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調整シート転記\"/>
    </mc:Choice>
  </mc:AlternateContent>
  <bookViews>
    <workbookView xWindow="16830" yWindow="-120" windowWidth="5250" windowHeight="86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<sst xmlns="http://schemas.openxmlformats.org/spreadsheetml/2006/main" count="3047" uniqueCount="768">
  <si>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</si>
  <si>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</si>
  <si>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</si>
  <si>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</si>
  <si>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</si>
  <si>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</si>
  <si>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</si>
  <si>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</si>
  <si>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</si>
  <si>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</si>
  <si>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</si>
  <si>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</si>
  <si>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</si>
  <si>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</si>
  <si>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</si>
  <si>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</si>
  <si>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</si>
  <si>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</si>
  <si>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</si>
  <si>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</si>
  <si>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</si>
  <si>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</si>
  <si>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</si>
  <si>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</si>
  <si>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</si>
  <si>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</si>
  <si>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</si>
  <si>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</si>
  <si>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</si>
  <si>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</si>
  <si>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</si>
  <si>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</si>
  <si>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</si>
  <si>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</si>
  <si>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</si>
  <si>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</si>
  <si>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</si>
  <si>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</si>
  <si>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</si>
  <si>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</si>
  <si>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</si>
  <si>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</si>
  <si>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</si>
  <si>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</si>
  <si>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</si>
  <si>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</si>
  <si>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</si>
  <si>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</si>
  <si>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</si>
  <si>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</si>
  <si>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</si>
  <si>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</si>
  <si>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</si>
  <si>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</si>
  <si>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</si>
  <si>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</si>
  <si>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</si>
  <si>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</si>
  <si>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</si>
  <si>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</si>
  <si>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</si>
  <si>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</si>
  <si>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</si>
  <si>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</si>
  <si>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</si>
  <si>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</si>
  <si>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</si>
  <si>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</si>
  <si>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</si>
  <si>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</si>
  <si>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</si>
  <si>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</si>
  <si>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</si>
  <si>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</si>
  <si>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</si>
  <si>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</si>
  <si>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</si>
  <si>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</si>
  <si>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</si>
  <si>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</si>
  <si>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</si>
  <si>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</si>
  <si>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</si>
  <si>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</si>
  <si>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</si>
  <si>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</si>
  <si>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</si>
  <si>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</si>
  <si>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</si>
  <si>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</si>
  <si>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</si>
  <si>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</si>
  <si>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</si>
  <si>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</si>
  <si>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</si>
  <si>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</si>
  <si>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</si>
  <si>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</si>
  <si>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</si>
  <si>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</si>
  <si>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</si>
  <si>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</si>
  <si>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</si>
  <si>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</si>
  <si>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</si>
  <si>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</si>
  <si>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</si>
  <si>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</si>
  <si>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</si>
  <si>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</si>
  <si>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</si>
  <si>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</si>
  <si>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</si>
  <si>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</si>
  <si>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</si>
  <si>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</si>
  <si>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</si>
  <si>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</si>
  <si>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</si>
  <si>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</si>
  <si>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</si>
  <si>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</si>
  <si>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</si>
  <si>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</si>
  <si>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</si>
  <si>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</si>
  <si>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</si>
  <si>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</si>
  <si>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</si>
  <si>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</si>
  <si>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</si>
  <si>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</si>
  <si>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</si>
  <si>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</si>
  <si>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</si>
  <si>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</si>
  <si>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</si>
  <si>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</si>
  <si>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</si>
  <si>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</si>
  <si>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</si>
  <si>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</si>
  <si>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</si>
  <si>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</si>
  <si>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</si>
  <si>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</si>
  <si>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</si>
  <si>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</si>
  <si>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</si>
  <si>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</si>
  <si>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</si>
  <si>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</si>
  <si>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</si>
  <si>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</si>
  <si>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</si>
  <si>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</si>
  <si>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</si>
  <si>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</si>
  <si>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</si>
  <si>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</si>
  <si>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</si>
  <si>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</si>
  <si>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</si>
  <si>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</si>
  <si>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</si>
  <si>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</si>
  <si>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</si>
  <si>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</si>
  <si>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</si>
  <si>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</si>
  <si>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</si>
  <si>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</si>
  <si>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</si>
  <si>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</si>
  <si>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</si>
  <si>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</si>
  <si>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</si>
  <si>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</si>
  <si>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</si>
  <si>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</si>
  <si>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</si>
  <si>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</si>
  <si>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</si>
  <si>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</si>
  <si>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</si>
  <si>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</si>
  <si>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</si>
  <si>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</si>
  <si>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</si>
  <si>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</si>
  <si>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</si>
  <si>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</si>
  <si>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</si>
  <si>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</si>
  <si>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</si>
  <si>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</si>
  <si>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</si>
  <si>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</si>
  <si>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</si>
  <si>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</si>
  <si>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</si>
  <si>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</si>
  <si>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</si>
  <si>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</si>
  <si>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</si>
  <si>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</si>
  <si>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</si>
  <si>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</si>
  <si>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</si>
  <si>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</si>
  <si>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</si>
  <si>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</si>
  <si>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</si>
  <si>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</si>
  <si>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</si>
  <si>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</si>
  <si>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</si>
  <si>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</si>
  <si>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</si>
  <si>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</si>
  <si>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</si>
  <si>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</si>
  <si>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</si>
  <si>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</si>
  <si>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</si>
  <si>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</si>
  <si>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</si>
  <si>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</si>
  <si>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</si>
  <si>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</si>
  <si>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</si>
  <si>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</si>
  <si>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</si>
  <si>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</si>
  <si>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</si>
  <si>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</si>
  <si>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</si>
  <si>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</si>
  <si>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</si>
  <si>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</si>
  <si>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</si>
  <si>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</si>
  <si>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</si>
  <si>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</si>
  <si>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</si>
  <si>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</si>
  <si>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</si>
  <si>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</si>
  <si>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</si>
  <si>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</si>
  <si>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</si>
  <si>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</si>
  <si>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</si>
  <si>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</si>
  <si>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</si>
  <si>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</si>
  <si>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</si>
  <si>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</si>
  <si>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</si>
  <si>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</si>
  <si>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</si>
  <si>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</si>
  <si>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</si>
  <si>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</si>
  <si>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</si>
  <si>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</si>
  <si>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</si>
  <si>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</si>
  <si>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</si>
  <si>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</si>
  <si>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</si>
  <si>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</si>
  <si>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</si>
  <si>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</si>
  <si>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</si>
  <si>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</si>
  <si>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</si>
  <si>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</si>
  <si>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</si>
  <si>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</si>
  <si>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</si>
  <si>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</si>
  <si>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</si>
  <si>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</si>
  <si>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</si>
  <si>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</si>
  <si>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</si>
  <si>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</si>
  <si>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</si>
  <si>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</si>
  <si>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</si>
  <si>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</si>
  <si>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</si>
  <si>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</si>
  <si>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</si>
  <si>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</si>
  <si>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</si>
  <si>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</si>
  <si>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</si>
  <si>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</si>
  <si>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</si>
  <si>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</si>
  <si>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</si>
  <si>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</si>
  <si>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</si>
  <si>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</si>
  <si>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</si>
  <si>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</si>
  <si>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</si>
  <si>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</si>
  <si>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</si>
  <si>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</si>
  <si>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</si>
  <si>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</si>
  <si>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</si>
  <si>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</si>
  <si>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</si>
  <si>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</si>
  <si>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</si>
  <si>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</si>
  <si>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</si>
  <si>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</si>
  <si>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</si>
  <si>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</si>
  <si>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</si>
  <si>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</si>
  <si>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</si>
  <si>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</si>
  <si>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</si>
  <si>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</si>
  <si>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</si>
  <si>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</si>
  <si>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</si>
  <si>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</si>
  <si>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</si>
  <si>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</si>
  <si>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</si>
  <si>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</si>
  <si>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</si>
  <si>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</si>
  <si>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</si>
  <si>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</si>
  <si>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</si>
  <si>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</si>
  <si>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</si>
  <si>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</si>
  <si>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</si>
  <si>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</si>
  <si>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</si>
  <si>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</si>
  <si>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</si>
  <si>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</si>
  <si>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</si>
  <si>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</si>
  <si>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</si>
  <si>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</si>
  <si>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</si>
  <si>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</si>
  <si>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</si>
  <si>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</si>
  <si>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</si>
  <si>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</si>
  <si>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</si>
  <si>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</si>
  <si>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</si>
  <si>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</si>
  <si>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</si>
  <si>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</si>
  <si>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</si>
  <si>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</si>
  <si>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</si>
  <si>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</si>
  <si>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</si>
  <si>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</si>
  <si>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</si>
  <si>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</si>
  <si>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</si>
  <si>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</si>
  <si>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</si>
  <si>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</si>
  <si>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</si>
  <si>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</si>
  <si>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</si>
  <si>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</si>
  <si>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</si>
  <si>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</si>
  <si>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</si>
  <si>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</si>
  <si>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</si>
  <si>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</si>
  <si>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</si>
  <si>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</si>
  <si>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</si>
  <si>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</si>
  <si>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</si>
  <si>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</si>
  <si>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</si>
  <si>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</si>
  <si>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</si>
  <si>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</si>
  <si>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</si>
  <si>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</si>
  <si>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</si>
  <si>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</si>
  <si>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</si>
  <si>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</si>
  <si>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</si>
  <si>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</si>
  <si>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</si>
  <si>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</si>
  <si>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</si>
  <si>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</si>
  <si>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</si>
  <si>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</si>
  <si>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</si>
  <si>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</si>
  <si>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</si>
  <si>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</si>
  <si>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</si>
  <si>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</si>
  <si>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</si>
  <si>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</si>
  <si>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</si>
  <si>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</si>
  <si>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</si>
  <si>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</si>
  <si>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</si>
  <si>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</si>
  <si>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</si>
  <si>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</si>
  <si>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</si>
  <si>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</si>
  <si>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</si>
  <si>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</si>
  <si>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</si>
  <si>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</si>
  <si>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</si>
  <si>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</si>
  <si>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</si>
  <si>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</si>
  <si>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</si>
  <si>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</si>
  <si>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</si>
  <si>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</si>
  <si>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</si>
  <si>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</si>
  <si>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</si>
  <si>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</si>
  <si>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</si>
  <si>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</si>
  <si>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</si>
  <si>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</si>
  <si>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</si>
  <si>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</si>
  <si>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</si>
  <si>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</si>
  <si>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</si>
  <si>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</si>
  <si>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</si>
  <si>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</si>
  <si>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</si>
  <si>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</si>
  <si>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</si>
  <si>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</si>
  <si>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</si>
  <si>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</si>
  <si>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</si>
  <si>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</si>
  <si>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</si>
  <si>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</si>
  <si>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</si>
  <si>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</si>
  <si>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</si>
  <si>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</si>
  <si>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</si>
  <si>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</si>
  <si>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</si>
  <si>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</si>
  <si>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</si>
  <si>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</si>
  <si>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</si>
  <si>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</si>
  <si>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</si>
  <si>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</si>
  <si>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</si>
  <si>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</si>
  <si>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</si>
  <si>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</si>
  <si>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</si>
  <si>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</si>
  <si>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</si>
  <si>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</si>
  <si>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</si>
  <si>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</si>
  <si>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</si>
  <si>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</si>
  <si>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</si>
  <si>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</si>
  <si>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</si>
  <si>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</si>
  <si>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</si>
  <si>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</si>
  <si>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</si>
  <si>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</si>
  <si>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</si>
  <si>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</si>
  <si>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</si>
  <si>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</si>
  <si>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</si>
  <si>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</si>
  <si>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</si>
  <si>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</si>
  <si>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</si>
  <si>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</si>
  <si>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</si>
  <si>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</si>
  <si>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</si>
  <si>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</si>
  <si>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</si>
  <si>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</si>
  <si>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</si>
  <si>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</si>
  <si>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</si>
  <si>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</si>
  <si>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</si>
  <si>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</si>
  <si>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</si>
  <si>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</si>
  <si>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</si>
  <si>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</si>
  <si>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</si>
  <si>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</si>
  <si>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</si>
  <si>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</si>
  <si>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</si>
  <si>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</si>
  <si>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</si>
  <si>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</si>
  <si>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</si>
  <si>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</si>
  <si>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</si>
  <si>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</si>
  <si>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</si>
  <si>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</si>
  <si>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</si>
  <si>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</si>
  <si>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</si>
  <si>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</si>
  <si>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</si>
  <si>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</si>
  <si>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</si>
  <si>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</si>
  <si>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</si>
  <si>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</si>
  <si>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</si>
  <si>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</si>
  <si>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</si>
  <si>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</si>
  <si>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</si>
  <si>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</si>
  <si>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</si>
  <si>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</si>
  <si>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</si>
  <si>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</si>
  <si>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</si>
  <si>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</si>
  <si>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</si>
  <si>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</si>
  <si>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</si>
  <si>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</si>
  <si>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</si>
  <si>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</si>
  <si>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</si>
  <si>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</si>
  <si>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</si>
  <si>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</si>
  <si>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</si>
  <si>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</si>
  <si>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</si>
  <si>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</si>
  <si>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</si>
  <si>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</si>
  <si>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</si>
  <si>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</si>
  <si>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</si>
  <si>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</si>
  <si>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</si>
  <si>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</si>
  <si>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</si>
  <si>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</si>
  <si>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</si>
  <si>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</si>
  <si>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</si>
  <si>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</si>
  <si>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</si>
  <si>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</si>
  <si>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</si>
  <si>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</si>
  <si>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</si>
  <si>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</si>
  <si>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</si>
  <si>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</si>
  <si>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</si>
  <si>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</si>
  <si>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</si>
  <si>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</si>
  <si>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</si>
  <si>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</si>
  <si>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</si>
  <si>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</si>
  <si>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</si>
  <si>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</si>
  <si>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</si>
  <si>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</si>
  <si>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</si>
  <si>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</si>
  <si>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</si>
  <si>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</si>
  <si>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</si>
  <si>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</si>
  <si>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</si>
  <si>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</si>
  <si>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</si>
  <si>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</si>
  <si>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</si>
  <si>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</si>
  <si>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</si>
  <si>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</si>
  <si>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</si>
  <si>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</si>
  <si>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</si>
  <si>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</si>
  <si>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</si>
  <si>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</si>
  <si>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</si>
  <si>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</si>
  <si>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</si>
  <si>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</si>
  <si>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</si>
  <si>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</si>
  <si>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</si>
  <si>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</si>
  <si>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</si>
  <si>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</si>
  <si>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</si>
  <si>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</si>
  <si>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</si>
  <si>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</si>
  <si>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</si>
  <si>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</si>
  <si>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</si>
  <si>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</si>
  <si>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</si>
  <si>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</si>
  <si>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</si>
  <si>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</si>
  <si>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</si>
  <si>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</si>
  <si>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</si>
  <si>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</si>
  <si>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</si>
  <si>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</si>
  <si>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</si>
  <si>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</si>
  <si>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</si>
  <si>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</si>
  <si>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</si>
  <si>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</si>
  <si>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</si>
  <si>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</si>
  <si>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</si>
  <si>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</si>
  <si>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</si>
  <si>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</si>
  <si>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</si>
  <si>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</si>
  <si>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</si>
  <si>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</si>
  <si>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</si>
  <si>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</si>
  <si>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</si>
  <si>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</si>
  <si>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</si>
  <si>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</si>
  <si>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</si>
  <si>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</si>
  <si>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</si>
  <si>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</si>
  <si>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</si>
  <si>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</si>
  <si>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</si>
  <si>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</si>
  <si>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</si>
  <si>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</si>
  <si>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</si>
  <si>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</si>
  <si>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</si>
  <si>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</si>
  <si>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</si>
  <si>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</si>
  <si>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</si>
  <si>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</si>
  <si>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</si>
  <si>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</si>
  <si>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</si>
  <si>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</si>
  <si>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</si>
  <si>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</si>
  <si>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</si>
  <si>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</si>
  <si>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</si>
  <si>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</si>
  <si>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</si>
  <si>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</si>
  <si>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</si>
  <si>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</si>
  <si>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</si>
  <si>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環境エネルギー課長
土居下　充洋</t>
  </si>
  <si>
    <t>-</t>
  </si>
  <si>
    <t>科学技術試験研究委託費</t>
  </si>
  <si>
    <t>論文累積件数</t>
  </si>
  <si>
    <t>件</t>
  </si>
  <si>
    <t>文部科学省調べ等</t>
  </si>
  <si>
    <t>百万円/件</t>
  </si>
  <si>
    <t>　　百万円/件</t>
    <phoneticPr fontId="5"/>
  </si>
  <si>
    <t>大学等が地域の脱炭素化に向けた取組を支援するために必要な基盤的な研究開発を推進することにより、上位施策の達成目標である環境・エネルギー分野の国民生活の質の向上等を図るための研究開発成果の創出に貢献する。</t>
    <phoneticPr fontId="5"/>
  </si>
  <si>
    <t>新03</t>
  </si>
  <si>
    <t>○</t>
  </si>
  <si>
    <t>新21</t>
  </si>
  <si>
    <t>9　未来社会に向けた価値創出の取組と経済・社会的課題への対応</t>
    <phoneticPr fontId="5"/>
  </si>
  <si>
    <t>9-2 環境・エネルギーに関する課題への対応</t>
    <phoneticPr fontId="5"/>
  </si>
  <si>
    <t>大学の力を結集した、地域の脱炭素化加速のための基盤研究開発</t>
    <phoneticPr fontId="5"/>
  </si>
  <si>
    <t>研究開発局</t>
    <phoneticPr fontId="5"/>
  </si>
  <si>
    <t>環境エネルギー課</t>
    <phoneticPr fontId="5"/>
  </si>
  <si>
    <t>-</t>
    <phoneticPr fontId="5"/>
  </si>
  <si>
    <t>第6期科学技術・イノベーション基本計画（令和3年3月閣議決定）
パリ協定に基づく成長戦略としての長期戦略（令和元年６月閣議決定）
革新的環境イノベーション戦略(令和２年１月統合イノベーション戦略推進会議決定)
成長戦略（令和２年７月閣議決定）
統合イノベーション戦略2020（令和２年７月閣議決定）</t>
    <phoneticPr fontId="5"/>
  </si>
  <si>
    <t>-</t>
    <phoneticPr fontId="5"/>
  </si>
  <si>
    <t>自治体等が自主的な取組を進めるには課題が多く、国において基礎・基盤研究を推進することが不可欠である。</t>
    <rPh sb="0" eb="3">
      <t>ジチタイ</t>
    </rPh>
    <rPh sb="3" eb="4">
      <t>トウ</t>
    </rPh>
    <rPh sb="5" eb="8">
      <t>ジシュテキ</t>
    </rPh>
    <rPh sb="9" eb="11">
      <t>トリクミ</t>
    </rPh>
    <rPh sb="12" eb="13">
      <t>スス</t>
    </rPh>
    <rPh sb="17" eb="19">
      <t>カダイ</t>
    </rPh>
    <rPh sb="20" eb="21">
      <t>オオ</t>
    </rPh>
    <rPh sb="23" eb="24">
      <t>クニ</t>
    </rPh>
    <rPh sb="28" eb="30">
      <t>キソ</t>
    </rPh>
    <rPh sb="31" eb="33">
      <t>キバン</t>
    </rPh>
    <rPh sb="33" eb="35">
      <t>ケンキュウ</t>
    </rPh>
    <rPh sb="36" eb="38">
      <t>スイシン</t>
    </rPh>
    <rPh sb="43" eb="46">
      <t>フカケツ</t>
    </rPh>
    <phoneticPr fontId="5"/>
  </si>
  <si>
    <t>気候変動という地球規模課題の解決に資する脱炭素化加速のための基盤的研究開発であり、優先度は高い。</t>
    <rPh sb="0" eb="2">
      <t>キコウ</t>
    </rPh>
    <rPh sb="2" eb="4">
      <t>ヘンドウ</t>
    </rPh>
    <rPh sb="7" eb="9">
      <t>チキュウ</t>
    </rPh>
    <rPh sb="9" eb="11">
      <t>キボ</t>
    </rPh>
    <rPh sb="11" eb="13">
      <t>カダイ</t>
    </rPh>
    <rPh sb="14" eb="16">
      <t>カイケツ</t>
    </rPh>
    <rPh sb="17" eb="18">
      <t>シ</t>
    </rPh>
    <rPh sb="20" eb="21">
      <t>ダツ</t>
    </rPh>
    <rPh sb="21" eb="23">
      <t>タンソ</t>
    </rPh>
    <rPh sb="23" eb="24">
      <t>カ</t>
    </rPh>
    <rPh sb="24" eb="26">
      <t>カソク</t>
    </rPh>
    <rPh sb="30" eb="33">
      <t>キバンテキ</t>
    </rPh>
    <rPh sb="33" eb="35">
      <t>ケンキュウ</t>
    </rPh>
    <rPh sb="35" eb="37">
      <t>カイハツ</t>
    </rPh>
    <rPh sb="41" eb="44">
      <t>ユウセンド</t>
    </rPh>
    <rPh sb="45" eb="46">
      <t>タカ</t>
    </rPh>
    <phoneticPr fontId="5"/>
  </si>
  <si>
    <t>無</t>
  </si>
  <si>
    <t>‐</t>
  </si>
  <si>
    <t>事業実施に際しては、書面調査等により、資金が適切に執行されていること、その合理性を確認する予定である。</t>
    <rPh sb="14" eb="15">
      <t>トウ</t>
    </rPh>
    <phoneticPr fontId="5"/>
  </si>
  <si>
    <t>事業実施に際しては、書面調査等により、事業実施に最低限必要なものに限られているか等を確認する予定である。</t>
    <rPh sb="14" eb="15">
      <t>トウ</t>
    </rPh>
    <phoneticPr fontId="5"/>
  </si>
  <si>
    <t>外部有識者が参画する事業推進委員会等において、研究実施に関する助言等を行い、事業の効率的な推進に努める予定である。</t>
    <rPh sb="25" eb="27">
      <t>ジッシ</t>
    </rPh>
    <phoneticPr fontId="5"/>
  </si>
  <si>
    <t>毎年度提出される事業計画に基づき研究を推進いただく予定である。</t>
    <phoneticPr fontId="5"/>
  </si>
  <si>
    <t>事業推進委員会における事業の管理・運営により、効率的に事業を実施する予定である。</t>
    <phoneticPr fontId="5"/>
  </si>
  <si>
    <t>毎年度提出される事業計画に基づき研究を推進し、見込に見合った成果等の創出を促す予定である。</t>
    <phoneticPr fontId="5"/>
  </si>
  <si>
    <t>本事業で創出した成果等を大学間ネットワーク等で共有し、さらなる研究の発展を促す予定である。</t>
    <rPh sb="4" eb="6">
      <t>ソウシュツ</t>
    </rPh>
    <rPh sb="8" eb="10">
      <t>セイカ</t>
    </rPh>
    <rPh sb="10" eb="11">
      <t>トウ</t>
    </rPh>
    <rPh sb="12" eb="15">
      <t>ダイガクカン</t>
    </rPh>
    <rPh sb="21" eb="22">
      <t>トウ</t>
    </rPh>
    <rPh sb="23" eb="25">
      <t>キョウユウ</t>
    </rPh>
    <rPh sb="31" eb="33">
      <t>ケンキュウ</t>
    </rPh>
    <rPh sb="34" eb="36">
      <t>ハッテン</t>
    </rPh>
    <phoneticPr fontId="5"/>
  </si>
  <si>
    <t>-</t>
    <phoneticPr fontId="5"/>
  </si>
  <si>
    <t>事業を実施する研究機関は、外部有識者により構成される審査会を経て選定され、負担関係の妥当性を確保する予定である。</t>
    <rPh sb="50" eb="52">
      <t>ヨテイ</t>
    </rPh>
    <phoneticPr fontId="5"/>
  </si>
  <si>
    <t>事業実施に際しては、書面調査等により、単位当たりのコスト水準が妥当であることを確認する予定である。</t>
    <phoneticPr fontId="5"/>
  </si>
  <si>
    <t>令和７年度までに30本以上の論文が発表されるようになることを目指す。</t>
    <phoneticPr fontId="5"/>
  </si>
  <si>
    <t>事業の実施に当たっては企画競争を行い、競争性を確保しながら優れた提案について採択を行う予定である。</t>
    <rPh sb="41" eb="42">
      <t>オコナ</t>
    </rPh>
    <rPh sb="43" eb="45">
      <t>ヨテイ</t>
    </rPh>
    <phoneticPr fontId="5"/>
  </si>
  <si>
    <t>大学等が地域の脱炭素化に向けた取組を支援するために必要な基盤的な研究開発を推進することを通じて、大学等との連携による地域の脱炭素化の取組を加速し、我が国の脱炭素化目標の実現に貢献する。</t>
    <phoneticPr fontId="5"/>
  </si>
  <si>
    <t>人文・社会科学から自然科学までの幅広い知見を活用し、大学等が地域の脱炭素化の取組を支援するために活用できるツール等の開発に係る基盤的研究の推進と、研究成果等の共有のための体制の構築を行う。</t>
    <phoneticPr fontId="5"/>
  </si>
  <si>
    <t>大学等間ネットワークに参画する大学等数
（大学、大学共同利用機関、研究機関）</t>
    <phoneticPr fontId="5"/>
  </si>
  <si>
    <t>執行額／参画数（百万円/参画数）　　　　　　　　　　　　　　</t>
    <rPh sb="4" eb="6">
      <t>サンカク</t>
    </rPh>
    <rPh sb="12" eb="14">
      <t>サンカク</t>
    </rPh>
    <rPh sb="14" eb="15">
      <t>スウ</t>
    </rPh>
    <phoneticPr fontId="5"/>
  </si>
  <si>
    <t>カーボン・ニュートラル実現には、多様な経済・社会的課題と多様な資源が存在する地域の取組を支えるための汎用的な科学的知見が必要とされており、国が重点的に取り組む必要がある。</t>
    <rPh sb="11" eb="13">
      <t>ジツゲン</t>
    </rPh>
    <phoneticPr fontId="5"/>
  </si>
  <si>
    <t>庁費</t>
    <phoneticPr fontId="5"/>
  </si>
  <si>
    <t>委員等旅費</t>
    <phoneticPr fontId="5"/>
  </si>
  <si>
    <t>諸謝金</t>
    <rPh sb="0" eb="3">
      <t>ショシャキン</t>
    </rPh>
    <phoneticPr fontId="5"/>
  </si>
  <si>
    <t>非常勤職員手当</t>
    <phoneticPr fontId="5"/>
  </si>
  <si>
    <t>上記の点検を踏まえつつ、同事業の目的を達成するため、予算を効果的かつ適切に執行していく。</t>
    <rPh sb="0" eb="2">
      <t>ジョウキ</t>
    </rPh>
    <rPh sb="3" eb="5">
      <t>テンケン</t>
    </rPh>
    <rPh sb="6" eb="7">
      <t>フ</t>
    </rPh>
    <rPh sb="12" eb="13">
      <t>ドウ</t>
    </rPh>
    <rPh sb="13" eb="15">
      <t>ジギョウ</t>
    </rPh>
    <rPh sb="16" eb="18">
      <t>モクテキ</t>
    </rPh>
    <rPh sb="19" eb="21">
      <t>タッセイ</t>
    </rPh>
    <rPh sb="26" eb="28">
      <t>ヨサン</t>
    </rPh>
    <rPh sb="29" eb="32">
      <t>コウカテキ</t>
    </rPh>
    <rPh sb="34" eb="36">
      <t>テキセツ</t>
    </rPh>
    <rPh sb="37" eb="39">
      <t>シッコウ</t>
    </rPh>
    <phoneticPr fontId="5"/>
  </si>
  <si>
    <t>カーボンニュートラルの実現を含む気候変動対策は我が国の喫緊の課題であり、多様な経済・社会的課題と多様な資源が存在する地域の脱炭素化に向けた取組を支えるための汎用的な科学的知見は必須であり、国が主導して行う必要がある。</t>
    <rPh sb="11" eb="13">
      <t>ジツゲン</t>
    </rPh>
    <rPh sb="14" eb="15">
      <t>フク</t>
    </rPh>
    <rPh sb="16" eb="18">
      <t>キコウ</t>
    </rPh>
    <rPh sb="18" eb="20">
      <t>ヘンドウ</t>
    </rPh>
    <rPh sb="20" eb="22">
      <t>タイサク</t>
    </rPh>
    <rPh sb="23" eb="24">
      <t>ワ</t>
    </rPh>
    <rPh sb="25" eb="26">
      <t>クニ</t>
    </rPh>
    <rPh sb="27" eb="29">
      <t>キッキン</t>
    </rPh>
    <rPh sb="30" eb="32">
      <t>カダイ</t>
    </rPh>
    <rPh sb="36" eb="38">
      <t>タヨウ</t>
    </rPh>
    <rPh sb="39" eb="41">
      <t>ケイザイ</t>
    </rPh>
    <rPh sb="42" eb="45">
      <t>シャカイテキ</t>
    </rPh>
    <rPh sb="45" eb="47">
      <t>カダイ</t>
    </rPh>
    <rPh sb="48" eb="50">
      <t>タヨウ</t>
    </rPh>
    <rPh sb="51" eb="53">
      <t>シゲン</t>
    </rPh>
    <rPh sb="54" eb="56">
      <t>ソンザイ</t>
    </rPh>
    <rPh sb="58" eb="60">
      <t>チイキ</t>
    </rPh>
    <rPh sb="61" eb="62">
      <t>ダツ</t>
    </rPh>
    <rPh sb="62" eb="64">
      <t>タンソ</t>
    </rPh>
    <rPh sb="64" eb="65">
      <t>カ</t>
    </rPh>
    <rPh sb="66" eb="67">
      <t>ム</t>
    </rPh>
    <rPh sb="69" eb="70">
      <t>ト</t>
    </rPh>
    <rPh sb="70" eb="71">
      <t>ク</t>
    </rPh>
    <rPh sb="72" eb="73">
      <t>ササ</t>
    </rPh>
    <rPh sb="78" eb="80">
      <t>ハンヨウ</t>
    </rPh>
    <rPh sb="80" eb="81">
      <t>テキ</t>
    </rPh>
    <rPh sb="82" eb="85">
      <t>カガクテキ</t>
    </rPh>
    <rPh sb="85" eb="87">
      <t>チケン</t>
    </rPh>
    <rPh sb="88" eb="90">
      <t>ヒッス</t>
    </rPh>
    <rPh sb="94" eb="95">
      <t>クニ</t>
    </rPh>
    <rPh sb="96" eb="98">
      <t>シュドウ</t>
    </rPh>
    <rPh sb="100" eb="101">
      <t>オコナ</t>
    </rPh>
    <rPh sb="102" eb="104">
      <t>ヒツヨウ</t>
    </rPh>
    <phoneticPr fontId="5"/>
  </si>
  <si>
    <t>国立大学法人東京大学</t>
    <rPh sb="0" eb="2">
      <t>コクリツ</t>
    </rPh>
    <rPh sb="2" eb="4">
      <t>ダイガク</t>
    </rPh>
    <rPh sb="4" eb="6">
      <t>ホウジン</t>
    </rPh>
    <rPh sb="6" eb="8">
      <t>トウキョウ</t>
    </rPh>
    <rPh sb="8" eb="10">
      <t>ダイガク</t>
    </rPh>
    <phoneticPr fontId="5"/>
  </si>
  <si>
    <t>各地域の脱炭素化に向けた将来目標や計画等の策定に資する「脱炭素地域計画支援システム」の開発</t>
    <rPh sb="0" eb="3">
      <t>カクチイキ</t>
    </rPh>
    <rPh sb="4" eb="5">
      <t>ダツ</t>
    </rPh>
    <rPh sb="5" eb="7">
      <t>タンソ</t>
    </rPh>
    <rPh sb="7" eb="8">
      <t>カ</t>
    </rPh>
    <rPh sb="9" eb="10">
      <t>ム</t>
    </rPh>
    <rPh sb="12" eb="14">
      <t>ショウライ</t>
    </rPh>
    <rPh sb="14" eb="16">
      <t>モクヒョウ</t>
    </rPh>
    <rPh sb="17" eb="19">
      <t>ケイカク</t>
    </rPh>
    <rPh sb="19" eb="20">
      <t>トウ</t>
    </rPh>
    <rPh sb="21" eb="23">
      <t>サクテイ</t>
    </rPh>
    <rPh sb="24" eb="25">
      <t>シ</t>
    </rPh>
    <rPh sb="28" eb="29">
      <t>ダツ</t>
    </rPh>
    <rPh sb="29" eb="31">
      <t>タンソ</t>
    </rPh>
    <rPh sb="31" eb="33">
      <t>チイキ</t>
    </rPh>
    <rPh sb="33" eb="35">
      <t>ケイカク</t>
    </rPh>
    <rPh sb="35" eb="37">
      <t>シエン</t>
    </rPh>
    <rPh sb="43" eb="45">
      <t>カイハツ</t>
    </rPh>
    <phoneticPr fontId="5"/>
  </si>
  <si>
    <t xml:space="preserve">外部有識者による点検対象外  </t>
  </si>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</sst>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119063</xdr:colOff>
      <xdr:row>749</xdr:row>
      <xdr:rowOff>-1</xdr:rowOff>
    </xdr:from>
    <xdr:to>
      <xdr:col>43</xdr:col>
      <xdr:colOff>166688</xdr:colOff>
      <xdr:row>766</xdr:row>
      <xdr:rowOff>547687</xdr:rowOff>
    </xdr:to>
    <xdr:pic>
      <xdr:nvPicPr>
        <xdr:cNvPr id="9" name="図 8"/>
        <xdr:cNvPicPr>
          <a:picLocks noChangeAspect="1"/>
        </xdr:cNvPicPr>
      </xdr:nvPicPr>
      <xdr:blipFill rotWithShape="1">
        <a:blip xmlns:r="http://schemas.openxmlformats.org/officeDocument/2006/relationships" r:embed="rId1"/>
        <a:srcRect l="15218" t="15048" r="66977" b="37955"/>
        <a:stretch/>
      </xdr:blipFill>
      <xdr:spPr>
        <a:xfrm>
          <a:off x="2786063" y="45029437"/>
          <a:ext cx="5572125" cy="48339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t="s">
        <v>728</v>
      </c>
      <c r="AP2" s="940"/>
      <c r="AQ2" s="940"/>
      <c r="AR2" s="99" t="s">
        <v>710</v>
      </c>
      <c r="AS2" s="946">
        <v>10</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732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517</v>
      </c>
      <c r="T5" s="835"/>
      <c r="U5" s="835"/>
      <c r="V5" s="835"/>
      <c r="W5" s="835"/>
      <c r="X5" s="840"/>
      <c r="Y5" s="696" t="s">
        <v>3</v>
      </c>
      <c r="Z5" s="542"/>
      <c r="AA5" s="542"/>
      <c r="AB5" s="542"/>
      <c r="AC5" s="542"/>
      <c r="AD5" s="543"/>
      <c r="AE5" s="697" t="s">
        <v>733</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15.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735</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753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t="s">
        <v>718</v>
      </c>
      <c r="X13" s="656"/>
      <c r="Y13" s="656"/>
      <c r="Z13" s="656"/>
      <c r="AA13" s="656"/>
      <c r="AB13" s="656"/>
      <c r="AC13" s="657"/>
      <c r="AD13" s="655" t="s">
        <v>734</v>
      </c>
      <c r="AE13" s="656"/>
      <c r="AF13" s="656"/>
      <c r="AG13" s="656"/>
      <c r="AH13" s="656"/>
      <c r="AI13" s="656"/>
      <c r="AJ13" s="657"/>
      <c r="AK13" s="655">
        <v>76.3</v>
      </c>
      <c r="AL13" s="656"/>
      <c r="AM13" s="656"/>
      <c r="AN13" s="656"/>
      <c r="AO13" s="656"/>
      <c r="AP13" s="656"/>
      <c r="AQ13" s="657"/>
      <c r="AR13" s="915">
        <v>102.7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734</v>
      </c>
      <c r="AE14" s="656"/>
      <c r="AF14" s="656"/>
      <c r="AG14" s="656"/>
      <c r="AH14" s="656"/>
      <c r="AI14" s="656"/>
      <c r="AJ14" s="657"/>
      <c r="AK14" s="655" t="s">
        <v>736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736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736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736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76.3</v>
      </c>
      <c r="AL18" s="874"/>
      <c r="AM18" s="874"/>
      <c r="AN18" s="874"/>
      <c r="AO18" s="874"/>
      <c r="AP18" s="874"/>
      <c r="AQ18" s="875"/>
      <c r="AR18" s="873">
        <f>SUM(AR13:AX17)</f>
        <v>102.7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75.003</v>
      </c>
      <c r="Q23" s="916"/>
      <c r="R23" s="916"/>
      <c r="S23" s="916"/>
      <c r="T23" s="916"/>
      <c r="U23" s="916"/>
      <c r="V23" s="930"/>
      <c r="W23" s="915">
        <v>101.363</v>
      </c>
      <c r="X23" s="916"/>
      <c r="Y23" s="916"/>
      <c r="Z23" s="916"/>
      <c r="AA23" s="916"/>
      <c r="AB23" s="916"/>
      <c r="AC23" s="930"/>
      <c r="AD23" s="978" t="s">
        <v>713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758</v>
      </c>
      <c r="H24" s="932"/>
      <c r="I24" s="932"/>
      <c r="J24" s="932"/>
      <c r="K24" s="932"/>
      <c r="L24" s="932"/>
      <c r="M24" s="932"/>
      <c r="N24" s="932"/>
      <c r="O24" s="933"/>
      <c r="P24" s="655">
        <v>0.34799999999999998</v>
      </c>
      <c r="Q24" s="656"/>
      <c r="R24" s="656"/>
      <c r="S24" s="656"/>
      <c r="T24" s="656"/>
      <c r="U24" s="656"/>
      <c r="V24" s="657"/>
      <c r="W24" s="655">
        <v>0.34200000000000003</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759</v>
      </c>
      <c r="H25" s="932"/>
      <c r="I25" s="932"/>
      <c r="J25" s="932"/>
      <c r="K25" s="932"/>
      <c r="L25" s="932"/>
      <c r="M25" s="932"/>
      <c r="N25" s="932"/>
      <c r="O25" s="933"/>
      <c r="P25" s="655">
        <v>0.33600000000000002</v>
      </c>
      <c r="Q25" s="656"/>
      <c r="R25" s="656"/>
      <c r="S25" s="656"/>
      <c r="T25" s="656"/>
      <c r="U25" s="656"/>
      <c r="V25" s="657"/>
      <c r="W25" s="655">
        <v>0.34</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760</v>
      </c>
      <c r="H26" s="932"/>
      <c r="I26" s="932"/>
      <c r="J26" s="932"/>
      <c r="K26" s="932"/>
      <c r="L26" s="932"/>
      <c r="M26" s="932"/>
      <c r="N26" s="932"/>
      <c r="O26" s="933"/>
      <c r="P26" s="655">
        <v>0.315</v>
      </c>
      <c r="Q26" s="656"/>
      <c r="R26" s="656"/>
      <c r="S26" s="656"/>
      <c r="T26" s="656"/>
      <c r="U26" s="656"/>
      <c r="V26" s="657"/>
      <c r="W26" s="655">
        <v>0.315</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761</v>
      </c>
      <c r="H27" s="932"/>
      <c r="I27" s="932"/>
      <c r="J27" s="932"/>
      <c r="K27" s="932"/>
      <c r="L27" s="932"/>
      <c r="M27" s="932"/>
      <c r="N27" s="932"/>
      <c r="O27" s="933"/>
      <c r="P27" s="655">
        <v>0.17199999999999999</v>
      </c>
      <c r="Q27" s="656"/>
      <c r="R27" s="656"/>
      <c r="S27" s="656"/>
      <c r="T27" s="656"/>
      <c r="U27" s="656"/>
      <c r="V27" s="657"/>
      <c r="W27" s="655">
        <v>0.17199999999999999</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0.12600000000000477</v>
      </c>
      <c r="Q28" s="874"/>
      <c r="R28" s="874"/>
      <c r="S28" s="874"/>
      <c r="T28" s="874"/>
      <c r="U28" s="874"/>
      <c r="V28" s="875"/>
      <c r="W28" s="873">
        <f>W29-SUM(W23:W27)</f>
        <v>0.16800000000000637</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76.3</v>
      </c>
      <c r="Q29" s="656"/>
      <c r="R29" s="656"/>
      <c r="S29" s="656"/>
      <c r="T29" s="656"/>
      <c r="U29" s="656"/>
      <c r="V29" s="657"/>
      <c r="W29" s="947">
        <f>AR13</f>
        <v>102.7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5</v>
      </c>
      <c r="AR31" s="201"/>
      <c r="AS31" s="136" t="s">
        <v>233</v>
      </c>
      <c r="AT31" s="137"/>
      <c r="AU31" s="200">
        <v>7</v>
      </c>
      <c r="AV31" s="200"/>
      <c r="AW31" s="392" t="s">
        <v>179</v>
      </c>
      <c r="AX31" s="393"/>
    </row>
    <row r="32" spans="1:50" ht="23.25" customHeight="1" x14ac:dyDescent="0.15">
      <c r="A32" s="397"/>
      <c r="B32" s="395"/>
      <c r="C32" s="395"/>
      <c r="D32" s="395"/>
      <c r="E32" s="395"/>
      <c r="F32" s="396"/>
      <c r="G32" s="563" t="s">
        <v>751</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t="s">
        <v>718</v>
      </c>
      <c r="AF32" s="219"/>
      <c r="AG32" s="219"/>
      <c r="AH32" s="219"/>
      <c r="AI32" s="218" t="s">
        <v>718</v>
      </c>
      <c r="AJ32" s="219"/>
      <c r="AK32" s="219"/>
      <c r="AL32" s="219"/>
      <c r="AM32" s="218" t="s">
        <v>736</v>
      </c>
      <c r="AN32" s="219"/>
      <c r="AO32" s="219"/>
      <c r="AP32" s="219"/>
      <c r="AQ32" s="336" t="s">
        <v>736</v>
      </c>
      <c r="AR32" s="208"/>
      <c r="AS32" s="208"/>
      <c r="AT32" s="337"/>
      <c r="AU32" s="219" t="s">
        <v>736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718</v>
      </c>
      <c r="AF33" s="219"/>
      <c r="AG33" s="219"/>
      <c r="AH33" s="219"/>
      <c r="AI33" s="218" t="s">
        <v>718</v>
      </c>
      <c r="AJ33" s="219"/>
      <c r="AK33" s="219"/>
      <c r="AL33" s="219"/>
      <c r="AM33" s="218" t="s">
        <v>736</v>
      </c>
      <c r="AN33" s="219"/>
      <c r="AO33" s="219"/>
      <c r="AP33" s="219"/>
      <c r="AQ33" s="336">
        <v>15</v>
      </c>
      <c r="AR33" s="208"/>
      <c r="AS33" s="208"/>
      <c r="AT33" s="337"/>
      <c r="AU33" s="219">
        <v>30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736</v>
      </c>
      <c r="AN34" s="219"/>
      <c r="AO34" s="219"/>
      <c r="AP34" s="219"/>
      <c r="AQ34" s="336" t="s">
        <v>736</v>
      </c>
      <c r="AR34" s="208"/>
      <c r="AS34" s="208"/>
      <c r="AT34" s="337"/>
      <c r="AU34" s="219" t="s">
        <v>736</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5</v>
      </c>
      <c r="AR38" s="201"/>
      <c r="AS38" s="136" t="s">
        <v>233</v>
      </c>
      <c r="AT38" s="137"/>
      <c r="AU38" s="200">
        <v>7</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31.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755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736</v>
      </c>
      <c r="AF101" s="282"/>
      <c r="AG101" s="282"/>
      <c r="AH101" s="282"/>
      <c r="AI101" s="282" t="s">
        <v>736</v>
      </c>
      <c r="AJ101" s="282"/>
      <c r="AK101" s="282"/>
      <c r="AL101" s="282"/>
      <c r="AM101" s="282" t="s">
        <v>736</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736</v>
      </c>
      <c r="AF102" s="282"/>
      <c r="AG102" s="282"/>
      <c r="AH102" s="282"/>
      <c r="AI102" s="282" t="s">
        <v>736</v>
      </c>
      <c r="AJ102" s="282"/>
      <c r="AK102" s="282"/>
      <c r="AL102" s="282"/>
      <c r="AM102" s="282" t="s">
        <v>736</v>
      </c>
      <c r="AN102" s="282"/>
      <c r="AO102" s="282"/>
      <c r="AP102" s="282"/>
      <c r="AQ102" s="282">
        <v>188</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756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t="s">
        <v>736</v>
      </c>
      <c r="AF116" s="282"/>
      <c r="AG116" s="282"/>
      <c r="AH116" s="282"/>
      <c r="AI116" s="282" t="s">
        <v>736</v>
      </c>
      <c r="AJ116" s="282"/>
      <c r="AK116" s="282"/>
      <c r="AL116" s="282"/>
      <c r="AM116" s="282" t="s">
        <v>736</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736</v>
      </c>
      <c r="AF117" s="550"/>
      <c r="AG117" s="550"/>
      <c r="AH117" s="550"/>
      <c r="AI117" s="550" t="s">
        <v>736</v>
      </c>
      <c r="AJ117" s="550"/>
      <c r="AK117" s="550"/>
      <c r="AL117" s="550"/>
      <c r="AM117" s="550" t="s">
        <v>736</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t="s">
        <v>714</v>
      </c>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t="s">
        <v>714</v>
      </c>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2.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727</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45.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727</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46.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727</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727</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4.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727</v>
      </c>
      <c r="AE708" s="603"/>
      <c r="AF708" s="603"/>
      <c r="AG708" s="740" t="s">
        <v>749</v>
      </c>
      <c r="AH708" s="741"/>
      <c r="AI708" s="741"/>
      <c r="AJ708" s="741"/>
      <c r="AK708" s="741"/>
      <c r="AL708" s="741"/>
      <c r="AM708" s="741"/>
      <c r="AN708" s="741"/>
      <c r="AO708" s="741"/>
      <c r="AP708" s="741"/>
      <c r="AQ708" s="741"/>
      <c r="AR708" s="741"/>
      <c r="AS708" s="741"/>
      <c r="AT708" s="741"/>
      <c r="AU708" s="741"/>
      <c r="AV708" s="741"/>
      <c r="AW708" s="741"/>
      <c r="AX708" s="742"/>
    </row>
    <row r="709" spans="1:50" ht="35.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727</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42"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727</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39.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727</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740</v>
      </c>
      <c r="AE712" s="781"/>
      <c r="AF712" s="781"/>
      <c r="AG712" s="805" t="s">
        <v>748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740</v>
      </c>
      <c r="AE713" s="323"/>
      <c r="AF713" s="661"/>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46.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727</v>
      </c>
      <c r="AE714" s="803"/>
      <c r="AF714" s="804"/>
      <c r="AG714" s="734" t="s">
        <v>743</v>
      </c>
      <c r="AH714" s="735"/>
      <c r="AI714" s="735"/>
      <c r="AJ714" s="735"/>
      <c r="AK714" s="735"/>
      <c r="AL714" s="735"/>
      <c r="AM714" s="735"/>
      <c r="AN714" s="735"/>
      <c r="AO714" s="735"/>
      <c r="AP714" s="735"/>
      <c r="AQ714" s="735"/>
      <c r="AR714" s="735"/>
      <c r="AS714" s="735"/>
      <c r="AT714" s="735"/>
      <c r="AU714" s="735"/>
      <c r="AV714" s="735"/>
      <c r="AW714" s="735"/>
      <c r="AX714" s="736"/>
    </row>
    <row r="715" spans="1:50" ht="38.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744</v>
      </c>
      <c r="AH715" s="741"/>
      <c r="AI715" s="741"/>
      <c r="AJ715" s="741"/>
      <c r="AK715" s="741"/>
      <c r="AL715" s="741"/>
      <c r="AM715" s="741"/>
      <c r="AN715" s="741"/>
      <c r="AO715" s="741"/>
      <c r="AP715" s="741"/>
      <c r="AQ715" s="741"/>
      <c r="AR715" s="741"/>
      <c r="AS715" s="741"/>
      <c r="AT715" s="741"/>
      <c r="AU715" s="741"/>
      <c r="AV715" s="741"/>
      <c r="AW715" s="741"/>
      <c r="AX715" s="742"/>
    </row>
    <row r="716" spans="1:50" ht="43.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740</v>
      </c>
      <c r="AE716" s="625"/>
      <c r="AF716" s="625"/>
      <c r="AG716" s="104" t="s">
        <v>745</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747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767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t="s">
        <v>718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726</v>
      </c>
      <c r="J747" s="954"/>
      <c r="K747" s="100" t="str">
        <f>IF(I747="","","-")</f>
        <v>-</v>
      </c>
      <c r="L747" s="955">
        <v>18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0.75" customHeight="1" x14ac:dyDescent="0.15">
      <c r="A845" s="370">
        <v>1</v>
      </c>
      <c r="B845" s="370">
        <v>1</v>
      </c>
      <c r="C845" s="358" t="s">
        <v>764</v>
      </c>
      <c r="D845" s="343"/>
      <c r="E845" s="343"/>
      <c r="F845" s="343"/>
      <c r="G845" s="343"/>
      <c r="H845" s="343"/>
      <c r="I845" s="343"/>
      <c r="J845" s="344">
        <v>5010005007398</v>
      </c>
      <c r="K845" s="345"/>
      <c r="L845" s="345"/>
      <c r="M845" s="345"/>
      <c r="N845" s="345"/>
      <c r="O845" s="345"/>
      <c r="P845" s="359" t="s">
        <v>765</v>
      </c>
      <c r="Q845" s="346"/>
      <c r="R845" s="346"/>
      <c r="S845" s="346"/>
      <c r="T845" s="346"/>
      <c r="U845" s="346"/>
      <c r="V845" s="346"/>
      <c r="W845" s="346"/>
      <c r="X845" s="346"/>
      <c r="Y845" s="347"/>
      <c r="Z845" s="348"/>
      <c r="AA845" s="348"/>
      <c r="AB845" s="349"/>
      <c r="AC845" s="350" t="s">
        <v>377</v>
      </c>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90">
    <cfRule type="expression" dxfId="2781" priority="13877">
      <formula>IF(RIGHT(TEXT(Y790,"0.#"),1)=".",FALSE,TRUE)</formula>
    </cfRule>
    <cfRule type="expression" dxfId="2780" priority="13878">
      <formula>IF(RIGHT(TEXT(Y790,"0.#"),1)=".",TRUE,FALSE)</formula>
    </cfRule>
  </conditionalFormatting>
  <conditionalFormatting sqref="Y799">
    <cfRule type="expression" dxfId="2779" priority="13873">
      <formula>IF(RIGHT(TEXT(Y799,"0.#"),1)=".",FALSE,TRUE)</formula>
    </cfRule>
    <cfRule type="expression" dxfId="2778" priority="13874">
      <formula>IF(RIGHT(TEXT(Y799,"0.#"),1)=".",TRUE,FALSE)</formula>
    </cfRule>
  </conditionalFormatting>
  <conditionalFormatting sqref="Y830:Y837 Y828 Y817:Y824 Y815 Y804:Y811 Y802">
    <cfRule type="expression" dxfId="2777" priority="13655">
      <formula>IF(RIGHT(TEXT(Y802,"0.#"),1)=".",FALSE,TRUE)</formula>
    </cfRule>
    <cfRule type="expression" dxfId="2776" priority="13656">
      <formula>IF(RIGHT(TEXT(Y802,"0.#"),1)=".",TRUE,FALSE)</formula>
    </cfRule>
  </conditionalFormatting>
  <conditionalFormatting sqref="P16:AQ17 P15:AX15 P13:AX13">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91:Y798 Y789">
    <cfRule type="expression" dxfId="2769" priority="13679">
      <formula>IF(RIGHT(TEXT(Y789,"0.#"),1)=".",FALSE,TRUE)</formula>
    </cfRule>
    <cfRule type="expression" dxfId="2768" priority="13680">
      <formula>IF(RIGHT(TEXT(Y789,"0.#"),1)=".",TRUE,FALSE)</formula>
    </cfRule>
  </conditionalFormatting>
  <conditionalFormatting sqref="AU790">
    <cfRule type="expression" dxfId="2767" priority="13677">
      <formula>IF(RIGHT(TEXT(AU790,"0.#"),1)=".",FALSE,TRUE)</formula>
    </cfRule>
    <cfRule type="expression" dxfId="2766" priority="13678">
      <formula>IF(RIGHT(TEXT(AU790,"0.#"),1)=".",TRUE,FALSE)</formula>
    </cfRule>
  </conditionalFormatting>
  <conditionalFormatting sqref="AU799">
    <cfRule type="expression" dxfId="2765" priority="13675">
      <formula>IF(RIGHT(TEXT(AU799,"0.#"),1)=".",FALSE,TRUE)</formula>
    </cfRule>
    <cfRule type="expression" dxfId="2764" priority="13676">
      <formula>IF(RIGHT(TEXT(AU799,"0.#"),1)=".",TRUE,FALSE)</formula>
    </cfRule>
  </conditionalFormatting>
  <conditionalFormatting sqref="AU791:AU798 AU789">
    <cfRule type="expression" dxfId="2763" priority="13673">
      <formula>IF(RIGHT(TEXT(AU789,"0.#"),1)=".",FALSE,TRUE)</formula>
    </cfRule>
    <cfRule type="expression" dxfId="2762" priority="13674">
      <formula>IF(RIGHT(TEXT(AU789,"0.#"),1)=".",TRUE,FALSE)</formula>
    </cfRule>
  </conditionalFormatting>
  <conditionalFormatting sqref="Y829 Y816 Y803">
    <cfRule type="expression" dxfId="2761" priority="13659">
      <formula>IF(RIGHT(TEXT(Y803,"0.#"),1)=".",FALSE,TRUE)</formula>
    </cfRule>
    <cfRule type="expression" dxfId="2760" priority="13660">
      <formula>IF(RIGHT(TEXT(Y803,"0.#"),1)=".",TRUE,FALSE)</formula>
    </cfRule>
  </conditionalFormatting>
  <conditionalFormatting sqref="Y838 Y825 Y812">
    <cfRule type="expression" dxfId="2759" priority="13657">
      <formula>IF(RIGHT(TEXT(Y812,"0.#"),1)=".",FALSE,TRUE)</formula>
    </cfRule>
    <cfRule type="expression" dxfId="2758" priority="13658">
      <formula>IF(RIGHT(TEXT(Y812,"0.#"),1)=".",TRUE,FALSE)</formula>
    </cfRule>
  </conditionalFormatting>
  <conditionalFormatting sqref="AU829 AU816 AU803">
    <cfRule type="expression" dxfId="2757" priority="13653">
      <formula>IF(RIGHT(TEXT(AU803,"0.#"),1)=".",FALSE,TRUE)</formula>
    </cfRule>
    <cfRule type="expression" dxfId="2756" priority="13654">
      <formula>IF(RIGHT(TEXT(AU803,"0.#"),1)=".",TRUE,FALSE)</formula>
    </cfRule>
  </conditionalFormatting>
  <conditionalFormatting sqref="AU838 AU825 AU812">
    <cfRule type="expression" dxfId="2755" priority="13651">
      <formula>IF(RIGHT(TEXT(AU812,"0.#"),1)=".",FALSE,TRUE)</formula>
    </cfRule>
    <cfRule type="expression" dxfId="2754" priority="13652">
      <formula>IF(RIGHT(TEXT(AU812,"0.#"),1)=".",TRUE,FALSE)</formula>
    </cfRule>
  </conditionalFormatting>
  <conditionalFormatting sqref="AU830:AU837 AU828 AU817:AU824 AU815 AU804:AU811 AU802">
    <cfRule type="expression" dxfId="2753" priority="13649">
      <formula>IF(RIGHT(TEXT(AU802,"0.#"),1)=".",FALSE,TRUE)</formula>
    </cfRule>
    <cfRule type="expression" dxfId="2752" priority="13650">
      <formula>IF(RIGHT(TEXT(AU802,"0.#"),1)=".",TRUE,FALSE)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M34">
    <cfRule type="expression" dxfId="2745" priority="13449">
      <formula>IF(RIGHT(TEXT(AM34,"0.#"),1)=".",FALSE,TRUE)</formula>
    </cfRule>
    <cfRule type="expression" dxfId="2744" priority="13450">
      <formula>IF(RIGHT(TEXT(AM34,"0.#"),1)=".",TRUE,FALSE)</formula>
    </cfRule>
  </conditionalFormatting>
  <conditionalFormatting sqref="AE33">
    <cfRule type="expression" dxfId="2743" priority="13463">
      <formula>IF(RIGHT(TEXT(AE33,"0.#"),1)=".",FALSE,TRUE)</formula>
    </cfRule>
    <cfRule type="expression" dxfId="2742" priority="13464">
      <formula>IF(RIGHT(TEXT(AE33,"0.#"),1)=".",TRUE,FALSE)</formula>
    </cfRule>
  </conditionalFormatting>
  <conditionalFormatting sqref="AE34">
    <cfRule type="expression" dxfId="2741" priority="13461">
      <formula>IF(RIGHT(TEXT(AE34,"0.#"),1)=".",FALSE,TRUE)</formula>
    </cfRule>
    <cfRule type="expression" dxfId="2740" priority="13462">
      <formula>IF(RIGHT(TEXT(AE34,"0.#"),1)=".",TRUE,FALSE)</formula>
    </cfRule>
  </conditionalFormatting>
  <conditionalFormatting sqref="AI34">
    <cfRule type="expression" dxfId="2739" priority="13459">
      <formula>IF(RIGHT(TEXT(AI34,"0.#"),1)=".",FALSE,TRUE)</formula>
    </cfRule>
    <cfRule type="expression" dxfId="2738" priority="13460">
      <formula>IF(RIGHT(TEXT(AI34,"0.#"),1)=".",TRUE,FALSE)</formula>
    </cfRule>
  </conditionalFormatting>
  <conditionalFormatting sqref="AI33">
    <cfRule type="expression" dxfId="2737" priority="13457">
      <formula>IF(RIGHT(TEXT(AI33,"0.#"),1)=".",FALSE,TRUE)</formula>
    </cfRule>
    <cfRule type="expression" dxfId="2736" priority="13458">
      <formula>IF(RIGHT(TEXT(AI33,"0.#"),1)=".",TRUE,FALSE)</formula>
    </cfRule>
  </conditionalFormatting>
  <conditionalFormatting sqref="AI32">
    <cfRule type="expression" dxfId="2735" priority="13455">
      <formula>IF(RIGHT(TEXT(AI32,"0.#"),1)=".",FALSE,TRUE)</formula>
    </cfRule>
    <cfRule type="expression" dxfId="2734" priority="13456">
      <formula>IF(RIGHT(TEXT(AI32,"0.#"),1)=".",TRUE,FALSE)</formula>
    </cfRule>
  </conditionalFormatting>
  <conditionalFormatting sqref="AM32">
    <cfRule type="expression" dxfId="2733" priority="13453">
      <formula>IF(RIGHT(TEXT(AM32,"0.#"),1)=".",FALSE,TRUE)</formula>
    </cfRule>
    <cfRule type="expression" dxfId="2732" priority="13454">
      <formula>IF(RIGHT(TEXT(AM32,"0.#"),1)=".",TRUE,FALSE)</formula>
    </cfRule>
  </conditionalFormatting>
  <conditionalFormatting sqref="AM33">
    <cfRule type="expression" dxfId="2731" priority="13451">
      <formula>IF(RIGHT(TEXT(AM33,"0.#"),1)=".",FALSE,TRUE)</formula>
    </cfRule>
    <cfRule type="expression" dxfId="2730" priority="13452">
      <formula>IF(RIGHT(TEXT(AM33,"0.#"),1)=".",TRUE,FALSE)</formula>
    </cfRule>
  </conditionalFormatting>
  <conditionalFormatting sqref="AQ32:AQ34">
    <cfRule type="expression" dxfId="2729" priority="13443">
      <formula>IF(RIGHT(TEXT(AQ32,"0.#"),1)=".",FALSE,TRUE)</formula>
    </cfRule>
    <cfRule type="expression" dxfId="2728" priority="13444">
      <formula>IF(RIGHT(TEXT(AQ32,"0.#"),1)=".",TRUE,FALSE)</formula>
    </cfRule>
  </conditionalFormatting>
  <conditionalFormatting sqref="AU32:AU34">
    <cfRule type="expression" dxfId="2727" priority="13441">
      <formula>IF(RIGHT(TEXT(AU32,"0.#"),1)=".",FALSE,TRUE)</formula>
    </cfRule>
    <cfRule type="expression" dxfId="2726" priority="13442">
      <formula>IF(RIGHT(TEXT(AU32,"0.#"),1)=".",TRUE,FALSE)</formula>
    </cfRule>
  </conditionalFormatting>
  <conditionalFormatting sqref="AE53">
    <cfRule type="expression" dxfId="2725" priority="13375">
      <formula>IF(RIGHT(TEXT(AE53,"0.#"),1)=".",FALSE,TRUE)</formula>
    </cfRule>
    <cfRule type="expression" dxfId="2724" priority="13376">
      <formula>IF(RIGHT(TEXT(AE53,"0.#"),1)=".",TRUE,FALSE)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I53">
    <cfRule type="expression" dxfId="2719" priority="13365">
      <formula>IF(RIGHT(TEXT(AI53,"0.#"),1)=".",FALSE,TRUE)</formula>
    </cfRule>
    <cfRule type="expression" dxfId="2718" priority="13366">
      <formula>IF(RIGHT(TEXT(AI53,"0.#"),1)=".",TRUE,FALSE)</formula>
    </cfRule>
  </conditionalFormatting>
  <conditionalFormatting sqref="AM53">
    <cfRule type="expression" dxfId="2717" priority="13363">
      <formula>IF(RIGHT(TEXT(AM53,"0.#"),1)=".",FALSE,TRUE)</formula>
    </cfRule>
    <cfRule type="expression" dxfId="2716" priority="13364">
      <formula>IF(RIGHT(TEXT(AM53,"0.#"),1)=".",TRUE,FALSE)</formula>
    </cfRule>
  </conditionalFormatting>
  <conditionalFormatting sqref="AM54">
    <cfRule type="expression" dxfId="2715" priority="13361">
      <formula>IF(RIGHT(TEXT(AM54,"0.#"),1)=".",FALSE,TRUE)</formula>
    </cfRule>
    <cfRule type="expression" dxfId="2714" priority="13362">
      <formula>IF(RIGHT(TEXT(AM54,"0.#"),1)=".",TRUE,FALSE)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E61">
    <cfRule type="expression" dxfId="2709" priority="13343">
      <formula>IF(RIGHT(TEXT(AE61,"0.#"),1)=".",FALSE,TRUE)</formula>
    </cfRule>
    <cfRule type="expression" dxfId="2708" priority="13344">
      <formula>IF(RIGHT(TEXT(AE61,"0.#"),1)=".",TRUE,FALSE)</formula>
    </cfRule>
  </conditionalFormatting>
  <conditionalFormatting sqref="AE62">
    <cfRule type="expression" dxfId="2707" priority="13341">
      <formula>IF(RIGHT(TEXT(AE62,"0.#"),1)=".",FALSE,TRUE)</formula>
    </cfRule>
    <cfRule type="expression" dxfId="2706" priority="13342">
      <formula>IF(RIGHT(TEXT(AE62,"0.#"),1)=".",TRUE,FALSE)</formula>
    </cfRule>
  </conditionalFormatting>
  <conditionalFormatting sqref="AI62">
    <cfRule type="expression" dxfId="2705" priority="13339">
      <formula>IF(RIGHT(TEXT(AI62,"0.#"),1)=".",FALSE,TRUE)</formula>
    </cfRule>
    <cfRule type="expression" dxfId="2704" priority="13340">
      <formula>IF(RIGHT(TEXT(AI62,"0.#"),1)=".",TRUE,FALSE)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I60">
    <cfRule type="expression" dxfId="2701" priority="13335">
      <formula>IF(RIGHT(TEXT(AI60,"0.#"),1)=".",FALSE,TRUE)</formula>
    </cfRule>
    <cfRule type="expression" dxfId="2700" priority="13336">
      <formula>IF(RIGHT(TEXT(AI60,"0.#"),1)=".",TRUE,FALSE)</formula>
    </cfRule>
  </conditionalFormatting>
  <conditionalFormatting sqref="AM60">
    <cfRule type="expression" dxfId="2699" priority="13333">
      <formula>IF(RIGHT(TEXT(AM60,"0.#"),1)=".",FALSE,TRUE)</formula>
    </cfRule>
    <cfRule type="expression" dxfId="2698" priority="13334">
      <formula>IF(RIGHT(TEXT(AM60,"0.#"),1)=".",TRUE,FALSE)</formula>
    </cfRule>
  </conditionalFormatting>
  <conditionalFormatting sqref="AM61">
    <cfRule type="expression" dxfId="2697" priority="13331">
      <formula>IF(RIGHT(TEXT(AM61,"0.#"),1)=".",FALSE,TRUE)</formula>
    </cfRule>
    <cfRule type="expression" dxfId="2696" priority="13332">
      <formula>IF(RIGHT(TEXT(AM61,"0.#"),1)=".",TRUE,FALSE)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87">
    <cfRule type="expression" dxfId="2693" priority="13315">
      <formula>IF(RIGHT(TEXT(AE87,"0.#"),1)=".",FALSE,TRUE)</formula>
    </cfRule>
    <cfRule type="expression" dxfId="2692" priority="13316">
      <formula>IF(RIGHT(TEXT(AE87,"0.#"),1)=".",TRUE,FALSE)</formula>
    </cfRule>
  </conditionalFormatting>
  <conditionalFormatting sqref="AE88">
    <cfRule type="expression" dxfId="2691" priority="13313">
      <formula>IF(RIGHT(TEXT(AE88,"0.#"),1)=".",FALSE,TRUE)</formula>
    </cfRule>
    <cfRule type="expression" dxfId="2690" priority="13314">
      <formula>IF(RIGHT(TEXT(AE88,"0.#"),1)=".",TRUE,FALSE)</formula>
    </cfRule>
  </conditionalFormatting>
  <conditionalFormatting sqref="AE89">
    <cfRule type="expression" dxfId="2689" priority="13311">
      <formula>IF(RIGHT(TEXT(AE89,"0.#"),1)=".",FALSE,TRUE)</formula>
    </cfRule>
    <cfRule type="expression" dxfId="2688" priority="13312">
      <formula>IF(RIGHT(TEXT(AE89,"0.#"),1)=".",TRUE,FALSE)</formula>
    </cfRule>
  </conditionalFormatting>
  <conditionalFormatting sqref="AI89">
    <cfRule type="expression" dxfId="2687" priority="13309">
      <formula>IF(RIGHT(TEXT(AI89,"0.#"),1)=".",FALSE,TRUE)</formula>
    </cfRule>
    <cfRule type="expression" dxfId="2686" priority="13310">
      <formula>IF(RIGHT(TEXT(AI89,"0.#"),1)=".",TRUE,FALSE)</formula>
    </cfRule>
  </conditionalFormatting>
  <conditionalFormatting sqref="AI88">
    <cfRule type="expression" dxfId="2685" priority="13307">
      <formula>IF(RIGHT(TEXT(AI88,"0.#"),1)=".",FALSE,TRUE)</formula>
    </cfRule>
    <cfRule type="expression" dxfId="2684" priority="13308">
      <formula>IF(RIGHT(TEXT(AI88,"0.#"),1)=".",TRUE,FALSE)</formula>
    </cfRule>
  </conditionalFormatting>
  <conditionalFormatting sqref="AI87">
    <cfRule type="expression" dxfId="2683" priority="13305">
      <formula>IF(RIGHT(TEXT(AI87,"0.#"),1)=".",FALSE,TRUE)</formula>
    </cfRule>
    <cfRule type="expression" dxfId="2682" priority="13306">
      <formula>IF(RIGHT(TEXT(AI87,"0.#"),1)=".",TRUE,FALSE)</formula>
    </cfRule>
  </conditionalFormatting>
  <conditionalFormatting sqref="AM88">
    <cfRule type="expression" dxfId="2681" priority="13301">
      <formula>IF(RIGHT(TEXT(AM88,"0.#"),1)=".",FALSE,TRUE)</formula>
    </cfRule>
    <cfRule type="expression" dxfId="2680" priority="13302">
      <formula>IF(RIGHT(TEXT(AM88,"0.#"),1)=".",TRUE,FALSE)</formula>
    </cfRule>
  </conditionalFormatting>
  <conditionalFormatting sqref="AM89">
    <cfRule type="expression" dxfId="2679" priority="13299">
      <formula>IF(RIGHT(TEXT(AM89,"0.#"),1)=".",FALSE,TRUE)</formula>
    </cfRule>
    <cfRule type="expression" dxfId="2678" priority="13300">
      <formula>IF(RIGHT(TEXT(AM89,"0.#"),1)=".",TRUE,FALSE)</formula>
    </cfRule>
  </conditionalFormatting>
  <conditionalFormatting sqref="AE92">
    <cfRule type="expression" dxfId="2677" priority="13285">
      <formula>IF(RIGHT(TEXT(AE92,"0.#"),1)=".",FALSE,TRUE)</formula>
    </cfRule>
    <cfRule type="expression" dxfId="2676" priority="13286">
      <formula>IF(RIGHT(TEXT(AE92,"0.#"),1)=".",TRUE,FALSE)</formula>
    </cfRule>
  </conditionalFormatting>
  <conditionalFormatting sqref="AE93">
    <cfRule type="expression" dxfId="2675" priority="13283">
      <formula>IF(RIGHT(TEXT(AE93,"0.#"),1)=".",FALSE,TRUE)</formula>
    </cfRule>
    <cfRule type="expression" dxfId="2674" priority="13284">
      <formula>IF(RIGHT(TEXT(AE93,"0.#"),1)=".",TRUE,FALSE)</formula>
    </cfRule>
  </conditionalFormatting>
  <conditionalFormatting sqref="AE94">
    <cfRule type="expression" dxfId="2673" priority="13281">
      <formula>IF(RIGHT(TEXT(AE94,"0.#"),1)=".",FALSE,TRUE)</formula>
    </cfRule>
    <cfRule type="expression" dxfId="2672" priority="13282">
      <formula>IF(RIGHT(TEXT(AE94,"0.#"),1)=".",TRUE,FALSE)</formula>
    </cfRule>
  </conditionalFormatting>
  <conditionalFormatting sqref="AI94">
    <cfRule type="expression" dxfId="2671" priority="13279">
      <formula>IF(RIGHT(TEXT(AI94,"0.#"),1)=".",FALSE,TRUE)</formula>
    </cfRule>
    <cfRule type="expression" dxfId="2670" priority="13280">
      <formula>IF(RIGHT(TEXT(AI94,"0.#"),1)=".",TRUE,FALSE)</formula>
    </cfRule>
  </conditionalFormatting>
  <conditionalFormatting sqref="AI93">
    <cfRule type="expression" dxfId="2669" priority="13277">
      <formula>IF(RIGHT(TEXT(AI93,"0.#"),1)=".",FALSE,TRUE)</formula>
    </cfRule>
    <cfRule type="expression" dxfId="2668" priority="13278">
      <formula>IF(RIGHT(TEXT(AI93,"0.#"),1)=".",TRUE,FALSE)</formula>
    </cfRule>
  </conditionalFormatting>
  <conditionalFormatting sqref="AI92">
    <cfRule type="expression" dxfId="2667" priority="13275">
      <formula>IF(RIGHT(TEXT(AI92,"0.#"),1)=".",FALSE,TRUE)</formula>
    </cfRule>
    <cfRule type="expression" dxfId="2666" priority="13276">
      <formula>IF(RIGHT(TEXT(AI92,"0.#"),1)=".",TRUE,FALSE)</formula>
    </cfRule>
  </conditionalFormatting>
  <conditionalFormatting sqref="AM92">
    <cfRule type="expression" dxfId="2665" priority="13273">
      <formula>IF(RIGHT(TEXT(AM92,"0.#"),1)=".",FALSE,TRUE)</formula>
    </cfRule>
    <cfRule type="expression" dxfId="2664" priority="13274">
      <formula>IF(RIGHT(TEXT(AM92,"0.#"),1)=".",TRUE,FALSE)</formula>
    </cfRule>
  </conditionalFormatting>
  <conditionalFormatting sqref="AM93">
    <cfRule type="expression" dxfId="2663" priority="13271">
      <formula>IF(RIGHT(TEXT(AM93,"0.#"),1)=".",FALSE,TRUE)</formula>
    </cfRule>
    <cfRule type="expression" dxfId="2662" priority="13272">
      <formula>IF(RIGHT(TEXT(AM93,"0.#"),1)=".",TRUE,FALSE)</formula>
    </cfRule>
  </conditionalFormatting>
  <conditionalFormatting sqref="AM94">
    <cfRule type="expression" dxfId="2661" priority="13269">
      <formula>IF(RIGHT(TEXT(AM94,"0.#"),1)=".",FALSE,TRUE)</formula>
    </cfRule>
    <cfRule type="expression" dxfId="2660" priority="13270">
      <formula>IF(RIGHT(TEXT(AM94,"0.#"),1)=".",TRUE,FALSE)</formula>
    </cfRule>
  </conditionalFormatting>
  <conditionalFormatting sqref="AE97">
    <cfRule type="expression" dxfId="2659" priority="13255">
      <formula>IF(RIGHT(TEXT(AE97,"0.#"),1)=".",FALSE,TRUE)</formula>
    </cfRule>
    <cfRule type="expression" dxfId="2658" priority="13256">
      <formula>IF(RIGHT(TEXT(AE97,"0.#"),1)=".",TRUE,FALSE)</formula>
    </cfRule>
  </conditionalFormatting>
  <conditionalFormatting sqref="AE98">
    <cfRule type="expression" dxfId="2657" priority="13253">
      <formula>IF(RIGHT(TEXT(AE98,"0.#"),1)=".",FALSE,TRUE)</formula>
    </cfRule>
    <cfRule type="expression" dxfId="2656" priority="13254">
      <formula>IF(RIGHT(TEXT(AE98,"0.#"),1)=".",TRUE,FALSE)</formula>
    </cfRule>
  </conditionalFormatting>
  <conditionalFormatting sqref="AE99">
    <cfRule type="expression" dxfId="2655" priority="13251">
      <formula>IF(RIGHT(TEXT(AE99,"0.#"),1)=".",FALSE,TRUE)</formula>
    </cfRule>
    <cfRule type="expression" dxfId="2654" priority="13252">
      <formula>IF(RIGHT(TEXT(AE99,"0.#"),1)=".",TRUE,FALSE)</formula>
    </cfRule>
  </conditionalFormatting>
  <conditionalFormatting sqref="AI99">
    <cfRule type="expression" dxfId="2653" priority="13249">
      <formula>IF(RIGHT(TEXT(AI99,"0.#"),1)=".",FALSE,TRUE)</formula>
    </cfRule>
    <cfRule type="expression" dxfId="2652" priority="13250">
      <formula>IF(RIGHT(TEXT(AI99,"0.#"),1)=".",TRUE,FALSE)</formula>
    </cfRule>
  </conditionalFormatting>
  <conditionalFormatting sqref="AI98">
    <cfRule type="expression" dxfId="2651" priority="13247">
      <formula>IF(RIGHT(TEXT(AI98,"0.#"),1)=".",FALSE,TRUE)</formula>
    </cfRule>
    <cfRule type="expression" dxfId="2650" priority="13248">
      <formula>IF(RIGHT(TEXT(AI98,"0.#"),1)=".",TRUE,FALSE)</formula>
    </cfRule>
  </conditionalFormatting>
  <conditionalFormatting sqref="AI97">
    <cfRule type="expression" dxfId="2649" priority="13245">
      <formula>IF(RIGHT(TEXT(AI97,"0.#"),1)=".",FALSE,TRUE)</formula>
    </cfRule>
    <cfRule type="expression" dxfId="2648" priority="13246">
      <formula>IF(RIGHT(TEXT(AI97,"0.#"),1)=".",TRUE,FALSE)</formula>
    </cfRule>
  </conditionalFormatting>
  <conditionalFormatting sqref="AM97">
    <cfRule type="expression" dxfId="2647" priority="13243">
      <formula>IF(RIGHT(TEXT(AM97,"0.#"),1)=".",FALSE,TRUE)</formula>
    </cfRule>
    <cfRule type="expression" dxfId="2646" priority="13244">
      <formula>IF(RIGHT(TEXT(AM97,"0.#"),1)=".",TRUE,FALSE)</formula>
    </cfRule>
  </conditionalFormatting>
  <conditionalFormatting sqref="AM98">
    <cfRule type="expression" dxfId="2645" priority="13241">
      <formula>IF(RIGHT(TEXT(AM98,"0.#"),1)=".",FALSE,TRUE)</formula>
    </cfRule>
    <cfRule type="expression" dxfId="2644" priority="13242">
      <formula>IF(RIGHT(TEXT(AM98,"0.#"),1)=".",TRUE,FALSE)</formula>
    </cfRule>
  </conditionalFormatting>
  <conditionalFormatting sqref="AM99">
    <cfRule type="expression" dxfId="2643" priority="13239">
      <formula>IF(RIGHT(TEXT(AM99,"0.#"),1)=".",FALSE,TRUE)</formula>
    </cfRule>
    <cfRule type="expression" dxfId="2642" priority="13240">
      <formula>IF(RIGHT(TEXT(AM99,"0.#"),1)=".",TRUE,FALSE)</formula>
    </cfRule>
  </conditionalFormatting>
  <conditionalFormatting sqref="AI101">
    <cfRule type="expression" dxfId="2641" priority="13225">
      <formula>IF(RIGHT(TEXT(AI101,"0.#"),1)=".",FALSE,TRUE)</formula>
    </cfRule>
    <cfRule type="expression" dxfId="2640" priority="13226">
      <formula>IF(RIGHT(TEXT(AI101,"0.#"),1)=".",TRUE,FALSE)</formula>
    </cfRule>
  </conditionalFormatting>
  <conditionalFormatting sqref="AM101">
    <cfRule type="expression" dxfId="2639" priority="13223">
      <formula>IF(RIGHT(TEXT(AM101,"0.#"),1)=".",FALSE,TRUE)</formula>
    </cfRule>
    <cfRule type="expression" dxfId="2638" priority="13224">
      <formula>IF(RIGHT(TEXT(AM101,"0.#"),1)=".",TRUE,FALSE)</formula>
    </cfRule>
  </conditionalFormatting>
  <conditionalFormatting sqref="AE102">
    <cfRule type="expression" dxfId="2637" priority="13221">
      <formula>IF(RIGHT(TEXT(AE102,"0.#"),1)=".",FALSE,TRUE)</formula>
    </cfRule>
    <cfRule type="expression" dxfId="2636" priority="13222">
      <formula>IF(RIGHT(TEXT(AE102,"0.#"),1)=".",TRUE,FALSE)</formula>
    </cfRule>
  </conditionalFormatting>
  <conditionalFormatting sqref="AI102">
    <cfRule type="expression" dxfId="2635" priority="13219">
      <formula>IF(RIGHT(TEXT(AI102,"0.#"),1)=".",FALSE,TRUE)</formula>
    </cfRule>
    <cfRule type="expression" dxfId="2634" priority="13220">
      <formula>IF(RIGHT(TEXT(AI102,"0.#"),1)=".",TRUE,FALSE)</formula>
    </cfRule>
  </conditionalFormatting>
  <conditionalFormatting sqref="AM102">
    <cfRule type="expression" dxfId="2633" priority="13217">
      <formula>IF(RIGHT(TEXT(AM102,"0.#"),1)=".",FALSE,TRUE)</formula>
    </cfRule>
    <cfRule type="expression" dxfId="2632" priority="13218">
      <formula>IF(RIGHT(TEXT(AM102,"0.#"),1)=".",TRUE,FALSE)</formula>
    </cfRule>
  </conditionalFormatting>
  <conditionalFormatting sqref="AQ102">
    <cfRule type="expression" dxfId="2631" priority="13215">
      <formula>IF(RIGHT(TEXT(AQ102,"0.#"),1)=".",FALSE,TRUE)</formula>
    </cfRule>
    <cfRule type="expression" dxfId="2630" priority="13216">
      <formula>IF(RIGHT(TEXT(AQ102,"0.#"),1)=".",TRUE,FALSE)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04:AE105 AI104:AI105 AM104:AM105">
    <cfRule type="expression" dxfId="701" priority="1">
      <formula>IF(RIGHT(TEXT(AE104,"0.#"),1)=".",FALSE,TRUE)</formula>
    </cfRule>
    <cfRule type="expression" dxfId="700" priority="2">
      <formula>IF(RIGHT(TEXT(AE104,"0.#"),1)=".",TRUE,FALSE)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714" max="49" man="1"/>
    <brk id="747" max="49" man="1"/>
  </rowBreaks>
  <colBreaks count="1" manualBreakCount="1">
    <brk id="30" max="1138" man="1"/>
  </col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727</v>
      </c>
      <c r="M3" s="13" t="str">
        <f t="shared" ref="M3:M11" si="2">IF(L3="","",K3)</f>
        <v>文教及び科学振興</v>
      </c>
      <c r="N3" s="13" t="str">
        <f>IF(M3="",N2,IF(N2&lt;&gt;"",CONCATENATE(N2,"、",M3),M3))</f>
        <v>文教及び科学振興</v>
      </c>
      <c r="O3" s="13"/>
      <c r="P3" s="12" t="s">
        <v>75</v>
      </c>
      <c r="Q3" s="17" t="s">
        <v>727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727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2021-08-12T12:06:46Z</cp:lastPrinted>
  <dcterms:created xsi:type="dcterms:W3CDTF">2012-03-13T00:50:25Z</dcterms:created>
  <dcterms:modified xsi:type="dcterms:W3CDTF">2021-09-02T08:25:15Z</dcterms:modified>
</cp:coreProperties>
</file>