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最終公表\調整シート転記\"/>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<sst xmlns="http://schemas.openxmlformats.org/spreadsheetml/2006/main" count="3094" uniqueCount="771">
  <si>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</si>
  <si>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</si>
  <si>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</si>
  <si>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</si>
  <si>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</si>
  <si>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</si>
  <si>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</si>
  <si>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</si>
  <si>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</si>
  <si>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</si>
  <si>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</si>
  <si>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</si>
  <si>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</si>
  <si>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</si>
  <si>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</si>
  <si>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</si>
  <si>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</si>
  <si>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</si>
  <si>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</si>
  <si>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</si>
  <si>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</si>
  <si>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</si>
  <si>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</si>
  <si>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</si>
  <si>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</si>
  <si>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</si>
  <si>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</si>
  <si>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</si>
  <si>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</si>
  <si>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</si>
  <si>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</si>
  <si>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</si>
  <si>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</si>
  <si>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</si>
  <si>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</si>
  <si>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</si>
  <si>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</si>
  <si>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</si>
  <si>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</si>
  <si>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</si>
  <si>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</si>
  <si>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</si>
  <si>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</si>
  <si>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</si>
  <si>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</si>
  <si>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</si>
  <si>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</si>
  <si>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</si>
  <si>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</si>
  <si>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</si>
  <si>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</si>
  <si>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</si>
  <si>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</si>
  <si>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</si>
  <si>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</si>
  <si>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</si>
  <si>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</si>
  <si>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</si>
  <si>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</si>
  <si>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</si>
  <si>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</si>
  <si>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</si>
  <si>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</si>
  <si>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</si>
  <si>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</si>
  <si>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</si>
  <si>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</si>
  <si>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</si>
  <si>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</si>
  <si>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</si>
  <si>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</si>
  <si>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</si>
  <si>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</si>
  <si>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</si>
  <si>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</si>
  <si>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</si>
  <si>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</si>
  <si>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</si>
  <si>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</si>
  <si>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</si>
  <si>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</si>
  <si>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</si>
  <si>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</si>
  <si>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</si>
  <si>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</si>
  <si>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</si>
  <si>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</si>
  <si>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</si>
  <si>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</si>
  <si>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</si>
  <si>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</si>
  <si>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</si>
  <si>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</si>
  <si>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</si>
  <si>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</si>
  <si>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</si>
  <si>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</si>
  <si>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</si>
  <si>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</si>
  <si>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</si>
  <si>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</si>
  <si>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</si>
  <si>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</si>
  <si>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</si>
  <si>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</si>
  <si>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</si>
  <si>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</si>
  <si>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</si>
  <si>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</si>
  <si>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</si>
  <si>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</si>
  <si>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</si>
  <si>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</si>
  <si>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</si>
  <si>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</si>
  <si>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</si>
  <si>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</si>
  <si>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</si>
  <si>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</si>
  <si>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</si>
  <si>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</si>
  <si>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</si>
  <si>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</si>
  <si>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</si>
  <si>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</si>
  <si>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</si>
  <si>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</si>
  <si>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</si>
  <si>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</si>
  <si>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</si>
  <si>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</si>
  <si>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</si>
  <si>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</si>
  <si>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</si>
  <si>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</si>
  <si>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</si>
  <si>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</si>
  <si>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</si>
  <si>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</si>
  <si>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</si>
  <si>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</si>
  <si>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</si>
  <si>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</si>
  <si>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</si>
  <si>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</si>
  <si>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</si>
  <si>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</si>
  <si>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</si>
  <si>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</si>
  <si>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</si>
  <si>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</si>
  <si>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</si>
  <si>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</si>
  <si>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</si>
  <si>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</si>
  <si>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</si>
  <si>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</si>
  <si>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</si>
  <si>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</si>
  <si>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</si>
  <si>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</si>
  <si>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</si>
  <si>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</si>
  <si>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</si>
  <si>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</si>
  <si>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</si>
  <si>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</si>
  <si>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</si>
  <si>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</si>
  <si>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</si>
  <si>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</si>
  <si>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</si>
  <si>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</si>
  <si>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</si>
  <si>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</si>
  <si>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</si>
  <si>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</si>
  <si>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</si>
  <si>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</si>
  <si>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</si>
  <si>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</si>
  <si>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</si>
  <si>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</si>
  <si>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</si>
  <si>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</si>
  <si>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</si>
  <si>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</si>
  <si>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</si>
  <si>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</si>
  <si>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</si>
  <si>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</si>
  <si>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</si>
  <si>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</si>
  <si>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</si>
  <si>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</si>
  <si>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</si>
  <si>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</si>
  <si>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</si>
  <si>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</si>
  <si>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</si>
  <si>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</si>
  <si>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</si>
  <si>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</si>
  <si>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</si>
  <si>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</si>
  <si>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</si>
  <si>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</si>
  <si>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</si>
  <si>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</si>
  <si>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</si>
  <si>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</si>
  <si>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</si>
  <si>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</si>
  <si>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</si>
  <si>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</si>
  <si>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</si>
  <si>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</si>
  <si>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</si>
  <si>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</si>
  <si>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</si>
  <si>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</si>
  <si>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</si>
  <si>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</si>
  <si>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</si>
  <si>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</si>
  <si>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</si>
  <si>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</si>
  <si>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</si>
  <si>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</si>
  <si>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</si>
  <si>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</si>
  <si>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</si>
  <si>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</si>
  <si>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</si>
  <si>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</si>
  <si>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</si>
  <si>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</si>
  <si>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</si>
  <si>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</si>
  <si>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</si>
  <si>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</si>
  <si>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</si>
  <si>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</si>
  <si>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</si>
  <si>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</si>
  <si>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</si>
  <si>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</si>
  <si>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</si>
  <si>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</si>
  <si>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</si>
  <si>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</si>
  <si>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</si>
  <si>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</si>
  <si>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</si>
  <si>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</si>
  <si>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</si>
  <si>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</si>
  <si>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</si>
  <si>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</si>
  <si>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</si>
  <si>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</si>
  <si>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</si>
  <si>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</si>
  <si>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</si>
  <si>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</si>
  <si>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</si>
  <si>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</si>
  <si>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</si>
  <si>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</si>
  <si>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</si>
  <si>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</si>
  <si>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</si>
  <si>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</si>
  <si>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</si>
  <si>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</si>
  <si>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</si>
  <si>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</si>
  <si>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</si>
  <si>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</si>
  <si>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</si>
  <si>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</si>
  <si>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</si>
  <si>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</si>
  <si>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</si>
  <si>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</si>
  <si>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</si>
  <si>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</si>
  <si>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</si>
  <si>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</si>
  <si>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</si>
  <si>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</si>
  <si>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</si>
  <si>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</si>
  <si>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</si>
  <si>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</si>
  <si>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</si>
  <si>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</si>
  <si>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</si>
  <si>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</si>
  <si>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</si>
  <si>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</si>
  <si>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</si>
  <si>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</si>
  <si>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</si>
  <si>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</si>
  <si>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</si>
  <si>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</si>
  <si>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</si>
  <si>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</si>
  <si>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</si>
  <si>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</si>
  <si>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</si>
  <si>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</si>
  <si>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</si>
  <si>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</si>
  <si>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</si>
  <si>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</si>
  <si>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</si>
  <si>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</si>
  <si>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</si>
  <si>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</si>
  <si>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</si>
  <si>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</si>
  <si>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</si>
  <si>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</si>
  <si>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</si>
  <si>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</si>
  <si>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</si>
  <si>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</si>
  <si>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</si>
  <si>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</si>
  <si>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</si>
  <si>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</si>
  <si>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</si>
  <si>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</si>
  <si>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</si>
  <si>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</si>
  <si>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</si>
  <si>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</si>
  <si>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</si>
  <si>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</si>
  <si>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</si>
  <si>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</si>
  <si>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</si>
  <si>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</si>
  <si>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</si>
  <si>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</si>
  <si>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</si>
  <si>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</si>
  <si>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</si>
  <si>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</si>
  <si>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</si>
  <si>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</si>
  <si>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</si>
  <si>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</si>
  <si>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</si>
  <si>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</si>
  <si>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</si>
  <si>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</si>
  <si>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</si>
  <si>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</si>
  <si>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</si>
  <si>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</si>
  <si>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</si>
  <si>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</si>
  <si>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</si>
  <si>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</si>
  <si>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</si>
  <si>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</si>
  <si>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</si>
  <si>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</si>
  <si>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</si>
  <si>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</si>
  <si>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</si>
  <si>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</si>
  <si>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</si>
  <si>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</si>
  <si>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</si>
  <si>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</si>
  <si>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</si>
  <si>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</si>
  <si>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</si>
  <si>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</si>
  <si>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</si>
  <si>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</si>
  <si>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</si>
  <si>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</si>
  <si>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</si>
  <si>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</si>
  <si>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</si>
  <si>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</si>
  <si>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</si>
  <si>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</si>
  <si>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</si>
  <si>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</si>
  <si>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</si>
  <si>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</si>
  <si>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</si>
  <si>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</si>
  <si>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</si>
  <si>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</si>
  <si>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</si>
  <si>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</si>
  <si>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</si>
  <si>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</si>
  <si>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</si>
  <si>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</si>
  <si>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</si>
  <si>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</si>
  <si>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</si>
  <si>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</si>
  <si>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</si>
  <si>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</si>
  <si>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</si>
  <si>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</si>
  <si>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</si>
  <si>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</si>
  <si>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</si>
  <si>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</si>
  <si>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</si>
  <si>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</si>
  <si>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</si>
  <si>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</si>
  <si>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</si>
  <si>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</si>
  <si>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</si>
  <si>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</si>
  <si>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</si>
  <si>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</si>
  <si>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</si>
  <si>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</si>
  <si>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</si>
  <si>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</si>
  <si>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</si>
  <si>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</si>
  <si>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</si>
  <si>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</si>
  <si>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</si>
  <si>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</si>
  <si>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</si>
  <si>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</si>
  <si>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</si>
  <si>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</si>
  <si>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</si>
  <si>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</si>
  <si>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</si>
  <si>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</si>
  <si>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</si>
  <si>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</si>
  <si>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</si>
  <si>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</si>
  <si>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</si>
  <si>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</si>
  <si>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</si>
  <si>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</si>
  <si>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</si>
  <si>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</si>
  <si>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</si>
  <si>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</si>
  <si>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</si>
  <si>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</si>
  <si>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</si>
  <si>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</si>
  <si>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</si>
  <si>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</si>
  <si>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</si>
  <si>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</si>
  <si>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</si>
  <si>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</si>
  <si>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</si>
  <si>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</si>
  <si>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</si>
  <si>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</si>
  <si>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</si>
  <si>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</si>
  <si>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</si>
  <si>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</si>
  <si>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</si>
  <si>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</si>
  <si>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</si>
  <si>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</si>
  <si>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</si>
  <si>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</si>
  <si>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</si>
  <si>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</si>
  <si>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</si>
  <si>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</si>
  <si>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</si>
  <si>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</si>
  <si>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</si>
  <si>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</si>
  <si>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</si>
  <si>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</si>
  <si>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</si>
  <si>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</si>
  <si>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</si>
  <si>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</si>
  <si>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</si>
  <si>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</si>
  <si>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</si>
  <si>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</si>
  <si>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</si>
  <si>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</si>
  <si>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</si>
  <si>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</si>
  <si>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</si>
  <si>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</si>
  <si>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</si>
  <si>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</si>
  <si>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</si>
  <si>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</si>
  <si>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</si>
  <si>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</si>
  <si>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</si>
  <si>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</si>
  <si>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</si>
  <si>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</si>
  <si>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</si>
  <si>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</si>
  <si>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</si>
  <si>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</si>
  <si>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</si>
  <si>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</si>
  <si>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</si>
  <si>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</si>
  <si>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</si>
  <si>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</si>
  <si>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</si>
  <si>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</si>
  <si>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</si>
  <si>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</si>
  <si>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</si>
  <si>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</si>
  <si>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</si>
  <si>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</si>
  <si>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</si>
  <si>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</si>
  <si>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</si>
  <si>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</si>
  <si>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</si>
  <si>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</si>
  <si>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</si>
  <si>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</si>
  <si>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</si>
  <si>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</si>
  <si>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</si>
  <si>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</si>
  <si>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</si>
  <si>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</si>
  <si>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</si>
  <si>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</si>
  <si>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</si>
  <si>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</si>
  <si>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</si>
  <si>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</si>
  <si>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</si>
  <si>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</si>
  <si>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</si>
  <si>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</si>
  <si>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</si>
  <si>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</si>
  <si>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</si>
  <si>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</si>
  <si>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</si>
  <si>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</si>
  <si>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</si>
  <si>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</si>
  <si>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</si>
  <si>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</si>
  <si>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</si>
  <si>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</si>
  <si>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</si>
  <si>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</si>
  <si>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</si>
  <si>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</si>
  <si>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</si>
  <si>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</si>
  <si>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</si>
  <si>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</si>
  <si>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</si>
  <si>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</si>
  <si>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</si>
  <si>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</si>
  <si>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</si>
  <si>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</si>
  <si>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</si>
  <si>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</si>
  <si>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</si>
  <si>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</si>
  <si>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</si>
  <si>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</si>
  <si>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</si>
  <si>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</si>
  <si>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</si>
  <si>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</si>
  <si>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</si>
  <si>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</si>
  <si>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</si>
  <si>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</si>
  <si>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</si>
  <si>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</si>
  <si>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</si>
  <si>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</si>
  <si>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</si>
  <si>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</si>
  <si>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</si>
  <si>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</si>
  <si>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</si>
  <si>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</si>
  <si>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</si>
  <si>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</si>
  <si>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</si>
  <si>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</si>
  <si>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</si>
  <si>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</si>
  <si>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</si>
  <si>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</si>
  <si>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</si>
  <si>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</si>
  <si>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</si>
  <si>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</si>
  <si>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</si>
  <si>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</si>
  <si>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</si>
  <si>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</si>
  <si>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</si>
  <si>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</si>
  <si>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</si>
  <si>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</si>
  <si>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</si>
  <si>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</si>
  <si>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</si>
  <si>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</si>
  <si>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</si>
  <si>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</si>
  <si>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</si>
  <si>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</si>
  <si>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</si>
  <si>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</si>
  <si>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</si>
  <si>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</si>
  <si>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</si>
  <si>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</si>
  <si>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</si>
  <si>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</si>
  <si>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</si>
  <si>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</si>
  <si>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</si>
  <si>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</si>
  <si>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</si>
  <si>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</si>
  <si>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</si>
  <si>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</si>
  <si>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</si>
  <si>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</si>
  <si>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</si>
  <si>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</si>
  <si>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</si>
  <si>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</si>
  <si>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</si>
  <si>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</si>
  <si>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</si>
  <si>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</si>
  <si>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</si>
  <si>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</si>
  <si>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</si>
  <si>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</si>
  <si>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</si>
  <si>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</si>
  <si>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</si>
  <si>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</si>
  <si>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</si>
  <si>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</si>
  <si>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</si>
  <si>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</si>
  <si>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</si>
  <si>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</si>
  <si>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</si>
  <si>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</si>
  <si>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</si>
  <si>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</si>
  <si>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</si>
  <si>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</si>
  <si>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</si>
  <si>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</si>
  <si>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</si>
  <si>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</si>
  <si>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</si>
  <si>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</si>
  <si>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</si>
  <si>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</si>
  <si>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</si>
  <si>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</si>
  <si>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</si>
  <si>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</si>
  <si>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</si>
  <si>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</si>
  <si>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</si>
  <si>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</si>
  <si>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</si>
  <si>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</si>
  <si>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</si>
  <si>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</si>
  <si>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</si>
  <si>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</si>
  <si>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</si>
  <si>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</si>
  <si>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</si>
  <si>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</si>
  <si>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</si>
  <si>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</si>
  <si>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</si>
  <si>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</si>
  <si>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</si>
  <si>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</si>
  <si>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</si>
  <si>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t>
  </si>
  <si>
    <t>統合イノベーション戦略2020（令和２年７月１７日閣議決定）
2040年に向けた高等教育のグランドデザイン（答申）（平成30年11月26日中央教育審議会）</t>
  </si>
  <si>
    <t>圧倒的に高い学修成果を生み出すなど大学の授業の価値を最大化するため、産学が協働してデジタル技術を高度に活用する取組を奨励する大学教育のデジタライゼーション・イニシアティブの円滑な運営を行うことを目的とする。</t>
  </si>
  <si>
    <t>大学改革推進委託費</t>
  </si>
  <si>
    <t>庁費</t>
  </si>
  <si>
    <t>職員旅費</t>
  </si>
  <si>
    <t>効果を検証し、成功事例・失敗事例を情報発信していくことで、デジタル技術を用いて大学の授業を高度化する知見を蓄積する。</t>
  </si>
  <si>
    <t>件</t>
  </si>
  <si>
    <t>文部科学省調べ</t>
  </si>
  <si>
    <t>PV</t>
  </si>
  <si>
    <t>執行額（百万円）/委託件数</t>
    <phoneticPr fontId="5"/>
  </si>
  <si>
    <t>円</t>
  </si>
  <si>
    <t>百万円/件</t>
    <phoneticPr fontId="5"/>
  </si>
  <si>
    <t>新03</t>
  </si>
  <si>
    <t>○</t>
  </si>
  <si>
    <t>新21</t>
  </si>
  <si>
    <t>4　個性が輝く高等教育の振興</t>
    <phoneticPr fontId="5"/>
  </si>
  <si>
    <t>4-1  大学などにおける教育研究の質の向上</t>
    <phoneticPr fontId="5"/>
  </si>
  <si>
    <t>大学教育のデジタライゼーション・イニシアティブの実施</t>
    <phoneticPr fontId="5"/>
  </si>
  <si>
    <t>高等教育局</t>
    <phoneticPr fontId="5"/>
  </si>
  <si>
    <t>専門教育課</t>
    <phoneticPr fontId="5"/>
  </si>
  <si>
    <t>-</t>
    <phoneticPr fontId="5"/>
  </si>
  <si>
    <t>専門教育課長
塩川　達大</t>
    <rPh sb="7" eb="9">
      <t>シオカワ</t>
    </rPh>
    <rPh sb="10" eb="11">
      <t>タツ</t>
    </rPh>
    <rPh sb="11" eb="12">
      <t>ダイ</t>
    </rPh>
    <phoneticPr fontId="5"/>
  </si>
  <si>
    <t>-</t>
    <phoneticPr fontId="5"/>
  </si>
  <si>
    <t>中央教育審議会「2040年に向けた高等教育のグランドデザイン（答申）」における提言を実現するものであり、社会のニーズを反映している。</t>
    <phoneticPr fontId="5"/>
  </si>
  <si>
    <t>本事業は、全国の大学において、デジタル技術者、支援者、投資家など、全く異なる者をマッチングさせることで、授業の価値を最大化する機運を醸成し、取組を全国に浸透させていくことを目的としており、国が積極的に支援していくべきものと言える。</t>
    <phoneticPr fontId="5"/>
  </si>
  <si>
    <t>本事業は、統合イノベーション戦略2020において推進することと明記されるなど、政策の優先度が高い事業である。</t>
    <phoneticPr fontId="5"/>
  </si>
  <si>
    <t>無</t>
  </si>
  <si>
    <t>再委託がある場合には、再委託先や再委託内容の必要性・合理性について厳正に確認するなど、資金の確認を行う方針である。</t>
    <phoneticPr fontId="5"/>
  </si>
  <si>
    <t>‐</t>
  </si>
  <si>
    <t>提案されたアイデアについて、委員会の先生方の御助言の元、アイデアの深化及び、企業等とのマッチングを行っている。</t>
    <rPh sb="0" eb="2">
      <t>テイアン</t>
    </rPh>
    <rPh sb="14" eb="17">
      <t>イインカイ</t>
    </rPh>
    <rPh sb="18" eb="21">
      <t>センセイガタ</t>
    </rPh>
    <rPh sb="22" eb="25">
      <t>ゴジョゲン</t>
    </rPh>
    <rPh sb="26" eb="27">
      <t>モト</t>
    </rPh>
    <rPh sb="33" eb="35">
      <t>シンカ</t>
    </rPh>
    <rPh sb="35" eb="36">
      <t>オヨ</t>
    </rPh>
    <rPh sb="38" eb="40">
      <t>キギョウ</t>
    </rPh>
    <rPh sb="40" eb="41">
      <t>トウ</t>
    </rPh>
    <rPh sb="49" eb="50">
      <t>オコナ</t>
    </rPh>
    <phoneticPr fontId="5"/>
  </si>
  <si>
    <t>当初の見込みのとおりイベント登壇者の選出等を行っている。</t>
    <rPh sb="0" eb="2">
      <t>トウショ</t>
    </rPh>
    <rPh sb="3" eb="5">
      <t>ミコ</t>
    </rPh>
    <rPh sb="14" eb="16">
      <t>トウダン</t>
    </rPh>
    <rPh sb="16" eb="17">
      <t>シャ</t>
    </rPh>
    <rPh sb="18" eb="20">
      <t>センシュツ</t>
    </rPh>
    <rPh sb="20" eb="21">
      <t>トウ</t>
    </rPh>
    <rPh sb="22" eb="23">
      <t>オコナ</t>
    </rPh>
    <phoneticPr fontId="5"/>
  </si>
  <si>
    <t>26.6/1</t>
    <phoneticPr fontId="5"/>
  </si>
  <si>
    <t>・企業とのマッチング後の登壇者においても、積極的なヒアリングを行うことで、事後経過ならびに事業を進める上でのプロセスの効率化を行う必要がある。
・本事業について広く周知を行うため、積極的な情報発信を行う必要がある。</t>
    <rPh sb="1" eb="3">
      <t>キギョウ</t>
    </rPh>
    <rPh sb="10" eb="11">
      <t>ゴ</t>
    </rPh>
    <rPh sb="12" eb="14">
      <t>トウダン</t>
    </rPh>
    <rPh sb="14" eb="15">
      <t>シャ</t>
    </rPh>
    <rPh sb="21" eb="24">
      <t>セッキョクテキ</t>
    </rPh>
    <rPh sb="31" eb="32">
      <t>オコナ</t>
    </rPh>
    <rPh sb="37" eb="39">
      <t>ジゴ</t>
    </rPh>
    <rPh sb="39" eb="41">
      <t>ケイカ</t>
    </rPh>
    <rPh sb="45" eb="47">
      <t>ジギョウ</t>
    </rPh>
    <rPh sb="48" eb="49">
      <t>スス</t>
    </rPh>
    <rPh sb="51" eb="52">
      <t>ウエ</t>
    </rPh>
    <rPh sb="59" eb="62">
      <t>コウリツカ</t>
    </rPh>
    <rPh sb="63" eb="64">
      <t>オコナ</t>
    </rPh>
    <rPh sb="65" eb="67">
      <t>ヒツヨウ</t>
    </rPh>
    <rPh sb="73" eb="74">
      <t>ホン</t>
    </rPh>
    <rPh sb="74" eb="76">
      <t>ジギョウ</t>
    </rPh>
    <rPh sb="80" eb="81">
      <t>ヒロ</t>
    </rPh>
    <rPh sb="82" eb="84">
      <t>シュウチ</t>
    </rPh>
    <rPh sb="85" eb="86">
      <t>オコナ</t>
    </rPh>
    <rPh sb="90" eb="93">
      <t>セッキョクテキ</t>
    </rPh>
    <rPh sb="94" eb="96">
      <t>ジョウホウ</t>
    </rPh>
    <rPh sb="96" eb="98">
      <t>ハッシン</t>
    </rPh>
    <rPh sb="99" eb="100">
      <t>オコナ</t>
    </rPh>
    <rPh sb="101" eb="103">
      <t>ヒツヨウ</t>
    </rPh>
    <phoneticPr fontId="5"/>
  </si>
  <si>
    <t>ピッチイベントの登壇志願件数</t>
    <phoneticPr fontId="5"/>
  </si>
  <si>
    <t>産学が協同してデジタル技術を高度に活用し、大学の授業の価値を最大化することを目標としている。ピッチイベント登壇志願者数等を成果実績とすることで、本活動への企業人、学生、教員の参画度合を把握することとしている。</t>
    <rPh sb="0" eb="2">
      <t>サンガク</t>
    </rPh>
    <rPh sb="3" eb="5">
      <t>キョウドウ</t>
    </rPh>
    <rPh sb="11" eb="13">
      <t>ギジュツ</t>
    </rPh>
    <rPh sb="14" eb="16">
      <t>コウド</t>
    </rPh>
    <rPh sb="17" eb="19">
      <t>カツヨウ</t>
    </rPh>
    <rPh sb="21" eb="23">
      <t>ダイガク</t>
    </rPh>
    <rPh sb="24" eb="26">
      <t>ジュギョウ</t>
    </rPh>
    <rPh sb="27" eb="29">
      <t>カチ</t>
    </rPh>
    <rPh sb="30" eb="33">
      <t>サイダイカ</t>
    </rPh>
    <rPh sb="38" eb="40">
      <t>モクヒョウ</t>
    </rPh>
    <rPh sb="53" eb="55">
      <t>トウダン</t>
    </rPh>
    <rPh sb="55" eb="58">
      <t>シガンシャ</t>
    </rPh>
    <rPh sb="58" eb="59">
      <t>スウ</t>
    </rPh>
    <rPh sb="59" eb="60">
      <t>トウ</t>
    </rPh>
    <rPh sb="61" eb="63">
      <t>セイカ</t>
    </rPh>
    <rPh sb="63" eb="65">
      <t>ジッセキ</t>
    </rPh>
    <rPh sb="72" eb="73">
      <t>ホン</t>
    </rPh>
    <rPh sb="73" eb="75">
      <t>カツドウ</t>
    </rPh>
    <rPh sb="77" eb="79">
      <t>キギョウ</t>
    </rPh>
    <rPh sb="79" eb="80">
      <t>ヒト</t>
    </rPh>
    <rPh sb="81" eb="83">
      <t>ガクセイ</t>
    </rPh>
    <rPh sb="84" eb="86">
      <t>キョウイン</t>
    </rPh>
    <rPh sb="87" eb="89">
      <t>サンカク</t>
    </rPh>
    <rPh sb="89" eb="91">
      <t>ドアイ</t>
    </rPh>
    <rPh sb="92" eb="94">
      <t>ハアク</t>
    </rPh>
    <phoneticPr fontId="5"/>
  </si>
  <si>
    <t>フィージビリティ・スタディを行う「文部科学省選定取組」の形成数</t>
    <rPh sb="22" eb="24">
      <t>センテイ</t>
    </rPh>
    <phoneticPr fontId="5"/>
  </si>
  <si>
    <t>本事業により「文部科学省選定取組」を形成し、その効果を検証、情報発信していくことで、全国の大学の教育改善を促し、教育の質の向上を図る。</t>
    <rPh sb="12" eb="14">
      <t>センテイ</t>
    </rPh>
    <phoneticPr fontId="5"/>
  </si>
  <si>
    <t>・令和２年度にはピッチイベントを取り行い、応募者から１０件を登壇者（ピッチアクター）として選定し、アイデアの深化や企業等とのマッチングを試行的に実施している。また、令和３年度には２回程度のピッチイベントを企画しており、本取り組み以外にもメンタリング等、継続的な活動を行っていく予定である。
・経費の執行に関しては、事業年度ごとに選定企業から提出される成果報告書等において、支出先・使途等を把握し、委託金の使用状況や事業目的との整合性について確認を行い、事業の適切な実施に努める予定である。</t>
    <rPh sb="1" eb="3">
      <t>レイワ</t>
    </rPh>
    <rPh sb="4" eb="6">
      <t>ネンド</t>
    </rPh>
    <rPh sb="16" eb="17">
      <t>ト</t>
    </rPh>
    <rPh sb="18" eb="19">
      <t>オコナ</t>
    </rPh>
    <rPh sb="21" eb="23">
      <t>オウボ</t>
    </rPh>
    <rPh sb="23" eb="24">
      <t>シャ</t>
    </rPh>
    <rPh sb="30" eb="32">
      <t>トウダン</t>
    </rPh>
    <rPh sb="32" eb="33">
      <t>シャ</t>
    </rPh>
    <rPh sb="45" eb="47">
      <t>センテイ</t>
    </rPh>
    <rPh sb="54" eb="56">
      <t>シンカ</t>
    </rPh>
    <rPh sb="57" eb="59">
      <t>キギョウ</t>
    </rPh>
    <rPh sb="59" eb="60">
      <t>トウ</t>
    </rPh>
    <rPh sb="68" eb="71">
      <t>シコウテキ</t>
    </rPh>
    <rPh sb="72" eb="74">
      <t>ジッシ</t>
    </rPh>
    <rPh sb="82" eb="84">
      <t>レイワ</t>
    </rPh>
    <rPh sb="85" eb="87">
      <t>ネンド</t>
    </rPh>
    <rPh sb="90" eb="91">
      <t>カイ</t>
    </rPh>
    <rPh sb="91" eb="93">
      <t>テイド</t>
    </rPh>
    <rPh sb="102" eb="104">
      <t>キカク</t>
    </rPh>
    <rPh sb="109" eb="110">
      <t>ホン</t>
    </rPh>
    <rPh sb="110" eb="111">
      <t>ト</t>
    </rPh>
    <rPh sb="112" eb="113">
      <t>ク</t>
    </rPh>
    <rPh sb="114" eb="116">
      <t>イガイ</t>
    </rPh>
    <rPh sb="124" eb="125">
      <t>トウ</t>
    </rPh>
    <rPh sb="126" eb="129">
      <t>ケイゾクテキ</t>
    </rPh>
    <rPh sb="130" eb="132">
      <t>カツドウ</t>
    </rPh>
    <rPh sb="133" eb="134">
      <t>オコナ</t>
    </rPh>
    <rPh sb="138" eb="140">
      <t>ヨテイ</t>
    </rPh>
    <rPh sb="146" eb="148">
      <t>ケイヒ</t>
    </rPh>
    <rPh sb="149" eb="151">
      <t>シッコウ</t>
    </rPh>
    <rPh sb="152" eb="153">
      <t>カン</t>
    </rPh>
    <rPh sb="157" eb="159">
      <t>ジギョウ</t>
    </rPh>
    <rPh sb="159" eb="161">
      <t>ネンド</t>
    </rPh>
    <rPh sb="164" eb="166">
      <t>センテイ</t>
    </rPh>
    <rPh sb="166" eb="168">
      <t>キギョウ</t>
    </rPh>
    <rPh sb="170" eb="172">
      <t>テイシュツ</t>
    </rPh>
    <rPh sb="175" eb="177">
      <t>セイカ</t>
    </rPh>
    <rPh sb="177" eb="180">
      <t>ホウコクショ</t>
    </rPh>
    <rPh sb="180" eb="181">
      <t>トウ</t>
    </rPh>
    <rPh sb="186" eb="188">
      <t>シシュツ</t>
    </rPh>
    <rPh sb="188" eb="189">
      <t>サキ</t>
    </rPh>
    <rPh sb="190" eb="192">
      <t>シト</t>
    </rPh>
    <rPh sb="192" eb="193">
      <t>トウ</t>
    </rPh>
    <rPh sb="194" eb="196">
      <t>ハアク</t>
    </rPh>
    <rPh sb="198" eb="200">
      <t>イタク</t>
    </rPh>
    <rPh sb="200" eb="201">
      <t>キン</t>
    </rPh>
    <rPh sb="202" eb="204">
      <t>シヨウ</t>
    </rPh>
    <rPh sb="204" eb="206">
      <t>ジョウキョウ</t>
    </rPh>
    <rPh sb="207" eb="209">
      <t>ジギョウ</t>
    </rPh>
    <rPh sb="209" eb="211">
      <t>モクテキ</t>
    </rPh>
    <rPh sb="213" eb="216">
      <t>セイゴウセイ</t>
    </rPh>
    <rPh sb="220" eb="222">
      <t>カクニン</t>
    </rPh>
    <rPh sb="223" eb="224">
      <t>オコナ</t>
    </rPh>
    <rPh sb="226" eb="228">
      <t>ジギョウ</t>
    </rPh>
    <rPh sb="229" eb="231">
      <t>テキセツ</t>
    </rPh>
    <rPh sb="232" eb="234">
      <t>ジッシ</t>
    </rPh>
    <rPh sb="235" eb="236">
      <t>ツト</t>
    </rPh>
    <rPh sb="238" eb="240">
      <t>ヨテイ</t>
    </rPh>
    <phoneticPr fontId="5"/>
  </si>
  <si>
    <t>圧倒的に高い学修成果を生み出すなど大学の授業の価値を最大化するという事業目的のもと、大学の授業をデジタライゼーションするアイデアを持つ大学教員や企業等が、そのアイデアを公開の「ピッチイベント」で披露し、そのアイデアに賛同した者たちがマッチングし、実際の授業でフィージビリティ・スタディを行う「文部科学省選定取組」を形成する。選定取組はその効果を検証、情報発信し、我が国として知見を蓄積していく。この事業推進のため、広報等プロモーション戦略、ピッチイベント運営、選定取組のフォローアップ等を管理する事務局を設置する。</t>
    <rPh sb="151" eb="153">
      <t>センテイ</t>
    </rPh>
    <rPh sb="162" eb="164">
      <t>センテイ</t>
    </rPh>
    <rPh sb="230" eb="232">
      <t>センテイ</t>
    </rPh>
    <phoneticPr fontId="5"/>
  </si>
  <si>
    <t>-</t>
    <phoneticPr fontId="5"/>
  </si>
  <si>
    <t>-</t>
    <phoneticPr fontId="5"/>
  </si>
  <si>
    <t>ピッチイベントの閲覧者数（ページビュー）</t>
    <phoneticPr fontId="5"/>
  </si>
  <si>
    <t>有</t>
  </si>
  <si>
    <t>本事業は、支出先の選定は企画競争により実施し、国費の負担割合は妥当である。</t>
    <rPh sb="12" eb="14">
      <t>キカク</t>
    </rPh>
    <rPh sb="14" eb="16">
      <t>キョウソウ</t>
    </rPh>
    <phoneticPr fontId="5"/>
  </si>
  <si>
    <t>支出先の選定に当たっては企画競争を実施し、有識者によって形成された委員会による審査の上で支出先を選定するなど、その妥当性や競争性を確保している。</t>
    <rPh sb="12" eb="14">
      <t>キカク</t>
    </rPh>
    <rPh sb="14" eb="16">
      <t>キョウソウ</t>
    </rPh>
    <rPh sb="28" eb="30">
      <t>ケイセイ</t>
    </rPh>
    <rPh sb="33" eb="36">
      <t>イインカイ</t>
    </rPh>
    <rPh sb="48" eb="50">
      <t>センテイ</t>
    </rPh>
    <rPh sb="57" eb="60">
      <t>ダトウセイ</t>
    </rPh>
    <rPh sb="61" eb="64">
      <t>キョウソウセイ</t>
    </rPh>
    <rPh sb="65" eb="67">
      <t>カクホ</t>
    </rPh>
    <phoneticPr fontId="5"/>
  </si>
  <si>
    <t>委託先と密に連絡を取り、事業の円滑な進行と、委託費の適切な執行について確認を行っている。</t>
    <phoneticPr fontId="5"/>
  </si>
  <si>
    <t>支出先の選定に当たっては、企画競争により本事業の推進を最も効果的、効率的に実施できる者を選定している。</t>
    <rPh sb="13" eb="15">
      <t>キカク</t>
    </rPh>
    <rPh sb="15" eb="17">
      <t>キョウソウ</t>
    </rPh>
    <phoneticPr fontId="5"/>
  </si>
  <si>
    <t>契約の際に、委託費の費目・使途の内容について厳正に確認を行い、妥当なコスト水準かを確認している。</t>
    <phoneticPr fontId="5"/>
  </si>
  <si>
    <t>契約の際に、委託費の費目・使途の内容について厳正に確認を行うことで、事業目的に即し真に必要なものに限定している。</t>
    <phoneticPr fontId="5"/>
  </si>
  <si>
    <t>委員等旅費</t>
    <phoneticPr fontId="5"/>
  </si>
  <si>
    <t>諸謝金</t>
    <rPh sb="0" eb="3">
      <t>ショシャキン</t>
    </rPh>
    <phoneticPr fontId="5"/>
  </si>
  <si>
    <t>-</t>
    <phoneticPr fontId="5"/>
  </si>
  <si>
    <t xml:space="preserve">外部有識者による点検対象外  </t>
  </si>
  <si>
    <t xml:space="preserve">事業の実施状況等を踏まえ、適切なアウトカムの設定について不断の見直しを図ること。
引き続き事業の着実な実施及び適切な予算執行に努めること。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</si>
</sst>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84667</xdr:colOff>
      <xdr:row>751</xdr:row>
      <xdr:rowOff>84667</xdr:rowOff>
    </xdr:from>
    <xdr:to>
      <xdr:col>48</xdr:col>
      <xdr:colOff>177037</xdr:colOff>
      <xdr:row>764</xdr:row>
      <xdr:rowOff>9966</xdr:rowOff>
    </xdr:to>
    <xdr:grpSp>
      <xdr:nvGrpSpPr>
        <xdr:cNvPr id="15" name="グループ化 14"/>
        <xdr:cNvGrpSpPr/>
      </xdr:nvGrpSpPr>
      <xdr:grpSpPr>
        <a:xfrm>
          <a:off x="2319867" y="53183367"/>
          <a:ext cx="7610770" cy="4548099"/>
          <a:chOff x="2296584" y="44958000"/>
          <a:chExt cx="7532453" cy="4465549"/>
        </a:xfrm>
      </xdr:grpSpPr>
      <xdr:sp macro="" textlink="">
        <xdr:nvSpPr>
          <xdr:cNvPr id="4" name="Rectangle 1">
            <a:extLst>
              <a:ext uri="{FF2B5EF4-FFF2-40B4-BE49-F238E27FC236}">
                <a16:creationId xmlns:a16="http://schemas.microsoft.com/office/drawing/2014/main" id="{85D65B79-B831-43E7-A71D-DA747D668B9C}"/>
              </a:ext>
            </a:extLst>
          </xdr:cNvPr>
          <xdr:cNvSpPr>
            <a:spLocks noChangeArrowheads="1"/>
          </xdr:cNvSpPr>
        </xdr:nvSpPr>
        <xdr:spPr bwMode="auto">
          <a:xfrm>
            <a:off x="3842645" y="45070061"/>
            <a:ext cx="2744041" cy="804021"/>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文部科学省</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rgbClr val="000000"/>
                </a:solidFill>
                <a:latin typeface="ＭＳ Ｐゴシック"/>
                <a:ea typeface="ＭＳ Ｐゴシック"/>
              </a:rPr>
              <a:t>３０．６百万円</a:t>
            </a:r>
            <a:endParaRPr lang="ja-JP" altLang="en-US"/>
          </a:p>
        </xdr:txBody>
      </xdr:sp>
      <xdr:sp macro="" textlink="">
        <xdr:nvSpPr>
          <xdr:cNvPr id="5" name="下矢印 4"/>
          <xdr:cNvSpPr/>
        </xdr:nvSpPr>
        <xdr:spPr>
          <a:xfrm>
            <a:off x="4978291" y="46833585"/>
            <a:ext cx="472748" cy="69196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Rectangle 1">
            <a:extLst>
              <a:ext uri="{FF2B5EF4-FFF2-40B4-BE49-F238E27FC236}">
                <a16:creationId xmlns:a16="http://schemas.microsoft.com/office/drawing/2014/main" id="{85D65B79-B831-43E7-A71D-DA747D668B9C}"/>
              </a:ext>
            </a:extLst>
          </xdr:cNvPr>
          <xdr:cNvSpPr>
            <a:spLocks noChangeArrowheads="1"/>
          </xdr:cNvSpPr>
        </xdr:nvSpPr>
        <xdr:spPr bwMode="auto">
          <a:xfrm>
            <a:off x="3842645" y="47811019"/>
            <a:ext cx="2744041" cy="804022"/>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endParaRPr lang="en-US" altLang="ja-JP" sz="1200" b="0" i="0" u="none" strike="noStrike" baseline="0">
              <a:solidFill>
                <a:srgbClr val="000000"/>
              </a:solidFill>
              <a:latin typeface="+mj-ea"/>
              <a:ea typeface="+mj-ea"/>
            </a:endParaRPr>
          </a:p>
        </xdr:txBody>
      </xdr:sp>
      <xdr:sp macro="" textlink="">
        <xdr:nvSpPr>
          <xdr:cNvPr id="8" name="正方形/長方形 7">
            <a:extLst>
              <a:ext uri="{FF2B5EF4-FFF2-40B4-BE49-F238E27FC236}">
                <a16:creationId xmlns:a16="http://schemas.microsoft.com/office/drawing/2014/main" id="{0FC2F67F-7E2A-4168-8F40-25A7C8E5AB08}"/>
              </a:ext>
            </a:extLst>
          </xdr:cNvPr>
          <xdr:cNvSpPr/>
        </xdr:nvSpPr>
        <xdr:spPr>
          <a:xfrm>
            <a:off x="3038272" y="47491932"/>
            <a:ext cx="3508842" cy="3482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随意契約</a:t>
            </a:r>
            <a:r>
              <a:rPr kumimoji="1" lang="en-US" altLang="ja-JP" sz="1400">
                <a:solidFill>
                  <a:sysClr val="windowText" lastClr="000000"/>
                </a:solidFill>
              </a:rPr>
              <a:t>【</a:t>
            </a:r>
            <a:r>
              <a:rPr kumimoji="1" lang="ja-JP" altLang="en-US" sz="1400">
                <a:solidFill>
                  <a:sysClr val="windowText" lastClr="000000"/>
                </a:solidFill>
              </a:rPr>
              <a:t>企画競争</a:t>
            </a:r>
            <a:r>
              <a:rPr kumimoji="1" lang="en-US" altLang="ja-JP" sz="1400">
                <a:solidFill>
                  <a:sysClr val="windowText" lastClr="000000"/>
                </a:solidFill>
              </a:rPr>
              <a:t>】</a:t>
            </a:r>
            <a:endParaRPr kumimoji="1" lang="ja-JP" altLang="en-US" sz="1400">
              <a:solidFill>
                <a:sysClr val="windowText" lastClr="000000"/>
              </a:solidFill>
            </a:endParaRPr>
          </a:p>
        </xdr:txBody>
      </xdr:sp>
      <xdr:sp macro="" textlink="">
        <xdr:nvSpPr>
          <xdr:cNvPr id="10" name="正方形/長方形 9">
            <a:extLst>
              <a:ext uri="{FF2B5EF4-FFF2-40B4-BE49-F238E27FC236}">
                <a16:creationId xmlns:a16="http://schemas.microsoft.com/office/drawing/2014/main" id="{0FC2F67F-7E2A-4168-8F40-25A7C8E5AB08}"/>
              </a:ext>
            </a:extLst>
          </xdr:cNvPr>
          <xdr:cNvSpPr/>
        </xdr:nvSpPr>
        <xdr:spPr>
          <a:xfrm>
            <a:off x="6827961" y="44958000"/>
            <a:ext cx="3001076" cy="11612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・諸謝金　　　１．８百万円</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aseline="0">
                <a:solidFill>
                  <a:sysClr val="windowText" lastClr="000000"/>
                </a:solidFill>
                <a:latin typeface="ＭＳ ゴシック" panose="020B0609070205080204" pitchFamily="49" charset="-128"/>
                <a:ea typeface="ＭＳ ゴシック" panose="020B0609070205080204" pitchFamily="49" charset="-128"/>
              </a:rPr>
              <a:t>・委員等旅費　１</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．６百万円</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・庁費　　　　０．４百万円</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・職員旅費　　０．２百万円　　</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計：</a:t>
            </a:r>
            <a:r>
              <a:rPr kumimoji="1" lang="ja-JP" altLang="en-US" sz="1000" u="sng">
                <a:solidFill>
                  <a:sysClr val="windowText" lastClr="000000"/>
                </a:solidFill>
                <a:latin typeface="ＭＳ ゴシック" panose="020B0609070205080204" pitchFamily="49" charset="-128"/>
                <a:ea typeface="ＭＳ ゴシック" panose="020B0609070205080204" pitchFamily="49" charset="-128"/>
              </a:rPr>
              <a:t>４．０百万円</a:t>
            </a:r>
            <a:r>
              <a:rPr kumimoji="1" lang="ja-JP" altLang="en-US" sz="1000" u="none">
                <a:solidFill>
                  <a:sysClr val="windowText" lastClr="000000"/>
                </a:solidFill>
                <a:latin typeface="ＭＳ ゴシック" panose="020B0609070205080204" pitchFamily="49" charset="-128"/>
                <a:ea typeface="ＭＳ ゴシック" panose="020B0609070205080204" pitchFamily="49" charset="-128"/>
              </a:rPr>
              <a:t>　を含む。</a:t>
            </a:r>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xdr:txBody>
      </xdr:sp>
      <xdr:grpSp>
        <xdr:nvGrpSpPr>
          <xdr:cNvPr id="13" name="グループ化 12"/>
          <xdr:cNvGrpSpPr/>
        </xdr:nvGrpSpPr>
        <xdr:grpSpPr>
          <a:xfrm>
            <a:off x="2296584" y="46085595"/>
            <a:ext cx="5836163" cy="736788"/>
            <a:chOff x="2296584" y="46085595"/>
            <a:chExt cx="5836163" cy="736788"/>
          </a:xfrm>
        </xdr:grpSpPr>
        <xdr:sp macro="" textlink="">
          <xdr:nvSpPr>
            <xdr:cNvPr id="6" name="AutoShape 2">
              <a:extLst>
                <a:ext uri="{FF2B5EF4-FFF2-40B4-BE49-F238E27FC236}">
                  <a16:creationId xmlns:a16="http://schemas.microsoft.com/office/drawing/2014/main" id="{B809EC46-8E25-4B70-8ED5-3689B9B77AD5}"/>
                </a:ext>
              </a:extLst>
            </xdr:cNvPr>
            <xdr:cNvSpPr>
              <a:spLocks noChangeArrowheads="1"/>
            </xdr:cNvSpPr>
          </xdr:nvSpPr>
          <xdr:spPr bwMode="auto">
            <a:xfrm>
              <a:off x="2296584" y="46085595"/>
              <a:ext cx="5836163" cy="65834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1" name="Text Box 3"/>
            <xdr:cNvSpPr txBox="1">
              <a:spLocks noChangeArrowheads="1"/>
            </xdr:cNvSpPr>
          </xdr:nvSpPr>
          <xdr:spPr bwMode="auto">
            <a:xfrm>
              <a:off x="2431754" y="46096803"/>
              <a:ext cx="5565823" cy="72558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大学教育のデジタライゼーション・イニシアティブの事業推進業務を委託。圧倒的に高い学修成果を生み出すなど大学の授業の価値を最大化するため、産学が協働してデジタル技術を高度に活用する取組を奨励する。</a:t>
              </a:r>
            </a:p>
          </xdr:txBody>
        </xdr:sp>
      </xdr:grpSp>
      <xdr:grpSp>
        <xdr:nvGrpSpPr>
          <xdr:cNvPr id="14" name="グループ化 13"/>
          <xdr:cNvGrpSpPr/>
        </xdr:nvGrpSpPr>
        <xdr:grpSpPr>
          <a:xfrm>
            <a:off x="2307790" y="48760718"/>
            <a:ext cx="5813751" cy="662831"/>
            <a:chOff x="2307790" y="48760718"/>
            <a:chExt cx="5813751" cy="662831"/>
          </a:xfrm>
        </xdr:grpSpPr>
        <xdr:sp macro="" textlink="">
          <xdr:nvSpPr>
            <xdr:cNvPr id="9" name="AutoShape 2">
              <a:extLst>
                <a:ext uri="{FF2B5EF4-FFF2-40B4-BE49-F238E27FC236}">
                  <a16:creationId xmlns:a16="http://schemas.microsoft.com/office/drawing/2014/main" id="{B809EC46-8E25-4B70-8ED5-3689B9B77AD5}"/>
                </a:ext>
              </a:extLst>
            </xdr:cNvPr>
            <xdr:cNvSpPr>
              <a:spLocks noChangeArrowheads="1"/>
            </xdr:cNvSpPr>
          </xdr:nvSpPr>
          <xdr:spPr bwMode="auto">
            <a:xfrm>
              <a:off x="2307790" y="48760718"/>
              <a:ext cx="5813751" cy="65834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2" name="Text Box 3"/>
            <xdr:cNvSpPr txBox="1">
              <a:spLocks noChangeArrowheads="1"/>
            </xdr:cNvSpPr>
          </xdr:nvSpPr>
          <xdr:spPr bwMode="auto">
            <a:xfrm>
              <a:off x="2459767" y="48787614"/>
              <a:ext cx="5509796" cy="63593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大学教育のデジタライゼーション・イニシアティブの円滑な実施のため、広報等プロモーション戦略、ピッチイベント運営、公式取組のフォローアップ等を管理する事務局を設置・運営する。</a:t>
              </a:r>
            </a:p>
          </xdr:txBody>
        </xdr:sp>
      </xdr:grpSp>
    </xdr:grpSp>
    <xdr:clientData/>
  </xdr:twoCellAnchor>
  <xdr:oneCellAnchor>
    <xdr:from>
      <xdr:col>23</xdr:col>
      <xdr:colOff>47989</xdr:colOff>
      <xdr:row>759</xdr:row>
      <xdr:rowOff>201085</xdr:rowOff>
    </xdr:from>
    <xdr:ext cx="1064202" cy="692690"/>
    <xdr:sp macro="" textlink="">
      <xdr:nvSpPr>
        <xdr:cNvPr id="16" name="テキスト ボックス 15"/>
        <xdr:cNvSpPr txBox="1"/>
      </xdr:nvSpPr>
      <xdr:spPr>
        <a:xfrm>
          <a:off x="4672906" y="47868418"/>
          <a:ext cx="1064202" cy="692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latin typeface="+mj-ea"/>
              <a:ea typeface="+mj-ea"/>
            </a:rPr>
            <a:t>Ａ．民間企業</a:t>
          </a:r>
          <a:r>
            <a:rPr kumimoji="1" lang="en-US" altLang="ja-JP" sz="1200">
              <a:latin typeface="+mj-ea"/>
              <a:ea typeface="+mj-ea"/>
            </a:rPr>
            <a:t/>
          </a:r>
          <a:br>
            <a:rPr kumimoji="1" lang="en-US" altLang="ja-JP" sz="1200">
              <a:latin typeface="+mj-ea"/>
              <a:ea typeface="+mj-ea"/>
            </a:rPr>
          </a:br>
          <a:r>
            <a:rPr kumimoji="1" lang="ja-JP" altLang="en-US" sz="1200">
              <a:latin typeface="+mj-ea"/>
              <a:ea typeface="+mj-ea"/>
            </a:rPr>
            <a:t>（全１件）</a:t>
          </a:r>
          <a:endParaRPr kumimoji="1" lang="en-US" altLang="ja-JP" sz="1200">
            <a:latin typeface="+mj-ea"/>
            <a:ea typeface="+mj-ea"/>
          </a:endParaRPr>
        </a:p>
        <a:p>
          <a:pPr algn="ctr"/>
          <a:r>
            <a:rPr kumimoji="1" lang="ja-JP" altLang="en-US" sz="1200">
              <a:latin typeface="+mj-ea"/>
              <a:ea typeface="+mj-ea"/>
            </a:rPr>
            <a:t>２６．６百万円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711</v>
      </c>
      <c r="AK2" s="206"/>
      <c r="AL2" s="206"/>
      <c r="AM2" s="206"/>
      <c r="AN2" s="98" t="s">
        <v>406</v>
      </c>
      <c r="AO2" s="206" t="s">
        <v>731</v>
      </c>
      <c r="AP2" s="206"/>
      <c r="AQ2" s="206"/>
      <c r="AR2" s="99" t="s">
        <v>709</v>
      </c>
      <c r="AS2" s="207">
        <v>6</v>
      </c>
      <c r="AT2" s="207"/>
      <c r="AU2" s="207"/>
      <c r="AV2" s="98" t="str">
        <f>IF(AW2="","","-")</f>
        <v/>
      </c>
      <c r="AW2" s="394"/>
      <c r="AX2" s="394"/>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715</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734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735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510</v>
      </c>
      <c r="H5" s="555"/>
      <c r="I5" s="555"/>
      <c r="J5" s="555"/>
      <c r="K5" s="555"/>
      <c r="L5" s="555"/>
      <c r="M5" s="556" t="s">
        <v>66</v>
      </c>
      <c r="N5" s="557"/>
      <c r="O5" s="557"/>
      <c r="P5" s="557"/>
      <c r="Q5" s="557"/>
      <c r="R5" s="558"/>
      <c r="S5" s="559" t="s">
        <v>70</v>
      </c>
      <c r="T5" s="555"/>
      <c r="U5" s="555"/>
      <c r="V5" s="555"/>
      <c r="W5" s="555"/>
      <c r="X5" s="560"/>
      <c r="Y5" s="713" t="s">
        <v>3</v>
      </c>
      <c r="Z5" s="714"/>
      <c r="AA5" s="714"/>
      <c r="AB5" s="714"/>
      <c r="AC5" s="714"/>
      <c r="AD5" s="715"/>
      <c r="AE5" s="716" t="s">
        <v>736</v>
      </c>
      <c r="AF5" s="716"/>
      <c r="AG5" s="716"/>
      <c r="AH5" s="716"/>
      <c r="AI5" s="716"/>
      <c r="AJ5" s="716"/>
      <c r="AK5" s="716"/>
      <c r="AL5" s="716"/>
      <c r="AM5" s="716"/>
      <c r="AN5" s="716"/>
      <c r="AO5" s="716"/>
      <c r="AP5" s="717"/>
      <c r="AQ5" s="718" t="s">
        <v>738</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2" t="s">
        <v>389</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科学技術・イノベーション、子ども・若者育成支援</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755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716</v>
      </c>
      <c r="Q13" s="164"/>
      <c r="R13" s="164"/>
      <c r="S13" s="164"/>
      <c r="T13" s="164"/>
      <c r="U13" s="164"/>
      <c r="V13" s="165"/>
      <c r="W13" s="163" t="s">
        <v>716</v>
      </c>
      <c r="X13" s="164"/>
      <c r="Y13" s="164"/>
      <c r="Z13" s="164"/>
      <c r="AA13" s="164"/>
      <c r="AB13" s="164"/>
      <c r="AC13" s="165"/>
      <c r="AD13" s="163" t="s">
        <v>737</v>
      </c>
      <c r="AE13" s="164"/>
      <c r="AF13" s="164"/>
      <c r="AG13" s="164"/>
      <c r="AH13" s="164"/>
      <c r="AI13" s="164"/>
      <c r="AJ13" s="165"/>
      <c r="AK13" s="163">
        <v>30.6</v>
      </c>
      <c r="AL13" s="164"/>
      <c r="AM13" s="164"/>
      <c r="AN13" s="164"/>
      <c r="AO13" s="164"/>
      <c r="AP13" s="164"/>
      <c r="AQ13" s="165"/>
      <c r="AR13" s="160">
        <v>30.7</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716</v>
      </c>
      <c r="Q14" s="164"/>
      <c r="R14" s="164"/>
      <c r="S14" s="164"/>
      <c r="T14" s="164"/>
      <c r="U14" s="164"/>
      <c r="V14" s="165"/>
      <c r="W14" s="163" t="s">
        <v>716</v>
      </c>
      <c r="X14" s="164"/>
      <c r="Y14" s="164"/>
      <c r="Z14" s="164"/>
      <c r="AA14" s="164"/>
      <c r="AB14" s="164"/>
      <c r="AC14" s="165"/>
      <c r="AD14" s="163" t="s">
        <v>737</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739</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30.6</v>
      </c>
      <c r="AL18" s="170"/>
      <c r="AM18" s="170"/>
      <c r="AN18" s="170"/>
      <c r="AO18" s="170"/>
      <c r="AP18" s="170"/>
      <c r="AQ18" s="171"/>
      <c r="AR18" s="169">
        <f>SUM(AR13:AX17)</f>
        <v>30.7</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26.6</v>
      </c>
      <c r="Q23" s="161"/>
      <c r="R23" s="161"/>
      <c r="S23" s="161"/>
      <c r="T23" s="161"/>
      <c r="U23" s="161"/>
      <c r="V23" s="162"/>
      <c r="W23" s="160">
        <v>26.6</v>
      </c>
      <c r="X23" s="161"/>
      <c r="Y23" s="161"/>
      <c r="Z23" s="161"/>
      <c r="AA23" s="161"/>
      <c r="AB23" s="161"/>
      <c r="AC23" s="162"/>
      <c r="AD23" s="149" t="s">
        <v>712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766</v>
      </c>
      <c r="H24" s="136"/>
      <c r="I24" s="136"/>
      <c r="J24" s="136"/>
      <c r="K24" s="136"/>
      <c r="L24" s="136"/>
      <c r="M24" s="136"/>
      <c r="N24" s="136"/>
      <c r="O24" s="137"/>
      <c r="P24" s="163">
        <v>1.6</v>
      </c>
      <c r="Q24" s="164"/>
      <c r="R24" s="164"/>
      <c r="S24" s="164"/>
      <c r="T24" s="164"/>
      <c r="U24" s="164"/>
      <c r="V24" s="165"/>
      <c r="W24" s="163">
        <v>1.9</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767</v>
      </c>
      <c r="H25" s="136"/>
      <c r="I25" s="136"/>
      <c r="J25" s="136"/>
      <c r="K25" s="136"/>
      <c r="L25" s="136"/>
      <c r="M25" s="136"/>
      <c r="N25" s="136"/>
      <c r="O25" s="137"/>
      <c r="P25" s="163">
        <v>1.8</v>
      </c>
      <c r="Q25" s="164"/>
      <c r="R25" s="164"/>
      <c r="S25" s="164"/>
      <c r="T25" s="164"/>
      <c r="U25" s="164"/>
      <c r="V25" s="165"/>
      <c r="W25" s="163">
        <v>1.5</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720</v>
      </c>
      <c r="H26" s="136"/>
      <c r="I26" s="136"/>
      <c r="J26" s="136"/>
      <c r="K26" s="136"/>
      <c r="L26" s="136"/>
      <c r="M26" s="136"/>
      <c r="N26" s="136"/>
      <c r="O26" s="137"/>
      <c r="P26" s="163">
        <v>0.4</v>
      </c>
      <c r="Q26" s="164"/>
      <c r="R26" s="164"/>
      <c r="S26" s="164"/>
      <c r="T26" s="164"/>
      <c r="U26" s="164"/>
      <c r="V26" s="165"/>
      <c r="W26" s="163">
        <v>0.5</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721</v>
      </c>
      <c r="H27" s="136"/>
      <c r="I27" s="136"/>
      <c r="J27" s="136"/>
      <c r="K27" s="136"/>
      <c r="L27" s="136"/>
      <c r="M27" s="136"/>
      <c r="N27" s="136"/>
      <c r="O27" s="137"/>
      <c r="P27" s="163">
        <v>0.2</v>
      </c>
      <c r="Q27" s="164"/>
      <c r="R27" s="164"/>
      <c r="S27" s="164"/>
      <c r="T27" s="164"/>
      <c r="U27" s="164"/>
      <c r="V27" s="165"/>
      <c r="W27" s="163">
        <v>0.2</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30.6</v>
      </c>
      <c r="Q29" s="164"/>
      <c r="R29" s="164"/>
      <c r="S29" s="164"/>
      <c r="T29" s="164"/>
      <c r="U29" s="164"/>
      <c r="V29" s="165"/>
      <c r="W29" s="211">
        <f>AR13</f>
        <v>30.7</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3</v>
      </c>
      <c r="AR31" s="178"/>
      <c r="AS31" s="179" t="s">
        <v>233</v>
      </c>
      <c r="AT31" s="202"/>
      <c r="AU31" s="271" t="s">
        <v>757</v>
      </c>
      <c r="AV31" s="271"/>
      <c r="AW31" s="375" t="s">
        <v>179</v>
      </c>
      <c r="AX31" s="376"/>
    </row>
    <row r="32" spans="1:50" ht="29.25" customHeight="1" x14ac:dyDescent="0.15">
      <c r="A32" s="511"/>
      <c r="B32" s="509"/>
      <c r="C32" s="509"/>
      <c r="D32" s="509"/>
      <c r="E32" s="509"/>
      <c r="F32" s="510"/>
      <c r="G32" s="536" t="s">
        <v>722</v>
      </c>
      <c r="H32" s="537"/>
      <c r="I32" s="537"/>
      <c r="J32" s="537"/>
      <c r="K32" s="537"/>
      <c r="L32" s="537"/>
      <c r="M32" s="537"/>
      <c r="N32" s="537"/>
      <c r="O32" s="538"/>
      <c r="P32" s="191" t="s">
        <v>752</v>
      </c>
      <c r="Q32" s="191"/>
      <c r="R32" s="191"/>
      <c r="S32" s="191"/>
      <c r="T32" s="191"/>
      <c r="U32" s="191"/>
      <c r="V32" s="191"/>
      <c r="W32" s="191"/>
      <c r="X32" s="233"/>
      <c r="Y32" s="339" t="s">
        <v>12</v>
      </c>
      <c r="Z32" s="545"/>
      <c r="AA32" s="546"/>
      <c r="AB32" s="547" t="s">
        <v>723</v>
      </c>
      <c r="AC32" s="547"/>
      <c r="AD32" s="547"/>
      <c r="AE32" s="363" t="s">
        <v>716</v>
      </c>
      <c r="AF32" s="364"/>
      <c r="AG32" s="364"/>
      <c r="AH32" s="364"/>
      <c r="AI32" s="363" t="s">
        <v>716</v>
      </c>
      <c r="AJ32" s="364"/>
      <c r="AK32" s="364"/>
      <c r="AL32" s="364"/>
      <c r="AM32" s="363">
        <v>10</v>
      </c>
      <c r="AN32" s="364"/>
      <c r="AO32" s="364"/>
      <c r="AP32" s="364"/>
      <c r="AQ32" s="166" t="s">
        <v>716</v>
      </c>
      <c r="AR32" s="167"/>
      <c r="AS32" s="167"/>
      <c r="AT32" s="168"/>
      <c r="AU32" s="364" t="s">
        <v>756</v>
      </c>
      <c r="AV32" s="364"/>
      <c r="AW32" s="364"/>
      <c r="AX32" s="365"/>
    </row>
    <row r="33" spans="1:51" ht="29.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723</v>
      </c>
      <c r="AC33" s="518"/>
      <c r="AD33" s="518"/>
      <c r="AE33" s="363" t="s">
        <v>716</v>
      </c>
      <c r="AF33" s="364"/>
      <c r="AG33" s="364"/>
      <c r="AH33" s="364"/>
      <c r="AI33" s="363" t="s">
        <v>716</v>
      </c>
      <c r="AJ33" s="364"/>
      <c r="AK33" s="364"/>
      <c r="AL33" s="364"/>
      <c r="AM33" s="363">
        <v>10</v>
      </c>
      <c r="AN33" s="364"/>
      <c r="AO33" s="364"/>
      <c r="AP33" s="364"/>
      <c r="AQ33" s="166">
        <v>20</v>
      </c>
      <c r="AR33" s="167"/>
      <c r="AS33" s="167"/>
      <c r="AT33" s="168"/>
      <c r="AU33" s="364" t="s">
        <v>757</v>
      </c>
      <c r="AV33" s="364"/>
      <c r="AW33" s="364"/>
      <c r="AX33" s="365"/>
    </row>
    <row r="34" spans="1:51" ht="29.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716</v>
      </c>
      <c r="AF34" s="364"/>
      <c r="AG34" s="364"/>
      <c r="AH34" s="364"/>
      <c r="AI34" s="363" t="s">
        <v>716</v>
      </c>
      <c r="AJ34" s="364"/>
      <c r="AK34" s="364"/>
      <c r="AL34" s="364"/>
      <c r="AM34" s="363">
        <v>100</v>
      </c>
      <c r="AN34" s="364"/>
      <c r="AO34" s="364"/>
      <c r="AP34" s="364"/>
      <c r="AQ34" s="166" t="s">
        <v>716</v>
      </c>
      <c r="AR34" s="167"/>
      <c r="AS34" s="167"/>
      <c r="AT34" s="168"/>
      <c r="AU34" s="364" t="s">
        <v>756</v>
      </c>
      <c r="AV34" s="364"/>
      <c r="AW34" s="364"/>
      <c r="AX34" s="365"/>
    </row>
    <row r="35" spans="1:51" ht="23.25" customHeight="1" x14ac:dyDescent="0.15">
      <c r="A35" s="891" t="s">
        <v>380</v>
      </c>
      <c r="B35" s="892"/>
      <c r="C35" s="892"/>
      <c r="D35" s="892"/>
      <c r="E35" s="892"/>
      <c r="F35" s="893"/>
      <c r="G35" s="897" t="s">
        <v>724</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390</v>
      </c>
      <c r="AF65" s="335"/>
      <c r="AG65" s="335"/>
      <c r="AH65" s="335"/>
      <c r="AI65" s="335" t="s">
        <v>412</v>
      </c>
      <c r="AJ65" s="335"/>
      <c r="AK65" s="335"/>
      <c r="AL65" s="335"/>
      <c r="AM65" s="335" t="s">
        <v>509</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7"/>
      <c r="B101" s="488"/>
      <c r="C101" s="488"/>
      <c r="D101" s="488"/>
      <c r="E101" s="488"/>
      <c r="F101" s="489"/>
      <c r="G101" s="191" t="s">
        <v>758</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725</v>
      </c>
      <c r="AC101" s="547"/>
      <c r="AD101" s="547"/>
      <c r="AE101" s="358" t="s">
        <v>716</v>
      </c>
      <c r="AF101" s="358"/>
      <c r="AG101" s="358"/>
      <c r="AH101" s="358"/>
      <c r="AI101" s="358" t="s">
        <v>716</v>
      </c>
      <c r="AJ101" s="358"/>
      <c r="AK101" s="358"/>
      <c r="AL101" s="358"/>
      <c r="AM101" s="358">
        <v>533</v>
      </c>
      <c r="AN101" s="358"/>
      <c r="AO101" s="358"/>
      <c r="AP101" s="358"/>
      <c r="AQ101" s="358" t="s">
        <v>716</v>
      </c>
      <c r="AR101" s="358"/>
      <c r="AS101" s="358"/>
      <c r="AT101" s="358"/>
      <c r="AU101" s="363" t="s">
        <v>768</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725</v>
      </c>
      <c r="AC102" s="547"/>
      <c r="AD102" s="547"/>
      <c r="AE102" s="358" t="s">
        <v>716</v>
      </c>
      <c r="AF102" s="358"/>
      <c r="AG102" s="358"/>
      <c r="AH102" s="358"/>
      <c r="AI102" s="358" t="s">
        <v>716</v>
      </c>
      <c r="AJ102" s="358"/>
      <c r="AK102" s="358"/>
      <c r="AL102" s="358"/>
      <c r="AM102" s="358" t="s">
        <v>716</v>
      </c>
      <c r="AN102" s="358"/>
      <c r="AO102" s="358"/>
      <c r="AP102" s="358"/>
      <c r="AQ102" s="358">
        <v>1200</v>
      </c>
      <c r="AR102" s="358"/>
      <c r="AS102" s="358"/>
      <c r="AT102" s="358"/>
      <c r="AU102" s="371">
        <v>1200</v>
      </c>
      <c r="AV102" s="372"/>
      <c r="AW102" s="372"/>
      <c r="AX102" s="924"/>
    </row>
    <row r="103" spans="1:60" ht="31.5"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1</v>
      </c>
    </row>
    <row r="104" spans="1:60" ht="23.25" customHeight="1" x14ac:dyDescent="0.15">
      <c r="A104" s="487"/>
      <c r="B104" s="488"/>
      <c r="C104" s="488"/>
      <c r="D104" s="488"/>
      <c r="E104" s="488"/>
      <c r="F104" s="489"/>
      <c r="G104" s="191" t="s">
        <v>750</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723</v>
      </c>
      <c r="AC104" s="468"/>
      <c r="AD104" s="469"/>
      <c r="AE104" s="358" t="s">
        <v>716</v>
      </c>
      <c r="AF104" s="358"/>
      <c r="AG104" s="358"/>
      <c r="AH104" s="358"/>
      <c r="AI104" s="358" t="s">
        <v>716</v>
      </c>
      <c r="AJ104" s="358"/>
      <c r="AK104" s="358"/>
      <c r="AL104" s="358"/>
      <c r="AM104" s="358">
        <v>104</v>
      </c>
      <c r="AN104" s="358"/>
      <c r="AO104" s="358"/>
      <c r="AP104" s="358"/>
      <c r="AQ104" s="358" t="s">
        <v>716</v>
      </c>
      <c r="AR104" s="358"/>
      <c r="AS104" s="358"/>
      <c r="AT104" s="358"/>
      <c r="AU104" s="358" t="s">
        <v>768</v>
      </c>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723</v>
      </c>
      <c r="AC105" s="404"/>
      <c r="AD105" s="405"/>
      <c r="AE105" s="358" t="s">
        <v>716</v>
      </c>
      <c r="AF105" s="358"/>
      <c r="AG105" s="358"/>
      <c r="AH105" s="358"/>
      <c r="AI105" s="358" t="s">
        <v>716</v>
      </c>
      <c r="AJ105" s="358"/>
      <c r="AK105" s="358"/>
      <c r="AL105" s="358"/>
      <c r="AM105" s="358" t="s">
        <v>406</v>
      </c>
      <c r="AN105" s="358"/>
      <c r="AO105" s="358"/>
      <c r="AP105" s="358"/>
      <c r="AQ105" s="358">
        <v>100</v>
      </c>
      <c r="AR105" s="358"/>
      <c r="AS105" s="358"/>
      <c r="AT105" s="358"/>
      <c r="AU105" s="358">
        <v>100</v>
      </c>
      <c r="AV105" s="358"/>
      <c r="AW105" s="358"/>
      <c r="AX105" s="359"/>
      <c r="AY105">
        <f>$AY$103</f>
        <v>1</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t="s">
        <v>716</v>
      </c>
      <c r="AF116" s="358"/>
      <c r="AG116" s="358"/>
      <c r="AH116" s="358"/>
      <c r="AI116" s="358" t="s">
        <v>716</v>
      </c>
      <c r="AJ116" s="358"/>
      <c r="AK116" s="358"/>
      <c r="AL116" s="358"/>
      <c r="AM116" s="358" t="s">
        <v>716</v>
      </c>
      <c r="AN116" s="358"/>
      <c r="AO116" s="358"/>
      <c r="AP116" s="358"/>
      <c r="AQ116" s="363">
        <v>26.6</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716</v>
      </c>
      <c r="AF117" s="306"/>
      <c r="AG117" s="306"/>
      <c r="AH117" s="306"/>
      <c r="AI117" s="306" t="s">
        <v>716</v>
      </c>
      <c r="AJ117" s="306"/>
      <c r="AK117" s="306"/>
      <c r="AL117" s="306"/>
      <c r="AM117" s="306" t="s">
        <v>716</v>
      </c>
      <c r="AN117" s="306"/>
      <c r="AO117" s="306"/>
      <c r="AP117" s="306"/>
      <c r="AQ117" s="306" t="s">
        <v>748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727</v>
      </c>
      <c r="AC119" s="301"/>
      <c r="AD119" s="302"/>
      <c r="AE119" s="358" t="s">
        <v>716</v>
      </c>
      <c r="AF119" s="358"/>
      <c r="AG119" s="358"/>
      <c r="AH119" s="358"/>
      <c r="AI119" s="358" t="s">
        <v>716</v>
      </c>
      <c r="AJ119" s="358"/>
      <c r="AK119" s="358"/>
      <c r="AL119" s="358"/>
      <c r="AM119" s="358" t="s">
        <v>716</v>
      </c>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406</v>
      </c>
      <c r="AR133" s="271"/>
      <c r="AS133" s="179" t="s">
        <v>233</v>
      </c>
      <c r="AT133" s="202"/>
      <c r="AU133" s="178" t="s">
        <v>406</v>
      </c>
      <c r="AV133" s="178"/>
      <c r="AW133" s="179" t="s">
        <v>179</v>
      </c>
      <c r="AX133" s="180"/>
      <c r="AY133">
        <f>$AY$132</f>
        <v>1</v>
      </c>
    </row>
    <row r="134" spans="1:51" ht="39.75" customHeight="1" x14ac:dyDescent="0.15">
      <c r="A134" s="988"/>
      <c r="B134" s="253"/>
      <c r="C134" s="252"/>
      <c r="D134" s="253"/>
      <c r="E134" s="252"/>
      <c r="F134" s="314"/>
      <c r="G134" s="232" t="s">
        <v>406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406</v>
      </c>
      <c r="AC134" s="224"/>
      <c r="AD134" s="224"/>
      <c r="AE134" s="266" t="s">
        <v>406</v>
      </c>
      <c r="AF134" s="167"/>
      <c r="AG134" s="167"/>
      <c r="AH134" s="167"/>
      <c r="AI134" s="266" t="s">
        <v>406</v>
      </c>
      <c r="AJ134" s="167"/>
      <c r="AK134" s="167"/>
      <c r="AL134" s="167"/>
      <c r="AM134" s="266" t="s">
        <v>713</v>
      </c>
      <c r="AN134" s="167"/>
      <c r="AO134" s="167"/>
      <c r="AP134" s="167"/>
      <c r="AQ134" s="266" t="s">
        <v>406</v>
      </c>
      <c r="AR134" s="167"/>
      <c r="AS134" s="167"/>
      <c r="AT134" s="167"/>
      <c r="AU134" s="266" t="s">
        <v>406</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406</v>
      </c>
      <c r="AC135" s="175"/>
      <c r="AD135" s="175"/>
      <c r="AE135" s="266" t="s">
        <v>406</v>
      </c>
      <c r="AF135" s="167"/>
      <c r="AG135" s="167"/>
      <c r="AH135" s="167"/>
      <c r="AI135" s="266" t="s">
        <v>406</v>
      </c>
      <c r="AJ135" s="167"/>
      <c r="AK135" s="167"/>
      <c r="AL135" s="167"/>
      <c r="AM135" s="266" t="s">
        <v>713</v>
      </c>
      <c r="AN135" s="167"/>
      <c r="AO135" s="167"/>
      <c r="AP135" s="167"/>
      <c r="AQ135" s="266" t="s">
        <v>406</v>
      </c>
      <c r="AR135" s="167"/>
      <c r="AS135" s="167"/>
      <c r="AT135" s="167"/>
      <c r="AU135" s="266" t="s">
        <v>406</v>
      </c>
      <c r="AV135" s="167"/>
      <c r="AW135" s="167"/>
      <c r="AX135" s="208"/>
      <c r="AY135">
        <f t="shared" si="13"/>
        <v>1</v>
      </c>
    </row>
    <row r="136" spans="1:51" ht="18.75"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406</v>
      </c>
      <c r="AR137" s="271"/>
      <c r="AS137" s="179" t="s">
        <v>233</v>
      </c>
      <c r="AT137" s="202"/>
      <c r="AU137" s="178" t="s">
        <v>406</v>
      </c>
      <c r="AV137" s="178"/>
      <c r="AW137" s="179" t="s">
        <v>179</v>
      </c>
      <c r="AX137" s="180"/>
      <c r="AY137">
        <f>$AY$136</f>
        <v>1</v>
      </c>
    </row>
    <row r="138" spans="1:51" ht="39.75" customHeight="1" x14ac:dyDescent="0.15">
      <c r="A138" s="988"/>
      <c r="B138" s="253"/>
      <c r="C138" s="252"/>
      <c r="D138" s="253"/>
      <c r="E138" s="252"/>
      <c r="F138" s="314"/>
      <c r="G138" s="232" t="s">
        <v>406</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406</v>
      </c>
      <c r="AC138" s="224"/>
      <c r="AD138" s="224"/>
      <c r="AE138" s="266" t="s">
        <v>406</v>
      </c>
      <c r="AF138" s="167"/>
      <c r="AG138" s="167"/>
      <c r="AH138" s="167"/>
      <c r="AI138" s="266" t="s">
        <v>406</v>
      </c>
      <c r="AJ138" s="167"/>
      <c r="AK138" s="167"/>
      <c r="AL138" s="167"/>
      <c r="AM138" s="266" t="s">
        <v>713</v>
      </c>
      <c r="AN138" s="167"/>
      <c r="AO138" s="167"/>
      <c r="AP138" s="167"/>
      <c r="AQ138" s="266" t="s">
        <v>406</v>
      </c>
      <c r="AR138" s="167"/>
      <c r="AS138" s="167"/>
      <c r="AT138" s="167"/>
      <c r="AU138" s="266" t="s">
        <v>406</v>
      </c>
      <c r="AV138" s="167"/>
      <c r="AW138" s="167"/>
      <c r="AX138" s="208"/>
      <c r="AY138">
        <f t="shared" ref="AY138:AY139" si="14">$AY$136</f>
        <v>1</v>
      </c>
    </row>
    <row r="139" spans="1:51" ht="39.75"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406</v>
      </c>
      <c r="AC139" s="175"/>
      <c r="AD139" s="175"/>
      <c r="AE139" s="266" t="s">
        <v>406</v>
      </c>
      <c r="AF139" s="167"/>
      <c r="AG139" s="167"/>
      <c r="AH139" s="167"/>
      <c r="AI139" s="266" t="s">
        <v>406</v>
      </c>
      <c r="AJ139" s="167"/>
      <c r="AK139" s="167"/>
      <c r="AL139" s="167"/>
      <c r="AM139" s="266" t="s">
        <v>713</v>
      </c>
      <c r="AN139" s="167"/>
      <c r="AO139" s="167"/>
      <c r="AP139" s="167"/>
      <c r="AQ139" s="266" t="s">
        <v>406</v>
      </c>
      <c r="AR139" s="167"/>
      <c r="AS139" s="167"/>
      <c r="AT139" s="167"/>
      <c r="AU139" s="266" t="s">
        <v>406</v>
      </c>
      <c r="AV139" s="167"/>
      <c r="AW139" s="167"/>
      <c r="AX139" s="208"/>
      <c r="AY139">
        <f t="shared" si="14"/>
        <v>1</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753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t="s">
        <v>713</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t="s">
        <v>713</v>
      </c>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t="s">
        <v>713</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t="s">
        <v>713</v>
      </c>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671</v>
      </c>
      <c r="D430" s="251"/>
      <c r="E430" s="239" t="s">
        <v>399</v>
      </c>
      <c r="F430" s="444"/>
      <c r="G430" s="241" t="s">
        <v>252</v>
      </c>
      <c r="H430" s="188"/>
      <c r="I430" s="188"/>
      <c r="J430" s="242" t="s">
        <v>406</v>
      </c>
      <c r="K430" s="243"/>
      <c r="L430" s="243"/>
      <c r="M430" s="243"/>
      <c r="N430" s="243"/>
      <c r="O430" s="243"/>
      <c r="P430" s="243"/>
      <c r="Q430" s="243"/>
      <c r="R430" s="243"/>
      <c r="S430" s="243"/>
      <c r="T430" s="244"/>
      <c r="U430" s="245" t="s">
        <v>406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406</v>
      </c>
      <c r="AF432" s="178"/>
      <c r="AG432" s="179" t="s">
        <v>233</v>
      </c>
      <c r="AH432" s="202"/>
      <c r="AI432" s="216"/>
      <c r="AJ432" s="216"/>
      <c r="AK432" s="216"/>
      <c r="AL432" s="217"/>
      <c r="AM432" s="216"/>
      <c r="AN432" s="216"/>
      <c r="AO432" s="216"/>
      <c r="AP432" s="217"/>
      <c r="AQ432" s="231" t="s">
        <v>406</v>
      </c>
      <c r="AR432" s="178"/>
      <c r="AS432" s="179" t="s">
        <v>233</v>
      </c>
      <c r="AT432" s="202"/>
      <c r="AU432" s="178" t="s">
        <v>406</v>
      </c>
      <c r="AV432" s="178"/>
      <c r="AW432" s="179" t="s">
        <v>179</v>
      </c>
      <c r="AX432" s="180"/>
      <c r="AY432">
        <f>$AY$431</f>
        <v>1</v>
      </c>
    </row>
    <row r="433" spans="1:51" ht="23.25" customHeight="1" x14ac:dyDescent="0.15">
      <c r="A433" s="988"/>
      <c r="B433" s="253"/>
      <c r="C433" s="252"/>
      <c r="D433" s="253"/>
      <c r="E433" s="196"/>
      <c r="F433" s="197"/>
      <c r="G433" s="232" t="s">
        <v>406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406</v>
      </c>
      <c r="AC433" s="175"/>
      <c r="AD433" s="175"/>
      <c r="AE433" s="166" t="s">
        <v>406</v>
      </c>
      <c r="AF433" s="167"/>
      <c r="AG433" s="167"/>
      <c r="AH433" s="167"/>
      <c r="AI433" s="166" t="s">
        <v>406</v>
      </c>
      <c r="AJ433" s="167"/>
      <c r="AK433" s="167"/>
      <c r="AL433" s="167"/>
      <c r="AM433" s="166" t="s">
        <v>713</v>
      </c>
      <c r="AN433" s="167"/>
      <c r="AO433" s="167"/>
      <c r="AP433" s="168"/>
      <c r="AQ433" s="166" t="s">
        <v>406</v>
      </c>
      <c r="AR433" s="167"/>
      <c r="AS433" s="167"/>
      <c r="AT433" s="168"/>
      <c r="AU433" s="167" t="s">
        <v>406</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406</v>
      </c>
      <c r="AC434" s="224"/>
      <c r="AD434" s="224"/>
      <c r="AE434" s="166" t="s">
        <v>406</v>
      </c>
      <c r="AF434" s="167"/>
      <c r="AG434" s="167"/>
      <c r="AH434" s="168"/>
      <c r="AI434" s="166" t="s">
        <v>406</v>
      </c>
      <c r="AJ434" s="167"/>
      <c r="AK434" s="167"/>
      <c r="AL434" s="167"/>
      <c r="AM434" s="166" t="s">
        <v>713</v>
      </c>
      <c r="AN434" s="167"/>
      <c r="AO434" s="167"/>
      <c r="AP434" s="168"/>
      <c r="AQ434" s="166" t="s">
        <v>406</v>
      </c>
      <c r="AR434" s="167"/>
      <c r="AS434" s="167"/>
      <c r="AT434" s="168"/>
      <c r="AU434" s="167" t="s">
        <v>406</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406</v>
      </c>
      <c r="AF435" s="167"/>
      <c r="AG435" s="167"/>
      <c r="AH435" s="168"/>
      <c r="AI435" s="166" t="s">
        <v>406</v>
      </c>
      <c r="AJ435" s="167"/>
      <c r="AK435" s="167"/>
      <c r="AL435" s="167"/>
      <c r="AM435" s="166" t="s">
        <v>713</v>
      </c>
      <c r="AN435" s="167"/>
      <c r="AO435" s="167"/>
      <c r="AP435" s="168"/>
      <c r="AQ435" s="166" t="s">
        <v>406</v>
      </c>
      <c r="AR435" s="167"/>
      <c r="AS435" s="167"/>
      <c r="AT435" s="168"/>
      <c r="AU435" s="167" t="s">
        <v>406</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406</v>
      </c>
      <c r="AF457" s="178"/>
      <c r="AG457" s="179" t="s">
        <v>233</v>
      </c>
      <c r="AH457" s="202"/>
      <c r="AI457" s="216"/>
      <c r="AJ457" s="216"/>
      <c r="AK457" s="216"/>
      <c r="AL457" s="217"/>
      <c r="AM457" s="216"/>
      <c r="AN457" s="216"/>
      <c r="AO457" s="216"/>
      <c r="AP457" s="217"/>
      <c r="AQ457" s="231" t="s">
        <v>406</v>
      </c>
      <c r="AR457" s="178"/>
      <c r="AS457" s="179" t="s">
        <v>233</v>
      </c>
      <c r="AT457" s="202"/>
      <c r="AU457" s="178" t="s">
        <v>406</v>
      </c>
      <c r="AV457" s="178"/>
      <c r="AW457" s="179" t="s">
        <v>179</v>
      </c>
      <c r="AX457" s="180"/>
      <c r="AY457">
        <f>$AY$456</f>
        <v>1</v>
      </c>
    </row>
    <row r="458" spans="1:51" ht="23.25" customHeight="1" x14ac:dyDescent="0.15">
      <c r="A458" s="988"/>
      <c r="B458" s="253"/>
      <c r="C458" s="252"/>
      <c r="D458" s="253"/>
      <c r="E458" s="196"/>
      <c r="F458" s="197"/>
      <c r="G458" s="232" t="s">
        <v>406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406</v>
      </c>
      <c r="AC458" s="175"/>
      <c r="AD458" s="175"/>
      <c r="AE458" s="166" t="s">
        <v>406</v>
      </c>
      <c r="AF458" s="167"/>
      <c r="AG458" s="167"/>
      <c r="AH458" s="167"/>
      <c r="AI458" s="166" t="s">
        <v>406</v>
      </c>
      <c r="AJ458" s="167"/>
      <c r="AK458" s="167"/>
      <c r="AL458" s="167"/>
      <c r="AM458" s="166" t="s">
        <v>713</v>
      </c>
      <c r="AN458" s="167"/>
      <c r="AO458" s="167"/>
      <c r="AP458" s="168"/>
      <c r="AQ458" s="166" t="s">
        <v>406</v>
      </c>
      <c r="AR458" s="167"/>
      <c r="AS458" s="167"/>
      <c r="AT458" s="168"/>
      <c r="AU458" s="167" t="s">
        <v>406</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406</v>
      </c>
      <c r="AC459" s="224"/>
      <c r="AD459" s="224"/>
      <c r="AE459" s="166" t="s">
        <v>406</v>
      </c>
      <c r="AF459" s="167"/>
      <c r="AG459" s="167"/>
      <c r="AH459" s="168"/>
      <c r="AI459" s="166" t="s">
        <v>406</v>
      </c>
      <c r="AJ459" s="167"/>
      <c r="AK459" s="167"/>
      <c r="AL459" s="167"/>
      <c r="AM459" s="166" t="s">
        <v>713</v>
      </c>
      <c r="AN459" s="167"/>
      <c r="AO459" s="167"/>
      <c r="AP459" s="168"/>
      <c r="AQ459" s="166" t="s">
        <v>406</v>
      </c>
      <c r="AR459" s="167"/>
      <c r="AS459" s="167"/>
      <c r="AT459" s="168"/>
      <c r="AU459" s="167" t="s">
        <v>406</v>
      </c>
      <c r="AV459" s="167"/>
      <c r="AW459" s="167"/>
      <c r="AX459" s="208"/>
      <c r="AY459">
        <f t="shared" si="68"/>
        <v>1</v>
      </c>
    </row>
    <row r="460" spans="1:5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406</v>
      </c>
      <c r="AF460" s="167"/>
      <c r="AG460" s="167"/>
      <c r="AH460" s="168"/>
      <c r="AI460" s="166" t="s">
        <v>406</v>
      </c>
      <c r="AJ460" s="167"/>
      <c r="AK460" s="167"/>
      <c r="AL460" s="167"/>
      <c r="AM460" s="166" t="s">
        <v>713</v>
      </c>
      <c r="AN460" s="167"/>
      <c r="AO460" s="167"/>
      <c r="AP460" s="168"/>
      <c r="AQ460" s="166" t="s">
        <v>406</v>
      </c>
      <c r="AR460" s="167"/>
      <c r="AS460" s="167"/>
      <c r="AT460" s="168"/>
      <c r="AU460" s="167" t="s">
        <v>406</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756</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60.75"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0.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730</v>
      </c>
      <c r="AE702" s="890"/>
      <c r="AF702" s="890"/>
      <c r="AG702" s="879" t="s">
        <v>740</v>
      </c>
      <c r="AH702" s="880"/>
      <c r="AI702" s="880"/>
      <c r="AJ702" s="880"/>
      <c r="AK702" s="880"/>
      <c r="AL702" s="880"/>
      <c r="AM702" s="880"/>
      <c r="AN702" s="880"/>
      <c r="AO702" s="880"/>
      <c r="AP702" s="880"/>
      <c r="AQ702" s="880"/>
      <c r="AR702" s="880"/>
      <c r="AS702" s="880"/>
      <c r="AT702" s="880"/>
      <c r="AU702" s="880"/>
      <c r="AV702" s="880"/>
      <c r="AW702" s="880"/>
      <c r="AX702" s="881"/>
    </row>
    <row r="703" spans="1:51" ht="72.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730</v>
      </c>
      <c r="AE703" s="185"/>
      <c r="AF703" s="185"/>
      <c r="AG703" s="663" t="s">
        <v>741</v>
      </c>
      <c r="AH703" s="664"/>
      <c r="AI703" s="664"/>
      <c r="AJ703" s="664"/>
      <c r="AK703" s="664"/>
      <c r="AL703" s="664"/>
      <c r="AM703" s="664"/>
      <c r="AN703" s="664"/>
      <c r="AO703" s="664"/>
      <c r="AP703" s="664"/>
      <c r="AQ703" s="664"/>
      <c r="AR703" s="664"/>
      <c r="AS703" s="664"/>
      <c r="AT703" s="664"/>
      <c r="AU703" s="664"/>
      <c r="AV703" s="664"/>
      <c r="AW703" s="664"/>
      <c r="AX703" s="665"/>
    </row>
    <row r="704" spans="1:51" ht="60.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730</v>
      </c>
      <c r="AE704" s="582"/>
      <c r="AF704" s="582"/>
      <c r="AG704" s="424" t="s">
        <v>742</v>
      </c>
      <c r="AH704" s="235"/>
      <c r="AI704" s="235"/>
      <c r="AJ704" s="235"/>
      <c r="AK704" s="235"/>
      <c r="AL704" s="235"/>
      <c r="AM704" s="235"/>
      <c r="AN704" s="235"/>
      <c r="AO704" s="235"/>
      <c r="AP704" s="235"/>
      <c r="AQ704" s="235"/>
      <c r="AR704" s="235"/>
      <c r="AS704" s="235"/>
      <c r="AT704" s="235"/>
      <c r="AU704" s="235"/>
      <c r="AV704" s="235"/>
      <c r="AW704" s="235"/>
      <c r="AX704" s="425"/>
    </row>
    <row r="705" spans="1:50" ht="25.5"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730</v>
      </c>
      <c r="AE705" s="732"/>
      <c r="AF705" s="732"/>
      <c r="AG705" s="190" t="s">
        <v>761</v>
      </c>
      <c r="AH705" s="191"/>
      <c r="AI705" s="191"/>
      <c r="AJ705" s="191"/>
      <c r="AK705" s="191"/>
      <c r="AL705" s="191"/>
      <c r="AM705" s="191"/>
      <c r="AN705" s="191"/>
      <c r="AO705" s="191"/>
      <c r="AP705" s="191"/>
      <c r="AQ705" s="191"/>
      <c r="AR705" s="191"/>
      <c r="AS705" s="191"/>
      <c r="AT705" s="191"/>
      <c r="AU705" s="191"/>
      <c r="AV705" s="191"/>
      <c r="AW705" s="191"/>
      <c r="AX705" s="192"/>
    </row>
    <row r="706" spans="1:50" ht="25.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759</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5.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743</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69.9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730</v>
      </c>
      <c r="AE708" s="667"/>
      <c r="AF708" s="667"/>
      <c r="AG708" s="522" t="s">
        <v>760</v>
      </c>
      <c r="AH708" s="523"/>
      <c r="AI708" s="523"/>
      <c r="AJ708" s="523"/>
      <c r="AK708" s="523"/>
      <c r="AL708" s="523"/>
      <c r="AM708" s="523"/>
      <c r="AN708" s="523"/>
      <c r="AO708" s="523"/>
      <c r="AP708" s="523"/>
      <c r="AQ708" s="523"/>
      <c r="AR708" s="523"/>
      <c r="AS708" s="523"/>
      <c r="AT708" s="523"/>
      <c r="AU708" s="523"/>
      <c r="AV708" s="523"/>
      <c r="AW708" s="523"/>
      <c r="AX708" s="524"/>
    </row>
    <row r="709" spans="1:50" ht="69.9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730</v>
      </c>
      <c r="AE709" s="185"/>
      <c r="AF709" s="185"/>
      <c r="AG709" s="663" t="s">
        <v>764</v>
      </c>
      <c r="AH709" s="664"/>
      <c r="AI709" s="664"/>
      <c r="AJ709" s="664"/>
      <c r="AK709" s="664"/>
      <c r="AL709" s="664"/>
      <c r="AM709" s="664"/>
      <c r="AN709" s="664"/>
      <c r="AO709" s="664"/>
      <c r="AP709" s="664"/>
      <c r="AQ709" s="664"/>
      <c r="AR709" s="664"/>
      <c r="AS709" s="664"/>
      <c r="AT709" s="664"/>
      <c r="AU709" s="664"/>
      <c r="AV709" s="664"/>
      <c r="AW709" s="664"/>
      <c r="AX709" s="665"/>
    </row>
    <row r="710" spans="1:50" ht="69.9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730</v>
      </c>
      <c r="AE710" s="185"/>
      <c r="AF710" s="185"/>
      <c r="AG710" s="663" t="s">
        <v>744</v>
      </c>
      <c r="AH710" s="664"/>
      <c r="AI710" s="664"/>
      <c r="AJ710" s="664"/>
      <c r="AK710" s="664"/>
      <c r="AL710" s="664"/>
      <c r="AM710" s="664"/>
      <c r="AN710" s="664"/>
      <c r="AO710" s="664"/>
      <c r="AP710" s="664"/>
      <c r="AQ710" s="664"/>
      <c r="AR710" s="664"/>
      <c r="AS710" s="664"/>
      <c r="AT710" s="664"/>
      <c r="AU710" s="664"/>
      <c r="AV710" s="664"/>
      <c r="AW710" s="664"/>
      <c r="AX710" s="665"/>
    </row>
    <row r="711" spans="1:50" ht="69.9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730</v>
      </c>
      <c r="AE711" s="185"/>
      <c r="AF711" s="185"/>
      <c r="AG711" s="663" t="s">
        <v>765</v>
      </c>
      <c r="AH711" s="664"/>
      <c r="AI711" s="664"/>
      <c r="AJ711" s="664"/>
      <c r="AK711" s="664"/>
      <c r="AL711" s="664"/>
      <c r="AM711" s="664"/>
      <c r="AN711" s="664"/>
      <c r="AO711" s="664"/>
      <c r="AP711" s="664"/>
      <c r="AQ711" s="664"/>
      <c r="AR711" s="664"/>
      <c r="AS711" s="664"/>
      <c r="AT711" s="664"/>
      <c r="AU711" s="664"/>
      <c r="AV711" s="664"/>
      <c r="AW711" s="664"/>
      <c r="AX711" s="665"/>
    </row>
    <row r="712" spans="1:50" ht="69.9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745</v>
      </c>
      <c r="AE712" s="582"/>
      <c r="AF712" s="582"/>
      <c r="AG712" s="590" t="s">
        <v>739</v>
      </c>
      <c r="AH712" s="591"/>
      <c r="AI712" s="591"/>
      <c r="AJ712" s="591"/>
      <c r="AK712" s="591"/>
      <c r="AL712" s="591"/>
      <c r="AM712" s="591"/>
      <c r="AN712" s="591"/>
      <c r="AO712" s="591"/>
      <c r="AP712" s="591"/>
      <c r="AQ712" s="591"/>
      <c r="AR712" s="591"/>
      <c r="AS712" s="591"/>
      <c r="AT712" s="591"/>
      <c r="AU712" s="591"/>
      <c r="AV712" s="591"/>
      <c r="AW712" s="591"/>
      <c r="AX712" s="592"/>
    </row>
    <row r="713" spans="1:50" ht="69.9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745</v>
      </c>
      <c r="AE713" s="185"/>
      <c r="AF713" s="186"/>
      <c r="AG713" s="663" t="s">
        <v>739</v>
      </c>
      <c r="AH713" s="664"/>
      <c r="AI713" s="664"/>
      <c r="AJ713" s="664"/>
      <c r="AK713" s="664"/>
      <c r="AL713" s="664"/>
      <c r="AM713" s="664"/>
      <c r="AN713" s="664"/>
      <c r="AO713" s="664"/>
      <c r="AP713" s="664"/>
      <c r="AQ713" s="664"/>
      <c r="AR713" s="664"/>
      <c r="AS713" s="664"/>
      <c r="AT713" s="664"/>
      <c r="AU713" s="664"/>
      <c r="AV713" s="664"/>
      <c r="AW713" s="664"/>
      <c r="AX713" s="665"/>
    </row>
    <row r="714" spans="1:50" ht="69.9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730</v>
      </c>
      <c r="AE714" s="588"/>
      <c r="AF714" s="589"/>
      <c r="AG714" s="688" t="s">
        <v>762</v>
      </c>
      <c r="AH714" s="689"/>
      <c r="AI714" s="689"/>
      <c r="AJ714" s="689"/>
      <c r="AK714" s="689"/>
      <c r="AL714" s="689"/>
      <c r="AM714" s="689"/>
      <c r="AN714" s="689"/>
      <c r="AO714" s="689"/>
      <c r="AP714" s="689"/>
      <c r="AQ714" s="689"/>
      <c r="AR714" s="689"/>
      <c r="AS714" s="689"/>
      <c r="AT714" s="689"/>
      <c r="AU714" s="689"/>
      <c r="AV714" s="689"/>
      <c r="AW714" s="689"/>
      <c r="AX714" s="690"/>
    </row>
    <row r="715" spans="1:50" ht="69.9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730</v>
      </c>
      <c r="AE715" s="667"/>
      <c r="AF715" s="773"/>
      <c r="AG715" s="522" t="s">
        <v>751</v>
      </c>
      <c r="AH715" s="523"/>
      <c r="AI715" s="523"/>
      <c r="AJ715" s="523"/>
      <c r="AK715" s="523"/>
      <c r="AL715" s="523"/>
      <c r="AM715" s="523"/>
      <c r="AN715" s="523"/>
      <c r="AO715" s="523"/>
      <c r="AP715" s="523"/>
      <c r="AQ715" s="523"/>
      <c r="AR715" s="523"/>
      <c r="AS715" s="523"/>
      <c r="AT715" s="523"/>
      <c r="AU715" s="523"/>
      <c r="AV715" s="523"/>
      <c r="AW715" s="523"/>
      <c r="AX715" s="524"/>
    </row>
    <row r="716" spans="1:50" ht="69.9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730</v>
      </c>
      <c r="AE716" s="755"/>
      <c r="AF716" s="755"/>
      <c r="AG716" s="663" t="s">
        <v>763</v>
      </c>
      <c r="AH716" s="664"/>
      <c r="AI716" s="664"/>
      <c r="AJ716" s="664"/>
      <c r="AK716" s="664"/>
      <c r="AL716" s="664"/>
      <c r="AM716" s="664"/>
      <c r="AN716" s="664"/>
      <c r="AO716" s="664"/>
      <c r="AP716" s="664"/>
      <c r="AQ716" s="664"/>
      <c r="AR716" s="664"/>
      <c r="AS716" s="664"/>
      <c r="AT716" s="664"/>
      <c r="AU716" s="664"/>
      <c r="AV716" s="664"/>
      <c r="AW716" s="664"/>
      <c r="AX716" s="665"/>
    </row>
    <row r="717" spans="1:50" ht="69.9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730</v>
      </c>
      <c r="AE717" s="185"/>
      <c r="AF717" s="185"/>
      <c r="AG717" s="663" t="s">
        <v>747</v>
      </c>
      <c r="AH717" s="664"/>
      <c r="AI717" s="664"/>
      <c r="AJ717" s="664"/>
      <c r="AK717" s="664"/>
      <c r="AL717" s="664"/>
      <c r="AM717" s="664"/>
      <c r="AN717" s="664"/>
      <c r="AO717" s="664"/>
      <c r="AP717" s="664"/>
      <c r="AQ717" s="664"/>
      <c r="AR717" s="664"/>
      <c r="AS717" s="664"/>
      <c r="AT717" s="664"/>
      <c r="AU717" s="664"/>
      <c r="AV717" s="664"/>
      <c r="AW717" s="664"/>
      <c r="AX717" s="665"/>
    </row>
    <row r="718" spans="1:50" ht="69.9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730</v>
      </c>
      <c r="AE718" s="185"/>
      <c r="AF718" s="185"/>
      <c r="AG718" s="193" t="s">
        <v>746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745</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754</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749</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769</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t="s">
        <v>770</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t="s">
        <v>716</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716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716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716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716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716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t="s">
        <v>729</v>
      </c>
      <c r="J747" s="113"/>
      <c r="K747" s="100" t="str">
        <f>IF(I747="","","-")</f>
        <v>-</v>
      </c>
      <c r="L747" s="104">
        <v>10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5" t="s">
        <v>360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322"/>
      <c r="AD845" s="323"/>
      <c r="AE845" s="323"/>
      <c r="AF845" s="323"/>
      <c r="AG845" s="323"/>
      <c r="AH845" s="418"/>
      <c r="AI845" s="419"/>
      <c r="AJ845" s="419"/>
      <c r="AK845" s="419"/>
      <c r="AL845" s="326"/>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713</v>
      </c>
      <c r="F1110" s="886"/>
      <c r="G1110" s="886"/>
      <c r="H1110" s="886"/>
      <c r="I1110" s="886"/>
      <c r="J1110" s="416" t="s">
        <v>713</v>
      </c>
      <c r="K1110" s="417"/>
      <c r="L1110" s="417"/>
      <c r="M1110" s="417"/>
      <c r="N1110" s="417"/>
      <c r="O1110" s="417"/>
      <c r="P1110" s="421" t="s">
        <v>713</v>
      </c>
      <c r="Q1110" s="317"/>
      <c r="R1110" s="317"/>
      <c r="S1110" s="317"/>
      <c r="T1110" s="317"/>
      <c r="U1110" s="317"/>
      <c r="V1110" s="317"/>
      <c r="W1110" s="317"/>
      <c r="X1110" s="317"/>
      <c r="Y1110" s="318" t="s">
        <v>713</v>
      </c>
      <c r="Z1110" s="319"/>
      <c r="AA1110" s="319"/>
      <c r="AB1110" s="320"/>
      <c r="AC1110" s="322"/>
      <c r="AD1110" s="323"/>
      <c r="AE1110" s="323"/>
      <c r="AF1110" s="323"/>
      <c r="AG1110" s="323"/>
      <c r="AH1110" s="324" t="s">
        <v>713</v>
      </c>
      <c r="AI1110" s="325"/>
      <c r="AJ1110" s="325"/>
      <c r="AK1110" s="325"/>
      <c r="AL1110" s="326" t="s">
        <v>713</v>
      </c>
      <c r="AM1110" s="327"/>
      <c r="AN1110" s="327"/>
      <c r="AO1110" s="328"/>
      <c r="AP1110" s="321" t="s">
        <v>713</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5" max="49" man="1"/>
    <brk id="699"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730</v>
      </c>
      <c r="M3" s="13" t="str">
        <f t="shared" ref="M3:M11" si="2">IF(L3="","",K3)</f>
        <v>文教及び科学振興</v>
      </c>
      <c r="N3" s="13" t="str">
        <f>IF(M3="",N2,IF(N2&lt;&gt;"",CONCATENATE(N2,"、",M3),M3))</f>
        <v>文教及び科学振興</v>
      </c>
      <c r="O3" s="13"/>
      <c r="P3" s="12" t="s">
        <v>75</v>
      </c>
      <c r="Q3" s="17" t="s">
        <v>730</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t="s">
        <v>730</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t="s">
        <v>730</v>
      </c>
      <c r="C11" s="13" t="str">
        <f t="shared" si="0"/>
        <v>子ども・若者育成支援</v>
      </c>
      <c r="D11" s="13" t="str">
        <f t="shared" si="8"/>
        <v>科学技術・イノベーション、子ども・若者育成支援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科学技術・イノベーション、子ども・若者育成支援</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科学技術・イノベーション、子ども・若者育成支援</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科学技術・イノベーション、子ども・若者育成支援</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科学技術・イノベーション、子ども・若者育成支援</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科学技術・イノベーション、子ども・若者育成支援</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科学技術・イノベーション、子ども・若者育成支援</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科学技術・イノベーション、子ども・若者育成支援</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科学技術・イノベーション、子ども・若者育成支援</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科学技術・イノベーション、子ども・若者育成支援</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科学技術・イノベーション、子ども・若者育成支援</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科学技術・イノベーション、子ども・若者育成支援</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科学技術・イノベーション、子ども・若者育成支援</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科学技術・イノベーション、子ども・若者育成支援</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科学技術・イノベーション、子ども・若者育成支援</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2021-08-28T05:22:34Z</cp:lastPrinted>
  <dcterms:created xsi:type="dcterms:W3CDTF">2012-03-13T00:50:25Z</dcterms:created>
  <dcterms:modified xsi:type="dcterms:W3CDTF">2021-09-02T08:24:26Z</dcterms:modified>
</cp:coreProperties>
</file>