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<sst xmlns="http://schemas.openxmlformats.org/spreadsheetml/2006/main" count="3102" uniqueCount="765">
  <si>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</si>
  <si>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</si>
  <si>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</si>
  <si>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</si>
  <si>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</si>
  <si>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</si>
  <si>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</si>
  <si>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</si>
  <si>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</si>
  <si>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</si>
  <si>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</si>
  <si>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</si>
  <si>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</si>
  <si>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</si>
  <si>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</si>
  <si>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</si>
  <si>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</si>
  <si>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</si>
  <si>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</si>
  <si>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</si>
  <si>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</si>
  <si>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</si>
  <si>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</si>
  <si>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</si>
  <si>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</si>
  <si>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</si>
  <si>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</si>
  <si>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</si>
  <si>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</si>
  <si>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</si>
  <si>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</si>
  <si>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</si>
  <si>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</si>
  <si>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</si>
  <si>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</si>
  <si>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</si>
  <si>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</si>
  <si>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</si>
  <si>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</si>
  <si>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</si>
  <si>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</si>
  <si>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</si>
  <si>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</si>
  <si>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</si>
  <si>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</si>
  <si>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</si>
  <si>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</si>
  <si>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</si>
  <si>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</si>
  <si>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</si>
  <si>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</si>
  <si>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</si>
  <si>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</si>
  <si>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</si>
  <si>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</si>
  <si>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</si>
  <si>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</si>
  <si>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</si>
  <si>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</si>
  <si>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</si>
  <si>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</si>
  <si>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</si>
  <si>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</si>
  <si>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</si>
  <si>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</si>
  <si>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</si>
  <si>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</si>
  <si>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</si>
  <si>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</si>
  <si>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</si>
  <si>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</si>
  <si>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</si>
  <si>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</si>
  <si>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</si>
  <si>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</si>
  <si>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</si>
  <si>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</si>
  <si>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</si>
  <si>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</si>
  <si>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</si>
  <si>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</si>
  <si>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</si>
  <si>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</si>
  <si>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</si>
  <si>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</si>
  <si>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</si>
  <si>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</si>
  <si>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</si>
  <si>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</si>
  <si>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</si>
  <si>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</si>
  <si>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</si>
  <si>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</si>
  <si>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</si>
  <si>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</si>
  <si>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</si>
  <si>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</si>
  <si>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</si>
  <si>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</si>
  <si>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</si>
  <si>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</si>
  <si>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</si>
  <si>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</si>
  <si>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</si>
  <si>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</si>
  <si>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</si>
  <si>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</si>
  <si>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</si>
  <si>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</si>
  <si>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</si>
  <si>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</si>
  <si>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</si>
  <si>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</si>
  <si>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</si>
  <si>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</si>
  <si>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</si>
  <si>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</si>
  <si>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</si>
  <si>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</si>
  <si>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</si>
  <si>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</si>
  <si>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</si>
  <si>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</si>
  <si>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</si>
  <si>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</si>
  <si>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</si>
  <si>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</si>
  <si>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</si>
  <si>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</si>
  <si>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</si>
  <si>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</si>
  <si>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</si>
  <si>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</si>
  <si>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</si>
  <si>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</si>
  <si>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</si>
  <si>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</si>
  <si>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</si>
  <si>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</si>
  <si>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</si>
  <si>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</si>
  <si>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</si>
  <si>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</si>
  <si>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</si>
  <si>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</si>
  <si>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</si>
  <si>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</si>
  <si>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</si>
  <si>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</si>
  <si>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</si>
  <si>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</si>
  <si>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</si>
  <si>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</si>
  <si>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</si>
  <si>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</si>
  <si>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</si>
  <si>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</si>
  <si>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</si>
  <si>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</si>
  <si>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</si>
  <si>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</si>
  <si>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</si>
  <si>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</si>
  <si>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</si>
  <si>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</si>
  <si>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</si>
  <si>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</si>
  <si>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</si>
  <si>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</si>
  <si>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</si>
  <si>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</si>
  <si>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</si>
  <si>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</si>
  <si>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</si>
  <si>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</si>
  <si>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</si>
  <si>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</si>
  <si>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</si>
  <si>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</si>
  <si>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</si>
  <si>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</si>
  <si>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</si>
  <si>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</si>
  <si>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</si>
  <si>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</si>
  <si>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</si>
  <si>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</si>
  <si>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</si>
  <si>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</si>
  <si>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</si>
  <si>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</si>
  <si>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</si>
  <si>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</si>
  <si>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</si>
  <si>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</si>
  <si>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</si>
  <si>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</si>
  <si>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</si>
  <si>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</si>
  <si>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</si>
  <si>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</si>
  <si>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</si>
  <si>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</si>
  <si>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</si>
  <si>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</si>
  <si>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</si>
  <si>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</si>
  <si>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</si>
  <si>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</si>
  <si>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</si>
  <si>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</si>
  <si>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</si>
  <si>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</si>
  <si>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</si>
  <si>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</si>
  <si>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</si>
  <si>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</si>
  <si>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</si>
  <si>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</si>
  <si>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</si>
  <si>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</si>
  <si>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</si>
  <si>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</si>
  <si>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</si>
  <si>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</si>
  <si>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</si>
  <si>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</si>
  <si>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</si>
  <si>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</si>
  <si>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</si>
  <si>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</si>
  <si>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</si>
  <si>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</si>
  <si>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</si>
  <si>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</si>
  <si>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</si>
  <si>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</si>
  <si>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</si>
  <si>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</si>
  <si>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</si>
  <si>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</si>
  <si>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</si>
  <si>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</si>
  <si>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</si>
  <si>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</si>
  <si>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</si>
  <si>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</si>
  <si>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</si>
  <si>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</si>
  <si>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</si>
  <si>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</si>
  <si>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</si>
  <si>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</si>
  <si>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</si>
  <si>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</si>
  <si>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</si>
  <si>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</si>
  <si>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</si>
  <si>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</si>
  <si>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</si>
  <si>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</si>
  <si>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</si>
  <si>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</si>
  <si>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</si>
  <si>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</si>
  <si>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</si>
  <si>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</si>
  <si>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</si>
  <si>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</si>
  <si>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</si>
  <si>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</si>
  <si>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</si>
  <si>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</si>
  <si>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</si>
  <si>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</si>
  <si>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</si>
  <si>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</si>
  <si>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</si>
  <si>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</si>
  <si>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</si>
  <si>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</si>
  <si>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</si>
  <si>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</si>
  <si>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</si>
  <si>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</si>
  <si>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</si>
  <si>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</si>
  <si>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</si>
  <si>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</si>
  <si>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</si>
  <si>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</si>
  <si>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</si>
  <si>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</si>
  <si>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</si>
  <si>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</si>
  <si>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</si>
  <si>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</si>
  <si>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</si>
  <si>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</si>
  <si>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</si>
  <si>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</si>
  <si>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</si>
  <si>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</si>
  <si>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</si>
  <si>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</si>
  <si>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</si>
  <si>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</si>
  <si>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</si>
  <si>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</si>
  <si>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</si>
  <si>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</si>
  <si>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</si>
  <si>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</si>
  <si>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</si>
  <si>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</si>
  <si>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</si>
  <si>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</si>
  <si>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</si>
  <si>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</si>
  <si>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</si>
  <si>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</si>
  <si>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</si>
  <si>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</si>
  <si>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</si>
  <si>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</si>
  <si>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</si>
  <si>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</si>
  <si>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</si>
  <si>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</si>
  <si>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</si>
  <si>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</si>
  <si>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</si>
  <si>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</si>
  <si>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</si>
  <si>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</si>
  <si>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</si>
  <si>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</si>
  <si>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</si>
  <si>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</si>
  <si>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</si>
  <si>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</si>
  <si>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</si>
  <si>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</si>
  <si>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</si>
  <si>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</si>
  <si>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</si>
  <si>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</si>
  <si>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</si>
  <si>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</si>
  <si>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</si>
  <si>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</si>
  <si>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</si>
  <si>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</si>
  <si>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</si>
  <si>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</si>
  <si>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</si>
  <si>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</si>
  <si>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</si>
  <si>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</si>
  <si>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</si>
  <si>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</si>
  <si>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</si>
  <si>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</si>
  <si>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</si>
  <si>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</si>
  <si>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</si>
  <si>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</si>
  <si>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</si>
  <si>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</si>
  <si>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</si>
  <si>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</si>
  <si>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</si>
  <si>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</si>
  <si>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</si>
  <si>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</si>
  <si>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</si>
  <si>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</si>
  <si>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</si>
  <si>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</si>
  <si>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</si>
  <si>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</si>
  <si>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</si>
  <si>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</si>
  <si>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</si>
  <si>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</si>
  <si>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</si>
  <si>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</si>
  <si>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</si>
  <si>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</si>
  <si>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</si>
  <si>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</si>
  <si>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</si>
  <si>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</si>
  <si>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</si>
  <si>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</si>
  <si>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</si>
  <si>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</si>
  <si>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</si>
  <si>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</si>
  <si>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</si>
  <si>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</si>
  <si>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</si>
  <si>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</si>
  <si>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</si>
  <si>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</si>
  <si>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</si>
  <si>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</si>
  <si>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</si>
  <si>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</si>
  <si>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</si>
  <si>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</si>
  <si>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</si>
  <si>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</si>
  <si>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</si>
  <si>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</si>
  <si>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</si>
  <si>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</si>
  <si>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</si>
  <si>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</si>
  <si>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</si>
  <si>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</si>
  <si>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</si>
  <si>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</si>
  <si>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</si>
  <si>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</si>
  <si>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</si>
  <si>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</si>
  <si>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</si>
  <si>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</si>
  <si>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</si>
  <si>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</si>
  <si>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</si>
  <si>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</si>
  <si>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</si>
  <si>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</si>
  <si>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</si>
  <si>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</si>
  <si>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</si>
  <si>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</si>
  <si>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</si>
  <si>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</si>
  <si>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</si>
  <si>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</si>
  <si>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</si>
  <si>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</si>
  <si>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</si>
  <si>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</si>
  <si>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</si>
  <si>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</si>
  <si>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</si>
  <si>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</si>
  <si>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</si>
  <si>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</si>
  <si>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</si>
  <si>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</si>
  <si>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</si>
  <si>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</si>
  <si>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</si>
  <si>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</si>
  <si>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</si>
  <si>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</si>
  <si>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</si>
  <si>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</si>
  <si>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</si>
  <si>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</si>
  <si>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</si>
  <si>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</si>
  <si>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</si>
  <si>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</si>
  <si>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</si>
  <si>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</si>
  <si>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</si>
  <si>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</si>
  <si>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</si>
  <si>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</si>
  <si>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</si>
  <si>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</si>
  <si>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</si>
  <si>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</si>
  <si>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</si>
  <si>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</si>
  <si>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</si>
  <si>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</si>
  <si>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</si>
  <si>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</si>
  <si>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</si>
  <si>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</si>
  <si>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</si>
  <si>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</si>
  <si>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</si>
  <si>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</si>
  <si>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</si>
  <si>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</si>
  <si>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</si>
  <si>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</si>
  <si>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</si>
  <si>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</si>
  <si>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</si>
  <si>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</si>
  <si>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</si>
  <si>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</si>
  <si>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</si>
  <si>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</si>
  <si>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</si>
  <si>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</si>
  <si>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</si>
  <si>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</si>
  <si>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</si>
  <si>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</si>
  <si>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</si>
  <si>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</si>
  <si>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</si>
  <si>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</si>
  <si>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</si>
  <si>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</si>
  <si>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</si>
  <si>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</si>
  <si>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</si>
  <si>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</si>
  <si>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</si>
  <si>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</si>
  <si>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</si>
  <si>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</si>
  <si>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</si>
  <si>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</si>
  <si>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</si>
  <si>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</si>
  <si>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</si>
  <si>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</si>
  <si>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</si>
  <si>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</si>
  <si>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</si>
  <si>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</si>
  <si>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</si>
  <si>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</si>
  <si>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</si>
  <si>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</si>
  <si>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</si>
  <si>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</si>
  <si>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</si>
  <si>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</si>
  <si>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</si>
  <si>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</si>
  <si>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</si>
  <si>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</si>
  <si>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</si>
  <si>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</si>
  <si>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</si>
  <si>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</si>
  <si>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</si>
  <si>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</si>
  <si>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</si>
  <si>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</si>
  <si>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</si>
  <si>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</si>
  <si>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</si>
  <si>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</si>
  <si>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</si>
  <si>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</si>
  <si>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</si>
  <si>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</si>
  <si>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</si>
  <si>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</si>
  <si>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</si>
  <si>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</si>
  <si>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</si>
  <si>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</si>
  <si>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</si>
  <si>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</si>
  <si>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</si>
  <si>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</si>
  <si>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</si>
  <si>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</si>
  <si>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</si>
  <si>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</si>
  <si>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</si>
  <si>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</si>
  <si>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</si>
  <si>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</si>
  <si>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</si>
  <si>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</si>
  <si>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</si>
  <si>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</si>
  <si>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</si>
  <si>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</si>
  <si>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</si>
  <si>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</si>
  <si>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</si>
  <si>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</si>
  <si>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</si>
  <si>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</si>
  <si>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</si>
  <si>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</si>
  <si>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</si>
  <si>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</si>
  <si>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</si>
  <si>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</si>
  <si>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</si>
  <si>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</si>
  <si>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</si>
  <si>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</si>
  <si>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</si>
  <si>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</si>
  <si>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</si>
  <si>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</si>
  <si>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</si>
  <si>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</si>
  <si>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</si>
  <si>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</si>
  <si>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</si>
  <si>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</si>
  <si>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</si>
  <si>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</si>
  <si>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</si>
  <si>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</si>
  <si>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</si>
  <si>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</si>
  <si>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</si>
  <si>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</si>
  <si>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</si>
  <si>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</si>
  <si>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</si>
  <si>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</si>
  <si>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</si>
  <si>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</si>
  <si>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</si>
  <si>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</si>
  <si>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</si>
  <si>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</si>
  <si>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</si>
  <si>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</si>
  <si>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</si>
  <si>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</si>
  <si>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</si>
  <si>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</si>
  <si>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</si>
  <si>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</si>
  <si>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</si>
  <si>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</si>
  <si>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</si>
  <si>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</si>
  <si>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</si>
  <si>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</si>
  <si>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</si>
  <si>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</si>
  <si>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</si>
  <si>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</si>
  <si>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</si>
  <si>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</si>
  <si>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</si>
  <si>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</si>
  <si>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</si>
  <si>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</si>
  <si>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</si>
  <si>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</si>
  <si>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</si>
  <si>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</si>
  <si>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</si>
  <si>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</si>
  <si>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</si>
  <si>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</si>
  <si>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</si>
  <si>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</si>
  <si>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</si>
  <si>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</si>
  <si>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</si>
  <si>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</si>
  <si>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</si>
  <si>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</si>
  <si>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</si>
  <si>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</si>
  <si>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</si>
  <si>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</si>
  <si>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</si>
  <si>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</si>
  <si>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</si>
  <si>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</si>
  <si>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</si>
  <si>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</si>
  <si>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</si>
  <si>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</si>
  <si>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</si>
  <si>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</si>
  <si>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</si>
  <si>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</si>
  <si>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</si>
  <si>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</si>
  <si>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</si>
  <si>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</si>
  <si>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</si>
  <si>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</si>
  <si>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</si>
  <si>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</si>
  <si>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</si>
  <si>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</si>
  <si>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</si>
  <si>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</si>
  <si>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</si>
  <si>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</si>
  <si>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</si>
  <si>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</si>
  <si>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</si>
  <si>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</si>
  <si>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</si>
  <si>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</si>
  <si>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</si>
  <si>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</si>
  <si>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</si>
  <si>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</si>
  <si>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</si>
  <si>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</si>
  <si>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</si>
  <si>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</si>
  <si>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</si>
  <si>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</si>
  <si>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</si>
  <si>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</si>
  <si>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教育再生実行会議第11次提言（令和元年5月17日）
経済財政運営と改革の基本方針2019（令和元年6月21日閣議決定）
第２期まち・ひと・しごと創生総合戦略（令和元年12月20日閣議決定）
まち・ひと・しごと創生基本方針2020（令和2年7月17日閣議決定）</t>
  </si>
  <si>
    <t>初等中等教育振興事業委託費費</t>
  </si>
  <si>
    <t>職員旅費</t>
  </si>
  <si>
    <t>委員等旅費</t>
  </si>
  <si>
    <t>教職員研修費</t>
  </si>
  <si>
    <t>遠隔教育や地域課題の解決等の探究的な学びを通じて、生徒の学力が定着・向上</t>
  </si>
  <si>
    <t>委託団体からの実績報告</t>
  </si>
  <si>
    <t>地元自治体等と連携・協働し、地域課題等の解決等に関する探究的な学びの提供</t>
  </si>
  <si>
    <t>地元自治体等の関係機関とコンソーシアムを構築している学校数</t>
  </si>
  <si>
    <t>免許外教科担任制度の利用減少</t>
  </si>
  <si>
    <t>免許外教科担任制度の活用が前年度より減少している学校数</t>
  </si>
  <si>
    <t>遠隔教育による実施科目数</t>
  </si>
  <si>
    <t>科目</t>
  </si>
  <si>
    <t>地域課題の解決等の探究的な学びに関する学校設定教科・科目数</t>
  </si>
  <si>
    <t>①採択団体１団体当たりにかかる費用
委託費÷採択団体数</t>
    <phoneticPr fontId="5"/>
  </si>
  <si>
    <t>百万円</t>
  </si>
  <si>
    <t>百万円／団体</t>
    <phoneticPr fontId="5"/>
  </si>
  <si>
    <t>②採択団体１団体当たりにかかる費用
委託費÷採択団体数</t>
    <phoneticPr fontId="5"/>
  </si>
  <si>
    <t>2-1 確かな学力の育成</t>
    <phoneticPr fontId="5"/>
  </si>
  <si>
    <t>本事業において、中山間地域や離島等に立地する高等学校において複数の高等学校の教育課程の共通化・相互互換や遠隔授業の導入、地域課題の解決等に関する探究的な学びの提供により、高校生の確かな学力(①基礎的・基本的な知識・技能の習得、②知識・技能を活用して課題を解決するために必要な思考力・判断力・表現力等、③学習意欲などの主体的に学習に取り組む態度)の育成に資する。</t>
    <phoneticPr fontId="5"/>
  </si>
  <si>
    <t>新03</t>
  </si>
  <si>
    <t>○</t>
  </si>
  <si>
    <t>新21</t>
  </si>
  <si>
    <t>2　確かな学力の向上、豊かな心と健やかな体の育成と信頼される学校づくり</t>
    <phoneticPr fontId="5"/>
  </si>
  <si>
    <t>地域社会に根ざした高等学校の学校間連携・協働ネットワークの構築事業（ＣＯＲＥハイスクール・ネットワーク構想）</t>
    <phoneticPr fontId="5"/>
  </si>
  <si>
    <t>初等中等教育局</t>
    <phoneticPr fontId="5"/>
  </si>
  <si>
    <t>参事官（高等学校担当）付</t>
    <phoneticPr fontId="5"/>
  </si>
  <si>
    <t>-</t>
    <phoneticPr fontId="5"/>
  </si>
  <si>
    <t>参事官
安彦　広斉</t>
    <rPh sb="4" eb="6">
      <t>アビコ</t>
    </rPh>
    <rPh sb="7" eb="8">
      <t>ヒロ</t>
    </rPh>
    <rPh sb="8" eb="9">
      <t>セイ</t>
    </rPh>
    <phoneticPr fontId="5"/>
  </si>
  <si>
    <t>①小規模高等学校単独では開設が困難であった教科・科目の開設を可能とし、生徒の進路希望に対応した多様な科目開設や習熟度別指導の実現や、免許外教科担任制の利用解消を図るなど、多様かつ質の高い高等学校教育を実現するため、複数の高等学校の教育課程の共通化・相互互換や、同時双方向型の遠隔授業などICTを活用した連携・協働した取組を実施する。加えて、高等学校が立地する地元自治体等の関係機関と連携・協働する体制を構築し、地域課題の解決等に関する探究的な学びを提供する取組に係る調査研究を実施する。
②①の事業の取組状況の検証を通じ、各ネットワークにおける成果や課題を調査・分析し、COREハイスクール・ネットワーク構想に参加していない地域が参照可能な小規模高等学校ネットワークモデルについての調査研究を実施する。</t>
    <rPh sb="247" eb="249">
      <t>ジギョウ</t>
    </rPh>
    <rPh sb="250" eb="252">
      <t>トリクミ</t>
    </rPh>
    <rPh sb="252" eb="254">
      <t>ジョウキョウ</t>
    </rPh>
    <rPh sb="255" eb="257">
      <t>ケンショウ</t>
    </rPh>
    <rPh sb="258" eb="259">
      <t>ツウ</t>
    </rPh>
    <rPh sb="261" eb="262">
      <t>カク</t>
    </rPh>
    <rPh sb="272" eb="274">
      <t>セイカ</t>
    </rPh>
    <rPh sb="275" eb="277">
      <t>カダイ</t>
    </rPh>
    <rPh sb="278" eb="280">
      <t>チョウサ</t>
    </rPh>
    <rPh sb="281" eb="283">
      <t>ブンセキ</t>
    </rPh>
    <rPh sb="302" eb="304">
      <t>コウソウ</t>
    </rPh>
    <rPh sb="305" eb="307">
      <t>サンカ</t>
    </rPh>
    <rPh sb="312" eb="314">
      <t>チイキ</t>
    </rPh>
    <rPh sb="315" eb="317">
      <t>サンショウ</t>
    </rPh>
    <rPh sb="317" eb="319">
      <t>カノウ</t>
    </rPh>
    <rPh sb="320" eb="323">
      <t>ショウキボ</t>
    </rPh>
    <rPh sb="323" eb="325">
      <t>コウトウ</t>
    </rPh>
    <rPh sb="325" eb="327">
      <t>ガッコウ</t>
    </rPh>
    <rPh sb="341" eb="343">
      <t>チョウサ</t>
    </rPh>
    <rPh sb="343" eb="345">
      <t>ケンキュウ</t>
    </rPh>
    <rPh sb="346" eb="348">
      <t>ジッシ</t>
    </rPh>
    <phoneticPr fontId="5"/>
  </si>
  <si>
    <t>無</t>
  </si>
  <si>
    <t>支出先の選定にあたっては、公告期間を十分に確保するなど、公平性、透明性の確保に努めている。</t>
    <phoneticPr fontId="5"/>
  </si>
  <si>
    <t>「教育再生実行会議（第11次提言）」（令和元年5月）などで示された学校規模や地理的要因等にとらわれない教育の質を高める遠隔教育は、国が総合的に推進していく必要がある。</t>
    <rPh sb="33" eb="35">
      <t>ガッコウ</t>
    </rPh>
    <rPh sb="35" eb="37">
      <t>キボ</t>
    </rPh>
    <rPh sb="38" eb="41">
      <t>チリテキ</t>
    </rPh>
    <rPh sb="41" eb="43">
      <t>ヨウイン</t>
    </rPh>
    <rPh sb="43" eb="44">
      <t>トウ</t>
    </rPh>
    <rPh sb="51" eb="53">
      <t>キョウイク</t>
    </rPh>
    <rPh sb="54" eb="55">
      <t>シツ</t>
    </rPh>
    <rPh sb="56" eb="57">
      <t>タカ</t>
    </rPh>
    <rPh sb="59" eb="61">
      <t>エンカク</t>
    </rPh>
    <rPh sb="61" eb="63">
      <t>キョウイク</t>
    </rPh>
    <phoneticPr fontId="5"/>
  </si>
  <si>
    <t>当事業は、「教育再生実行会議（第11次提言）」（令和元年5月）などにおいてその必要性が明記されるなど、政策の優先度が極めて高い事業である。</t>
    <phoneticPr fontId="5"/>
  </si>
  <si>
    <t>当事業は、「教育再生実行会議（第11次提言）」（令和元年5月）などにおいてその必要性が明記されるなど、政策の優先度が極めて高い事業である。</t>
    <rPh sb="24" eb="26">
      <t>レイワ</t>
    </rPh>
    <rPh sb="26" eb="28">
      <t>ガンネン</t>
    </rPh>
    <phoneticPr fontId="5"/>
  </si>
  <si>
    <t>192.7/13</t>
    <phoneticPr fontId="5"/>
  </si>
  <si>
    <t>10.8/1</t>
    <phoneticPr fontId="5"/>
  </si>
  <si>
    <t>学びの基礎診断等により把握した学力の状況が向上している学校数</t>
    <phoneticPr fontId="5"/>
  </si>
  <si>
    <t>-</t>
    <phoneticPr fontId="5"/>
  </si>
  <si>
    <t>‐</t>
  </si>
  <si>
    <t>外部有識者からなる審査委員会において、事業経費の費目・使途の精査を行っている。</t>
    <phoneticPr fontId="5"/>
  </si>
  <si>
    <t>事業目的に必要な規模で積算し、事業経費の費目・使途の精査にあたり、単位当たりコストの削減に努めている。</t>
    <phoneticPr fontId="5"/>
  </si>
  <si>
    <t>事業の実施にあたり、委託先の団体と十分に連絡調整し、事業計画の進捗を管理するとともに、事業目的に沿った成果が効率的に達成されるように指導する。</t>
    <phoneticPr fontId="5"/>
  </si>
  <si>
    <t>複数の高等学校の教育課程の共通化・相互互換やICTの最大限の活用により、中山間地域や離島等の高等学校においても生徒の多様な進路実現に向けた教育・支援を可能とする高等学校教育を実現し、持続的な地方創生の核としての高等学校の機能強化を図る。</t>
    <phoneticPr fontId="5"/>
  </si>
  <si>
    <t>本事業は、複数の高等学校の教育課程の共通化・相互互換やICTの最大限の活用により、中山間地域や離島等の高等学校においても生徒の多様な進路実現に向けた教育・支援を可能とする高等学校教育を実現し、持続的な地方創生の核としての高等学校の機能強化を図るものであり、実施にあたっては、十分な効率性及び有効性が確保されるよう工夫していく。</t>
    <rPh sb="0" eb="1">
      <t>ホン</t>
    </rPh>
    <rPh sb="1" eb="3">
      <t>ジギョウ</t>
    </rPh>
    <rPh sb="128" eb="130">
      <t>ジッシ</t>
    </rPh>
    <rPh sb="137" eb="139">
      <t>ジュウブン</t>
    </rPh>
    <rPh sb="140" eb="143">
      <t>コウリツセイ</t>
    </rPh>
    <rPh sb="143" eb="144">
      <t>オヨ</t>
    </rPh>
    <rPh sb="145" eb="148">
      <t>ユウコウセイ</t>
    </rPh>
    <rPh sb="149" eb="151">
      <t>カクホ</t>
    </rPh>
    <rPh sb="156" eb="158">
      <t>クフウ</t>
    </rPh>
    <phoneticPr fontId="5"/>
  </si>
  <si>
    <t>諸謝金</t>
    <rPh sb="0" eb="3">
      <t>ショシャキン</t>
    </rPh>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</si>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</sst>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57150</xdr:colOff>
      <xdr:row>750</xdr:row>
      <xdr:rowOff>247650</xdr:rowOff>
    </xdr:from>
    <xdr:to>
      <xdr:col>34</xdr:col>
      <xdr:colOff>90708</xdr:colOff>
      <xdr:row>754</xdr:row>
      <xdr:rowOff>92619</xdr:rowOff>
    </xdr:to>
    <xdr:sp macro="" textlink="">
      <xdr:nvSpPr>
        <xdr:cNvPr id="2" name="テキスト ボックス 1">
          <a:extLst>
            <a:ext uri="{FF2B5EF4-FFF2-40B4-BE49-F238E27FC236}">
              <a16:creationId xmlns:a16="http://schemas.microsoft.com/office/drawing/2014/main" id="{48037EC2-9243-451B-9F1F-9CD101566EA5}"/>
            </a:ext>
          </a:extLst>
        </xdr:cNvPr>
        <xdr:cNvSpPr txBox="1"/>
      </xdr:nvSpPr>
      <xdr:spPr>
        <a:xfrm>
          <a:off x="4657725" y="49406175"/>
          <a:ext cx="2233833" cy="12546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207.6</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17</xdr:col>
      <xdr:colOff>85725</xdr:colOff>
      <xdr:row>758</xdr:row>
      <xdr:rowOff>114300</xdr:rowOff>
    </xdr:from>
    <xdr:to>
      <xdr:col>26</xdr:col>
      <xdr:colOff>66353</xdr:colOff>
      <xdr:row>763</xdr:row>
      <xdr:rowOff>285750</xdr:rowOff>
    </xdr:to>
    <xdr:sp macro="" textlink="">
      <xdr:nvSpPr>
        <xdr:cNvPr id="5" name="テキスト ボックス 4">
          <a:extLst>
            <a:ext uri="{FF2B5EF4-FFF2-40B4-BE49-F238E27FC236}">
              <a16:creationId xmlns:a16="http://schemas.microsoft.com/office/drawing/2014/main" id="{95375B27-42B1-4124-B591-2B985E17C479}"/>
            </a:ext>
          </a:extLst>
        </xdr:cNvPr>
        <xdr:cNvSpPr txBox="1"/>
      </xdr:nvSpPr>
      <xdr:spPr>
        <a:xfrm>
          <a:off x="3486150" y="52959000"/>
          <a:ext cx="1780853" cy="19335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①</a:t>
          </a:r>
          <a:r>
            <a:rPr lang="ja-JP" altLang="en-US" sz="1100" b="0" i="0" u="none" strike="noStrike" baseline="0" smtClean="0">
              <a:solidFill>
                <a:schemeClr val="dk1"/>
              </a:solidFill>
              <a:latin typeface="+mn-lt"/>
              <a:ea typeface="+mn-ea"/>
              <a:cs typeface="+mn-cs"/>
            </a:rPr>
            <a:t>地域社会に根ざした高等学校の学校間連携・協働ネットワーク構築事業</a:t>
          </a:r>
          <a:endParaRPr kumimoji="1" lang="en-US" altLang="ja-JP" sz="1100"/>
        </a:p>
        <a:p>
          <a:pPr algn="ctr"/>
          <a:endParaRPr kumimoji="1" lang="en-US" altLang="ja-JP" sz="1100"/>
        </a:p>
        <a:p>
          <a:pPr algn="ctr"/>
          <a:r>
            <a:rPr kumimoji="1" lang="en-US" altLang="ja-JP" sz="1100"/>
            <a:t>A.</a:t>
          </a:r>
          <a:r>
            <a:rPr kumimoji="1" lang="ja-JP" altLang="en-US" sz="1100"/>
            <a:t>教育委員会等</a:t>
          </a:r>
          <a:endParaRPr kumimoji="1" lang="en-US" altLang="ja-JP" sz="1100"/>
        </a:p>
        <a:p>
          <a:pPr algn="ctr"/>
          <a:r>
            <a:rPr kumimoji="1" lang="ja-JP" altLang="en-US" sz="1100"/>
            <a:t>（全</a:t>
          </a:r>
          <a:r>
            <a:rPr kumimoji="1" lang="en-US" altLang="ja-JP" sz="1100"/>
            <a:t>13</a:t>
          </a:r>
          <a:r>
            <a:rPr kumimoji="1" lang="ja-JP" altLang="en-US" sz="1100"/>
            <a:t>団体）</a:t>
          </a:r>
          <a:endParaRPr kumimoji="1" lang="en-US" altLang="ja-JP" sz="1100"/>
        </a:p>
        <a:p>
          <a:pPr algn="ctr"/>
          <a:r>
            <a:rPr kumimoji="1" lang="en-US" altLang="ja-JP" sz="1100"/>
            <a:t>192.7</a:t>
          </a:r>
          <a:r>
            <a:rPr kumimoji="1" lang="ja-JP" altLang="en-US" sz="1100"/>
            <a:t>百万円</a:t>
          </a:r>
          <a:endParaRPr kumimoji="1" lang="en-US" altLang="ja-JP" sz="1100"/>
        </a:p>
      </xdr:txBody>
    </xdr:sp>
    <xdr:clientData/>
  </xdr:twoCellAnchor>
  <xdr:twoCellAnchor>
    <xdr:from>
      <xdr:col>31</xdr:col>
      <xdr:colOff>63500</xdr:colOff>
      <xdr:row>758</xdr:row>
      <xdr:rowOff>104775</xdr:rowOff>
    </xdr:from>
    <xdr:to>
      <xdr:col>40</xdr:col>
      <xdr:colOff>41725</xdr:colOff>
      <xdr:row>763</xdr:row>
      <xdr:rowOff>304800</xdr:rowOff>
    </xdr:to>
    <xdr:sp macro="" textlink="">
      <xdr:nvSpPr>
        <xdr:cNvPr id="6" name="テキスト ボックス 5">
          <a:extLst>
            <a:ext uri="{FF2B5EF4-FFF2-40B4-BE49-F238E27FC236}">
              <a16:creationId xmlns:a16="http://schemas.microsoft.com/office/drawing/2014/main" id="{02FF91CA-2F59-4891-993F-6833DAB8FDB6}"/>
            </a:ext>
          </a:extLst>
        </xdr:cNvPr>
        <xdr:cNvSpPr txBox="1"/>
      </xdr:nvSpPr>
      <xdr:spPr>
        <a:xfrm>
          <a:off x="6264275" y="52949475"/>
          <a:ext cx="1778450" cy="19621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②</a:t>
          </a:r>
          <a:r>
            <a:rPr kumimoji="1" lang="en-US" altLang="ja-JP" sz="1100"/>
            <a:t>CORE</a:t>
          </a:r>
          <a:r>
            <a:rPr kumimoji="1" lang="ja-JP" altLang="en-US" sz="1100"/>
            <a:t>ハイスクール・ネットワーク構想における小規模高等学校ネットワークに関する調査研究</a:t>
          </a:r>
          <a:endParaRPr kumimoji="1" lang="en-US" altLang="ja-JP" sz="1100"/>
        </a:p>
        <a:p>
          <a:pPr algn="ctr"/>
          <a:endParaRPr kumimoji="1" lang="en-US" altLang="ja-JP" sz="1100"/>
        </a:p>
        <a:p>
          <a:pPr algn="ctr"/>
          <a:r>
            <a:rPr kumimoji="1" lang="en-US" altLang="ja-JP" sz="1100"/>
            <a:t>B.</a:t>
          </a:r>
          <a:r>
            <a:rPr kumimoji="1" lang="ja-JP" altLang="en-US" sz="1100"/>
            <a:t>民間団体（全</a:t>
          </a:r>
          <a:r>
            <a:rPr kumimoji="1" lang="en-US" altLang="ja-JP" sz="1100"/>
            <a:t>1</a:t>
          </a:r>
          <a:r>
            <a:rPr kumimoji="1" lang="ja-JP" altLang="en-US" sz="1100"/>
            <a:t>団体）</a:t>
          </a:r>
          <a:endParaRPr kumimoji="1" lang="en-US" altLang="ja-JP" sz="1100"/>
        </a:p>
        <a:p>
          <a:pPr algn="ctr"/>
          <a:r>
            <a:rPr kumimoji="1" lang="en-US" altLang="ja-JP" sz="1100"/>
            <a:t>10.8</a:t>
          </a:r>
          <a:r>
            <a:rPr kumimoji="1" lang="ja-JP" altLang="en-US" sz="1100"/>
            <a:t>百万円</a:t>
          </a:r>
          <a:endParaRPr kumimoji="1" lang="en-US" altLang="ja-JP" sz="1100"/>
        </a:p>
      </xdr:txBody>
    </xdr:sp>
    <xdr:clientData/>
  </xdr:twoCellAnchor>
  <xdr:twoCellAnchor>
    <xdr:from>
      <xdr:col>21</xdr:col>
      <xdr:colOff>123825</xdr:colOff>
      <xdr:row>755</xdr:row>
      <xdr:rowOff>276225</xdr:rowOff>
    </xdr:from>
    <xdr:to>
      <xdr:col>35</xdr:col>
      <xdr:colOff>152400</xdr:colOff>
      <xdr:row>755</xdr:row>
      <xdr:rowOff>276225</xdr:rowOff>
    </xdr:to>
    <xdr:cxnSp macro="">
      <xdr:nvCxnSpPr>
        <xdr:cNvPr id="7" name="直線コネクタ 6">
          <a:extLst>
            <a:ext uri="{FF2B5EF4-FFF2-40B4-BE49-F238E27FC236}">
              <a16:creationId xmlns:a16="http://schemas.microsoft.com/office/drawing/2014/main" id="{1CC69337-7637-455A-B795-5B9341EC40AB}"/>
            </a:ext>
          </a:extLst>
        </xdr:cNvPr>
        <xdr:cNvCxnSpPr/>
      </xdr:nvCxnSpPr>
      <xdr:spPr>
        <a:xfrm flipH="1">
          <a:off x="4324350" y="51196875"/>
          <a:ext cx="2828925"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19050</xdr:colOff>
      <xdr:row>754</xdr:row>
      <xdr:rowOff>104775</xdr:rowOff>
    </xdr:from>
    <xdr:to>
      <xdr:col>29</xdr:col>
      <xdr:colOff>19053</xdr:colOff>
      <xdr:row>755</xdr:row>
      <xdr:rowOff>276225</xdr:rowOff>
    </xdr:to>
    <xdr:cxnSp macro="">
      <xdr:nvCxnSpPr>
        <xdr:cNvPr id="10" name="直線コネクタ 9">
          <a:extLst>
            <a:ext uri="{FF2B5EF4-FFF2-40B4-BE49-F238E27FC236}">
              <a16:creationId xmlns:a16="http://schemas.microsoft.com/office/drawing/2014/main" id="{6ABD28A7-147D-4BCD-A96A-1A32A1B41772}"/>
            </a:ext>
          </a:extLst>
        </xdr:cNvPr>
        <xdr:cNvCxnSpPr/>
      </xdr:nvCxnSpPr>
      <xdr:spPr>
        <a:xfrm flipH="1">
          <a:off x="5819775" y="50673000"/>
          <a:ext cx="3" cy="52387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142875</xdr:colOff>
      <xdr:row>755</xdr:row>
      <xdr:rowOff>266700</xdr:rowOff>
    </xdr:from>
    <xdr:to>
      <xdr:col>35</xdr:col>
      <xdr:colOff>142878</xdr:colOff>
      <xdr:row>757</xdr:row>
      <xdr:rowOff>85725</xdr:rowOff>
    </xdr:to>
    <xdr:cxnSp macro="">
      <xdr:nvCxnSpPr>
        <xdr:cNvPr id="14" name="直線コネクタ 13">
          <a:extLst>
            <a:ext uri="{FF2B5EF4-FFF2-40B4-BE49-F238E27FC236}">
              <a16:creationId xmlns:a16="http://schemas.microsoft.com/office/drawing/2014/main" id="{6ABD28A7-147D-4BCD-A96A-1A32A1B41772}"/>
            </a:ext>
          </a:extLst>
        </xdr:cNvPr>
        <xdr:cNvCxnSpPr/>
      </xdr:nvCxnSpPr>
      <xdr:spPr>
        <a:xfrm flipH="1">
          <a:off x="7143750" y="51187350"/>
          <a:ext cx="3" cy="52387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133350</xdr:colOff>
      <xdr:row>755</xdr:row>
      <xdr:rowOff>266700</xdr:rowOff>
    </xdr:from>
    <xdr:to>
      <xdr:col>21</xdr:col>
      <xdr:colOff>133353</xdr:colOff>
      <xdr:row>757</xdr:row>
      <xdr:rowOff>85725</xdr:rowOff>
    </xdr:to>
    <xdr:cxnSp macro="">
      <xdr:nvCxnSpPr>
        <xdr:cNvPr id="15" name="直線コネクタ 14">
          <a:extLst>
            <a:ext uri="{FF2B5EF4-FFF2-40B4-BE49-F238E27FC236}">
              <a16:creationId xmlns:a16="http://schemas.microsoft.com/office/drawing/2014/main" id="{6ABD28A7-147D-4BCD-A96A-1A32A1B41772}"/>
            </a:ext>
          </a:extLst>
        </xdr:cNvPr>
        <xdr:cNvCxnSpPr/>
      </xdr:nvCxnSpPr>
      <xdr:spPr>
        <a:xfrm flipH="1">
          <a:off x="4333875" y="51187350"/>
          <a:ext cx="3" cy="52387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171450</xdr:colOff>
      <xdr:row>757</xdr:row>
      <xdr:rowOff>104775</xdr:rowOff>
    </xdr:from>
    <xdr:to>
      <xdr:col>27</xdr:col>
      <xdr:colOff>64747</xdr:colOff>
      <xdr:row>757</xdr:row>
      <xdr:rowOff>345185</xdr:rowOff>
    </xdr:to>
    <xdr:sp macro="" textlink="">
      <xdr:nvSpPr>
        <xdr:cNvPr id="16" name="テキスト ボックス 15">
          <a:extLst>
            <a:ext uri="{FF2B5EF4-FFF2-40B4-BE49-F238E27FC236}">
              <a16:creationId xmlns:a16="http://schemas.microsoft.com/office/drawing/2014/main" id="{AE3BF49F-316A-4965-BFD7-959279906901}"/>
            </a:ext>
          </a:extLst>
        </xdr:cNvPr>
        <xdr:cNvSpPr txBox="1"/>
      </xdr:nvSpPr>
      <xdr:spPr>
        <a:xfrm>
          <a:off x="3371850" y="51730275"/>
          <a:ext cx="2093572" cy="240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85725</xdr:colOff>
      <xdr:row>757</xdr:row>
      <xdr:rowOff>123825</xdr:rowOff>
    </xdr:from>
    <xdr:to>
      <xdr:col>40</xdr:col>
      <xdr:colOff>179047</xdr:colOff>
      <xdr:row>758</xdr:row>
      <xdr:rowOff>11810</xdr:rowOff>
    </xdr:to>
    <xdr:sp macro="" textlink="">
      <xdr:nvSpPr>
        <xdr:cNvPr id="17" name="テキスト ボックス 16">
          <a:extLst>
            <a:ext uri="{FF2B5EF4-FFF2-40B4-BE49-F238E27FC236}">
              <a16:creationId xmlns:a16="http://schemas.microsoft.com/office/drawing/2014/main" id="{AE3BF49F-316A-4965-BFD7-959279906901}"/>
            </a:ext>
          </a:extLst>
        </xdr:cNvPr>
        <xdr:cNvSpPr txBox="1"/>
      </xdr:nvSpPr>
      <xdr:spPr>
        <a:xfrm>
          <a:off x="6086475" y="51749325"/>
          <a:ext cx="2093572" cy="240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t="s">
        <v>739</v>
      </c>
      <c r="AP2" s="206"/>
      <c r="AQ2" s="206"/>
      <c r="AR2" s="99" t="s">
        <v>709</v>
      </c>
      <c r="AS2" s="207">
        <v>4</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510</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743</v>
      </c>
      <c r="AF5" s="716"/>
      <c r="AG5" s="716"/>
      <c r="AH5" s="716"/>
      <c r="AI5" s="716"/>
      <c r="AJ5" s="716"/>
      <c r="AK5" s="716"/>
      <c r="AL5" s="716"/>
      <c r="AM5" s="716"/>
      <c r="AN5" s="716"/>
      <c r="AO5" s="716"/>
      <c r="AP5" s="717"/>
      <c r="AQ5" s="718" t="s">
        <v>745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08.7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760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746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t="s">
        <v>716</v>
      </c>
      <c r="X13" s="164"/>
      <c r="Y13" s="164"/>
      <c r="Z13" s="164"/>
      <c r="AA13" s="164"/>
      <c r="AB13" s="164"/>
      <c r="AC13" s="165"/>
      <c r="AD13" s="163" t="s">
        <v>744</v>
      </c>
      <c r="AE13" s="164"/>
      <c r="AF13" s="164"/>
      <c r="AG13" s="164"/>
      <c r="AH13" s="164"/>
      <c r="AI13" s="164"/>
      <c r="AJ13" s="165"/>
      <c r="AK13" s="163">
        <v>207.6</v>
      </c>
      <c r="AL13" s="164"/>
      <c r="AM13" s="164"/>
      <c r="AN13" s="164"/>
      <c r="AO13" s="164"/>
      <c r="AP13" s="164"/>
      <c r="AQ13" s="165"/>
      <c r="AR13" s="160">
        <v>88.6</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744</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207.6</v>
      </c>
      <c r="AL18" s="170"/>
      <c r="AM18" s="170"/>
      <c r="AN18" s="170"/>
      <c r="AO18" s="170"/>
      <c r="AP18" s="170"/>
      <c r="AQ18" s="171"/>
      <c r="AR18" s="169">
        <f>SUM(AR13:AX17)</f>
        <v>88.6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34.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8.25" customHeight="1" x14ac:dyDescent="0.15">
      <c r="A23" s="141"/>
      <c r="B23" s="142"/>
      <c r="C23" s="142"/>
      <c r="D23" s="142"/>
      <c r="E23" s="142"/>
      <c r="F23" s="143"/>
      <c r="G23" s="132" t="s">
        <v>718</v>
      </c>
      <c r="H23" s="133"/>
      <c r="I23" s="133"/>
      <c r="J23" s="133"/>
      <c r="K23" s="133"/>
      <c r="L23" s="133"/>
      <c r="M23" s="133"/>
      <c r="N23" s="133"/>
      <c r="O23" s="134"/>
      <c r="P23" s="160">
        <v>203.47300000000001</v>
      </c>
      <c r="Q23" s="161"/>
      <c r="R23" s="161"/>
      <c r="S23" s="161"/>
      <c r="T23" s="161"/>
      <c r="U23" s="161"/>
      <c r="V23" s="162"/>
      <c r="W23" s="160">
        <v>84.5</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1.236</v>
      </c>
      <c r="Q24" s="164"/>
      <c r="R24" s="164"/>
      <c r="S24" s="164"/>
      <c r="T24" s="164"/>
      <c r="U24" s="164"/>
      <c r="V24" s="165"/>
      <c r="W24" s="163">
        <v>1.7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762</v>
      </c>
      <c r="H25" s="136"/>
      <c r="I25" s="136"/>
      <c r="J25" s="136"/>
      <c r="K25" s="136"/>
      <c r="L25" s="136"/>
      <c r="M25" s="136"/>
      <c r="N25" s="136"/>
      <c r="O25" s="137"/>
      <c r="P25" s="163">
        <v>2</v>
      </c>
      <c r="Q25" s="164"/>
      <c r="R25" s="164"/>
      <c r="S25" s="164"/>
      <c r="T25" s="164"/>
      <c r="U25" s="164"/>
      <c r="V25" s="165"/>
      <c r="W25" s="163">
        <v>1.1000000000000001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0.36799999999999999</v>
      </c>
      <c r="Q26" s="164"/>
      <c r="R26" s="164"/>
      <c r="S26" s="164"/>
      <c r="T26" s="164"/>
      <c r="U26" s="164"/>
      <c r="V26" s="165"/>
      <c r="W26" s="163">
        <v>0.8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721</v>
      </c>
      <c r="H27" s="136"/>
      <c r="I27" s="136"/>
      <c r="J27" s="136"/>
      <c r="K27" s="136"/>
      <c r="L27" s="136"/>
      <c r="M27" s="136"/>
      <c r="N27" s="136"/>
      <c r="O27" s="137"/>
      <c r="P27" s="163">
        <v>0.48299999999999998</v>
      </c>
      <c r="Q27" s="164"/>
      <c r="R27" s="164"/>
      <c r="S27" s="164"/>
      <c r="T27" s="164"/>
      <c r="U27" s="164"/>
      <c r="V27" s="165"/>
      <c r="W27" s="163">
        <v>0.5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3.9999999999992042E-2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207.6</v>
      </c>
      <c r="Q29" s="164"/>
      <c r="R29" s="164"/>
      <c r="S29" s="164"/>
      <c r="T29" s="164"/>
      <c r="U29" s="164"/>
      <c r="V29" s="165"/>
      <c r="W29" s="211">
        <f>AR13</f>
        <v>88.6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5</v>
      </c>
      <c r="AR31" s="178"/>
      <c r="AS31" s="179" t="s">
        <v>233</v>
      </c>
      <c r="AT31" s="202"/>
      <c r="AU31" s="271" t="s">
        <v>755</v>
      </c>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754</v>
      </c>
      <c r="Q32" s="191"/>
      <c r="R32" s="191"/>
      <c r="S32" s="191"/>
      <c r="T32" s="191"/>
      <c r="U32" s="191"/>
      <c r="V32" s="191"/>
      <c r="W32" s="191"/>
      <c r="X32" s="233"/>
      <c r="Y32" s="339" t="s">
        <v>12</v>
      </c>
      <c r="Z32" s="545"/>
      <c r="AA32" s="546"/>
      <c r="AB32" s="547" t="s">
        <v>371</v>
      </c>
      <c r="AC32" s="547"/>
      <c r="AD32" s="547"/>
      <c r="AE32" s="363" t="s">
        <v>716</v>
      </c>
      <c r="AF32" s="364"/>
      <c r="AG32" s="364"/>
      <c r="AH32" s="364"/>
      <c r="AI32" s="363" t="s">
        <v>716</v>
      </c>
      <c r="AJ32" s="364"/>
      <c r="AK32" s="364"/>
      <c r="AL32" s="364"/>
      <c r="AM32" s="363" t="s">
        <v>716</v>
      </c>
      <c r="AN32" s="364"/>
      <c r="AO32" s="364"/>
      <c r="AP32" s="364"/>
      <c r="AQ32" s="166"/>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t="s">
        <v>716</v>
      </c>
      <c r="AF33" s="364"/>
      <c r="AG33" s="364"/>
      <c r="AH33" s="364"/>
      <c r="AI33" s="363" t="s">
        <v>716</v>
      </c>
      <c r="AJ33" s="364"/>
      <c r="AK33" s="364"/>
      <c r="AL33" s="364"/>
      <c r="AM33" s="363" t="s">
        <v>716</v>
      </c>
      <c r="AN33" s="364"/>
      <c r="AO33" s="364"/>
      <c r="AP33" s="364"/>
      <c r="AQ33" s="166">
        <v>100</v>
      </c>
      <c r="AR33" s="167"/>
      <c r="AS33" s="167"/>
      <c r="AT33" s="168"/>
      <c r="AU33" s="364">
        <v>100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716</v>
      </c>
      <c r="AN34" s="364"/>
      <c r="AO34" s="364"/>
      <c r="AP34" s="364"/>
      <c r="AQ34" s="166">
        <v>100</v>
      </c>
      <c r="AR34" s="167"/>
      <c r="AS34" s="167"/>
      <c r="AT34" s="168"/>
      <c r="AU34" s="364">
        <v>100</v>
      </c>
      <c r="AV34" s="364"/>
      <c r="AW34" s="364"/>
      <c r="AX34" s="365"/>
    </row>
    <row r="35" spans="1:51" ht="23.25" customHeight="1" x14ac:dyDescent="0.15">
      <c r="A35" s="891" t="s">
        <v>380</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5</v>
      </c>
      <c r="AR38" s="178"/>
      <c r="AS38" s="179" t="s">
        <v>233</v>
      </c>
      <c r="AT38" s="202"/>
      <c r="AU38" s="271" t="s">
        <v>755</v>
      </c>
      <c r="AV38" s="271"/>
      <c r="AW38" s="375" t="s">
        <v>179</v>
      </c>
      <c r="AX38" s="376"/>
      <c r="AY38">
        <f>$AY$37</f>
        <v>1</v>
      </c>
    </row>
    <row r="39" spans="1:51" ht="23.25" customHeight="1" x14ac:dyDescent="0.15">
      <c r="A39" s="511"/>
      <c r="B39" s="509"/>
      <c r="C39" s="509"/>
      <c r="D39" s="509"/>
      <c r="E39" s="509"/>
      <c r="F39" s="510"/>
      <c r="G39" s="536" t="s">
        <v>724</v>
      </c>
      <c r="H39" s="537"/>
      <c r="I39" s="537"/>
      <c r="J39" s="537"/>
      <c r="K39" s="537"/>
      <c r="L39" s="537"/>
      <c r="M39" s="537"/>
      <c r="N39" s="537"/>
      <c r="O39" s="538"/>
      <c r="P39" s="191" t="s">
        <v>725</v>
      </c>
      <c r="Q39" s="191"/>
      <c r="R39" s="191"/>
      <c r="S39" s="191"/>
      <c r="T39" s="191"/>
      <c r="U39" s="191"/>
      <c r="V39" s="191"/>
      <c r="W39" s="191"/>
      <c r="X39" s="233"/>
      <c r="Y39" s="339" t="s">
        <v>12</v>
      </c>
      <c r="Z39" s="545"/>
      <c r="AA39" s="546"/>
      <c r="AB39" s="547" t="s">
        <v>371</v>
      </c>
      <c r="AC39" s="547"/>
      <c r="AD39" s="547"/>
      <c r="AE39" s="363" t="s">
        <v>716</v>
      </c>
      <c r="AF39" s="364"/>
      <c r="AG39" s="364"/>
      <c r="AH39" s="364"/>
      <c r="AI39" s="363" t="s">
        <v>716</v>
      </c>
      <c r="AJ39" s="364"/>
      <c r="AK39" s="364"/>
      <c r="AL39" s="364"/>
      <c r="AM39" s="363" t="s">
        <v>716</v>
      </c>
      <c r="AN39" s="364"/>
      <c r="AO39" s="364"/>
      <c r="AP39" s="364"/>
      <c r="AQ39" s="166"/>
      <c r="AR39" s="167"/>
      <c r="AS39" s="167"/>
      <c r="AT39" s="168"/>
      <c r="AU39" s="364"/>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371</v>
      </c>
      <c r="AC40" s="518"/>
      <c r="AD40" s="518"/>
      <c r="AE40" s="363" t="s">
        <v>716</v>
      </c>
      <c r="AF40" s="364"/>
      <c r="AG40" s="364"/>
      <c r="AH40" s="364"/>
      <c r="AI40" s="363" t="s">
        <v>716</v>
      </c>
      <c r="AJ40" s="364"/>
      <c r="AK40" s="364"/>
      <c r="AL40" s="364"/>
      <c r="AM40" s="363" t="s">
        <v>716</v>
      </c>
      <c r="AN40" s="364"/>
      <c r="AO40" s="364"/>
      <c r="AP40" s="364"/>
      <c r="AQ40" s="166">
        <v>100</v>
      </c>
      <c r="AR40" s="167"/>
      <c r="AS40" s="167"/>
      <c r="AT40" s="168"/>
      <c r="AU40" s="364">
        <v>100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716</v>
      </c>
      <c r="AF41" s="364"/>
      <c r="AG41" s="364"/>
      <c r="AH41" s="364"/>
      <c r="AI41" s="363" t="s">
        <v>716</v>
      </c>
      <c r="AJ41" s="364"/>
      <c r="AK41" s="364"/>
      <c r="AL41" s="364"/>
      <c r="AM41" s="363" t="s">
        <v>716</v>
      </c>
      <c r="AN41" s="364"/>
      <c r="AO41" s="364"/>
      <c r="AP41" s="364"/>
      <c r="AQ41" s="166">
        <v>100</v>
      </c>
      <c r="AR41" s="167"/>
      <c r="AS41" s="167"/>
      <c r="AT41" s="168"/>
      <c r="AU41" s="364">
        <v>100</v>
      </c>
      <c r="AV41" s="364"/>
      <c r="AW41" s="364"/>
      <c r="AX41" s="365"/>
      <c r="AY41">
        <f t="shared" si="4"/>
        <v>1</v>
      </c>
    </row>
    <row r="42" spans="1:51" ht="23.25" customHeight="1" x14ac:dyDescent="0.15">
      <c r="A42" s="891" t="s">
        <v>380</v>
      </c>
      <c r="B42" s="892"/>
      <c r="C42" s="892"/>
      <c r="D42" s="892"/>
      <c r="E42" s="892"/>
      <c r="F42" s="893"/>
      <c r="G42" s="897" t="s">
        <v>723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716</v>
      </c>
      <c r="AR45" s="178"/>
      <c r="AS45" s="179" t="s">
        <v>233</v>
      </c>
      <c r="AT45" s="202"/>
      <c r="AU45" s="271">
        <v>5</v>
      </c>
      <c r="AV45" s="271"/>
      <c r="AW45" s="375" t="s">
        <v>179</v>
      </c>
      <c r="AX45" s="376"/>
      <c r="AY45">
        <f>$AY$44</f>
        <v>1</v>
      </c>
    </row>
    <row r="46" spans="1:51" ht="23.25" hidden="1" customHeight="1" x14ac:dyDescent="0.15">
      <c r="A46" s="511"/>
      <c r="B46" s="509"/>
      <c r="C46" s="509"/>
      <c r="D46" s="509"/>
      <c r="E46" s="509"/>
      <c r="F46" s="510"/>
      <c r="G46" s="536" t="s">
        <v>726</v>
      </c>
      <c r="H46" s="537"/>
      <c r="I46" s="537"/>
      <c r="J46" s="537"/>
      <c r="K46" s="537"/>
      <c r="L46" s="537"/>
      <c r="M46" s="537"/>
      <c r="N46" s="537"/>
      <c r="O46" s="538"/>
      <c r="P46" s="191" t="s">
        <v>727</v>
      </c>
      <c r="Q46" s="191"/>
      <c r="R46" s="191"/>
      <c r="S46" s="191"/>
      <c r="T46" s="191"/>
      <c r="U46" s="191"/>
      <c r="V46" s="191"/>
      <c r="W46" s="191"/>
      <c r="X46" s="233"/>
      <c r="Y46" s="339" t="s">
        <v>12</v>
      </c>
      <c r="Z46" s="545"/>
      <c r="AA46" s="546"/>
      <c r="AB46" s="547" t="s">
        <v>371</v>
      </c>
      <c r="AC46" s="547"/>
      <c r="AD46" s="547"/>
      <c r="AE46" s="358" t="s">
        <v>716</v>
      </c>
      <c r="AF46" s="358"/>
      <c r="AG46" s="358"/>
      <c r="AH46" s="358"/>
      <c r="AI46" s="358" t="s">
        <v>716</v>
      </c>
      <c r="AJ46" s="358"/>
      <c r="AK46" s="358"/>
      <c r="AL46" s="358"/>
      <c r="AM46" s="358"/>
      <c r="AN46" s="358"/>
      <c r="AO46" s="358"/>
      <c r="AP46" s="358"/>
      <c r="AQ46" s="166" t="s">
        <v>716</v>
      </c>
      <c r="AR46" s="167"/>
      <c r="AS46" s="167"/>
      <c r="AT46" s="168"/>
      <c r="AU46" s="364">
        <v>100</v>
      </c>
      <c r="AV46" s="364"/>
      <c r="AW46" s="364"/>
      <c r="AX46" s="365"/>
      <c r="AY46">
        <f t="shared" ref="AY46:AY50" si="5">$AY$44</f>
        <v>1</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371</v>
      </c>
      <c r="AC47" s="518"/>
      <c r="AD47" s="518"/>
      <c r="AE47" s="363" t="s">
        <v>716</v>
      </c>
      <c r="AF47" s="364"/>
      <c r="AG47" s="364"/>
      <c r="AH47" s="364"/>
      <c r="AI47" s="363" t="s">
        <v>716</v>
      </c>
      <c r="AJ47" s="364"/>
      <c r="AK47" s="364"/>
      <c r="AL47" s="364"/>
      <c r="AM47" s="363"/>
      <c r="AN47" s="364"/>
      <c r="AO47" s="364"/>
      <c r="AP47" s="364"/>
      <c r="AQ47" s="166" t="s">
        <v>716</v>
      </c>
      <c r="AR47" s="167"/>
      <c r="AS47" s="167"/>
      <c r="AT47" s="168"/>
      <c r="AU47" s="364">
        <v>100</v>
      </c>
      <c r="AV47" s="364"/>
      <c r="AW47" s="364"/>
      <c r="AX47" s="365"/>
      <c r="AY47">
        <f t="shared" si="5"/>
        <v>1</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716</v>
      </c>
      <c r="AF48" s="364"/>
      <c r="AG48" s="364"/>
      <c r="AH48" s="364"/>
      <c r="AI48" s="363" t="s">
        <v>716</v>
      </c>
      <c r="AJ48" s="364"/>
      <c r="AK48" s="364"/>
      <c r="AL48" s="364"/>
      <c r="AM48" s="363"/>
      <c r="AN48" s="364"/>
      <c r="AO48" s="364"/>
      <c r="AP48" s="364"/>
      <c r="AQ48" s="166" t="s">
        <v>716</v>
      </c>
      <c r="AR48" s="167"/>
      <c r="AS48" s="167"/>
      <c r="AT48" s="168"/>
      <c r="AU48" s="364">
        <v>100</v>
      </c>
      <c r="AV48" s="364"/>
      <c r="AW48" s="364"/>
      <c r="AX48" s="365"/>
      <c r="AY48">
        <f t="shared" si="5"/>
        <v>1</v>
      </c>
    </row>
    <row r="49" spans="1:51" ht="23.25" hidden="1" customHeight="1" x14ac:dyDescent="0.15">
      <c r="A49" s="891" t="s">
        <v>380</v>
      </c>
      <c r="B49" s="892"/>
      <c r="C49" s="892"/>
      <c r="D49" s="892"/>
      <c r="E49" s="892"/>
      <c r="F49" s="893"/>
      <c r="G49" s="897" t="s">
        <v>723</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t="s">
        <v>716</v>
      </c>
      <c r="AF101" s="358"/>
      <c r="AG101" s="358"/>
      <c r="AH101" s="358"/>
      <c r="AI101" s="358" t="s">
        <v>716</v>
      </c>
      <c r="AJ101" s="358"/>
      <c r="AK101" s="358"/>
      <c r="AL101" s="358"/>
      <c r="AM101" s="358" t="s">
        <v>716</v>
      </c>
      <c r="AN101" s="358"/>
      <c r="AO101" s="358"/>
      <c r="AP101" s="358"/>
      <c r="AQ101" s="358" t="s">
        <v>716</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t="s">
        <v>716</v>
      </c>
      <c r="AF102" s="358"/>
      <c r="AG102" s="358"/>
      <c r="AH102" s="358"/>
      <c r="AI102" s="358" t="s">
        <v>716</v>
      </c>
      <c r="AJ102" s="358"/>
      <c r="AK102" s="358"/>
      <c r="AL102" s="358"/>
      <c r="AM102" s="358" t="s">
        <v>716</v>
      </c>
      <c r="AN102" s="358"/>
      <c r="AO102" s="358"/>
      <c r="AP102" s="358"/>
      <c r="AQ102" s="358">
        <v>90</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730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729</v>
      </c>
      <c r="AC104" s="468"/>
      <c r="AD104" s="469"/>
      <c r="AE104" s="358" t="s">
        <v>716</v>
      </c>
      <c r="AF104" s="358"/>
      <c r="AG104" s="358"/>
      <c r="AH104" s="358"/>
      <c r="AI104" s="358" t="s">
        <v>716</v>
      </c>
      <c r="AJ104" s="358"/>
      <c r="AK104" s="358"/>
      <c r="AL104" s="358"/>
      <c r="AM104" s="358" t="s">
        <v>716</v>
      </c>
      <c r="AN104" s="358"/>
      <c r="AO104" s="358"/>
      <c r="AP104" s="358"/>
      <c r="AQ104" s="358" t="s">
        <v>716</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729</v>
      </c>
      <c r="AC105" s="404"/>
      <c r="AD105" s="405"/>
      <c r="AE105" s="358" t="s">
        <v>716</v>
      </c>
      <c r="AF105" s="358"/>
      <c r="AG105" s="358"/>
      <c r="AH105" s="358"/>
      <c r="AI105" s="358" t="s">
        <v>716</v>
      </c>
      <c r="AJ105" s="358"/>
      <c r="AK105" s="358"/>
      <c r="AL105" s="358"/>
      <c r="AM105" s="358" t="s">
        <v>716</v>
      </c>
      <c r="AN105" s="358"/>
      <c r="AO105" s="358"/>
      <c r="AP105" s="358"/>
      <c r="AQ105" s="358">
        <v>60</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t="s">
        <v>716</v>
      </c>
      <c r="AF116" s="358"/>
      <c r="AG116" s="358"/>
      <c r="AH116" s="358"/>
      <c r="AI116" s="358" t="s">
        <v>716</v>
      </c>
      <c r="AJ116" s="358"/>
      <c r="AK116" s="358"/>
      <c r="AL116" s="358"/>
      <c r="AM116" s="358" t="s">
        <v>716</v>
      </c>
      <c r="AN116" s="358"/>
      <c r="AO116" s="358"/>
      <c r="AP116" s="358"/>
      <c r="AQ116" s="363">
        <v>14.8</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716</v>
      </c>
      <c r="AF117" s="306"/>
      <c r="AG117" s="306"/>
      <c r="AH117" s="306"/>
      <c r="AI117" s="306" t="s">
        <v>716</v>
      </c>
      <c r="AJ117" s="306"/>
      <c r="AK117" s="306"/>
      <c r="AL117" s="306"/>
      <c r="AM117" s="306" t="s">
        <v>716</v>
      </c>
      <c r="AN117" s="306"/>
      <c r="AO117" s="306"/>
      <c r="AP117" s="306"/>
      <c r="AQ117" s="306" t="s">
        <v>752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732</v>
      </c>
      <c r="AC119" s="301"/>
      <c r="AD119" s="302"/>
      <c r="AE119" s="358" t="s">
        <v>716</v>
      </c>
      <c r="AF119" s="358"/>
      <c r="AG119" s="358"/>
      <c r="AH119" s="358"/>
      <c r="AI119" s="358" t="s">
        <v>716</v>
      </c>
      <c r="AJ119" s="358"/>
      <c r="AK119" s="358"/>
      <c r="AL119" s="358"/>
      <c r="AM119" s="358" t="s">
        <v>716</v>
      </c>
      <c r="AN119" s="358"/>
      <c r="AO119" s="358"/>
      <c r="AP119" s="358"/>
      <c r="AQ119" s="358">
        <v>10.8</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733</v>
      </c>
      <c r="AC120" s="343"/>
      <c r="AD120" s="344"/>
      <c r="AE120" s="306" t="s">
        <v>716</v>
      </c>
      <c r="AF120" s="306"/>
      <c r="AG120" s="306"/>
      <c r="AH120" s="306"/>
      <c r="AI120" s="306" t="s">
        <v>716</v>
      </c>
      <c r="AJ120" s="306"/>
      <c r="AK120" s="306"/>
      <c r="AL120" s="306"/>
      <c r="AM120" s="306" t="s">
        <v>716</v>
      </c>
      <c r="AN120" s="306"/>
      <c r="AO120" s="306"/>
      <c r="AP120" s="306"/>
      <c r="AQ120" s="306" t="s">
        <v>753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988"/>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406</v>
      </c>
      <c r="AF134" s="167"/>
      <c r="AG134" s="167"/>
      <c r="AH134" s="167"/>
      <c r="AI134" s="266" t="s">
        <v>406</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406</v>
      </c>
      <c r="AF135" s="167"/>
      <c r="AG135" s="167"/>
      <c r="AH135" s="167"/>
      <c r="AI135" s="266" t="s">
        <v>406</v>
      </c>
      <c r="AJ135" s="167"/>
      <c r="AK135" s="167"/>
      <c r="AL135" s="167"/>
      <c r="AM135" s="266" t="s">
        <v>713</v>
      </c>
      <c r="AN135" s="167"/>
      <c r="AO135" s="167"/>
      <c r="AP135" s="167"/>
      <c r="AQ135" s="266" t="s">
        <v>406</v>
      </c>
      <c r="AR135" s="167"/>
      <c r="AS135" s="167"/>
      <c r="AT135" s="167"/>
      <c r="AU135" s="266" t="s">
        <v>406</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406</v>
      </c>
      <c r="AR137" s="271"/>
      <c r="AS137" s="179" t="s">
        <v>233</v>
      </c>
      <c r="AT137" s="202"/>
      <c r="AU137" s="178" t="s">
        <v>406</v>
      </c>
      <c r="AV137" s="178"/>
      <c r="AW137" s="179" t="s">
        <v>179</v>
      </c>
      <c r="AX137" s="180"/>
      <c r="AY137">
        <f>$AY$136</f>
        <v>1</v>
      </c>
    </row>
    <row r="138" spans="1:51" ht="39.75" customHeight="1" x14ac:dyDescent="0.15">
      <c r="A138" s="988"/>
      <c r="B138" s="253"/>
      <c r="C138" s="252"/>
      <c r="D138" s="253"/>
      <c r="E138" s="252"/>
      <c r="F138" s="314"/>
      <c r="G138" s="232" t="s">
        <v>406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406</v>
      </c>
      <c r="AC138" s="224"/>
      <c r="AD138" s="224"/>
      <c r="AE138" s="266" t="s">
        <v>406</v>
      </c>
      <c r="AF138" s="167"/>
      <c r="AG138" s="167"/>
      <c r="AH138" s="167"/>
      <c r="AI138" s="266" t="s">
        <v>406</v>
      </c>
      <c r="AJ138" s="167"/>
      <c r="AK138" s="167"/>
      <c r="AL138" s="167"/>
      <c r="AM138" s="266" t="s">
        <v>713</v>
      </c>
      <c r="AN138" s="167"/>
      <c r="AO138" s="167"/>
      <c r="AP138" s="167"/>
      <c r="AQ138" s="266" t="s">
        <v>406</v>
      </c>
      <c r="AR138" s="167"/>
      <c r="AS138" s="167"/>
      <c r="AT138" s="167"/>
      <c r="AU138" s="266" t="s">
        <v>406</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406</v>
      </c>
      <c r="AC139" s="175"/>
      <c r="AD139" s="175"/>
      <c r="AE139" s="266" t="s">
        <v>406</v>
      </c>
      <c r="AF139" s="167"/>
      <c r="AG139" s="167"/>
      <c r="AH139" s="167"/>
      <c r="AI139" s="266" t="s">
        <v>406</v>
      </c>
      <c r="AJ139" s="167"/>
      <c r="AK139" s="167"/>
      <c r="AL139" s="167"/>
      <c r="AM139" s="266" t="s">
        <v>713</v>
      </c>
      <c r="AN139" s="167"/>
      <c r="AO139" s="167"/>
      <c r="AP139" s="167"/>
      <c r="AQ139" s="266" t="s">
        <v>406</v>
      </c>
      <c r="AR139" s="167"/>
      <c r="AS139" s="167"/>
      <c r="AT139" s="167"/>
      <c r="AU139" s="266" t="s">
        <v>406</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5.2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738</v>
      </c>
      <c r="AE702" s="890"/>
      <c r="AF702" s="890"/>
      <c r="AG702" s="879" t="s">
        <v>751</v>
      </c>
      <c r="AH702" s="880"/>
      <c r="AI702" s="880"/>
      <c r="AJ702" s="880"/>
      <c r="AK702" s="880"/>
      <c r="AL702" s="880"/>
      <c r="AM702" s="880"/>
      <c r="AN702" s="880"/>
      <c r="AO702" s="880"/>
      <c r="AP702" s="880"/>
      <c r="AQ702" s="880"/>
      <c r="AR702" s="880"/>
      <c r="AS702" s="880"/>
      <c r="AT702" s="880"/>
      <c r="AU702" s="880"/>
      <c r="AV702" s="880"/>
      <c r="AW702" s="880"/>
      <c r="AX702" s="881"/>
    </row>
    <row r="703" spans="1:51" ht="60"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738</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57.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738</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738</v>
      </c>
      <c r="AE705" s="732"/>
      <c r="AF705" s="732"/>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738</v>
      </c>
      <c r="AE708" s="667"/>
      <c r="AF708" s="667"/>
      <c r="AG708" s="522" t="s">
        <v>757</v>
      </c>
      <c r="AH708" s="523"/>
      <c r="AI708" s="523"/>
      <c r="AJ708" s="523"/>
      <c r="AK708" s="523"/>
      <c r="AL708" s="523"/>
      <c r="AM708" s="523"/>
      <c r="AN708" s="523"/>
      <c r="AO708" s="523"/>
      <c r="AP708" s="523"/>
      <c r="AQ708" s="523"/>
      <c r="AR708" s="523"/>
      <c r="AS708" s="523"/>
      <c r="AT708" s="523"/>
      <c r="AU708" s="523"/>
      <c r="AV708" s="523"/>
      <c r="AW708" s="523"/>
      <c r="AX708" s="524"/>
    </row>
    <row r="709" spans="1:50" ht="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738</v>
      </c>
      <c r="AE709" s="185"/>
      <c r="AF709" s="185"/>
      <c r="AG709" s="663" t="s">
        <v>758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756</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756</v>
      </c>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756</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756</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756</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756</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756</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756</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t="s">
        <v>764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t="s">
        <v>716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737</v>
      </c>
      <c r="J747" s="113"/>
      <c r="K747" s="100" t="str">
        <f>IF(I747="","","-")</f>
        <v>-</v>
      </c>
      <c r="L747" s="104">
        <v>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9.25" customHeight="1" x14ac:dyDescent="0.15">
      <c r="A787" s="756" t="s">
        <v>386</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713</v>
      </c>
      <c r="F1110" s="886"/>
      <c r="G1110" s="886"/>
      <c r="H1110" s="886"/>
      <c r="I1110" s="88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5 W27">
    <cfRule type="expression" dxfId="2045" priority="2311">
      <formula>IF(RIGHT(TEXT(W25,"0.#"),1)=".",FALSE,TRUE)</formula>
    </cfRule>
    <cfRule type="expression" dxfId="2044" priority="2312">
      <formula>IF(RIGHT(TEXT(W25,"0.#"),1)=".",TRUE,FALSE)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5 P27">
    <cfRule type="expression" dxfId="2039" priority="2299">
      <formula>IF(RIGHT(TEXT(P25,"0.#"),1)=".",FALSE,TRUE)</formula>
    </cfRule>
    <cfRule type="expression" dxfId="2038" priority="2300">
      <formula>IF(RIGHT(TEXT(P25,"0.#"),1)=".",TRUE,FALSE)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8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t="s">
        <v>738</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2021-08-30T10:55:55Z</cp:lastPrinted>
  <dcterms:created xsi:type="dcterms:W3CDTF">2012-03-13T00:50:25Z</dcterms:created>
  <dcterms:modified xsi:type="dcterms:W3CDTF">2021-09-02T08:23:59Z</dcterms:modified>
</cp:coreProperties>
</file>