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最終公表\調整シート転記\"/>
    </mc:Choice>
  </mc:AlternateContent>
  <bookViews>
    <workbookView xWindow="0" yWindow="0" windowWidth="14280" windowHeight="123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<sst xmlns="http://schemas.openxmlformats.org/spreadsheetml/2006/main" count="3143" uniqueCount="785">
  <si>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</si>
  <si>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</si>
  <si>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</si>
  <si>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</si>
  <si>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</si>
  <si>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</si>
  <si>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</si>
  <si>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</si>
  <si>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</si>
  <si>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</si>
  <si>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</si>
  <si>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</si>
  <si>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</si>
  <si>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</si>
  <si>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</si>
  <si>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</si>
  <si>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</si>
  <si>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</si>
  <si>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</si>
  <si>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</si>
  <si>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</si>
  <si>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</si>
  <si>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</si>
  <si>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</si>
  <si>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</si>
  <si>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</si>
  <si>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</si>
  <si>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</si>
  <si>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</si>
  <si>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</si>
  <si>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</si>
  <si>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</si>
  <si>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</si>
  <si>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</si>
  <si>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</si>
  <si>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</si>
  <si>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</si>
  <si>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</si>
  <si>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</si>
  <si>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</si>
  <si>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</si>
  <si>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</si>
  <si>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</si>
  <si>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</si>
  <si>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</si>
  <si>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</si>
  <si>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</si>
  <si>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</si>
  <si>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</si>
  <si>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</si>
  <si>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</si>
  <si>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</si>
  <si>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</si>
  <si>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</si>
  <si>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</si>
  <si>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</si>
  <si>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</si>
  <si>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</si>
  <si>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</si>
  <si>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</si>
  <si>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</si>
  <si>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</si>
  <si>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</si>
  <si>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</si>
  <si>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</si>
  <si>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</si>
  <si>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</si>
  <si>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</si>
  <si>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</si>
  <si>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</si>
  <si>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</si>
  <si>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</si>
  <si>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</si>
  <si>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</si>
  <si>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</si>
  <si>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</si>
  <si>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</si>
  <si>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</si>
  <si>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</si>
  <si>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</si>
  <si>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</si>
  <si>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</si>
  <si>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</si>
  <si>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</si>
  <si>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</si>
  <si>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</si>
  <si>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</si>
  <si>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</si>
  <si>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</si>
  <si>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</si>
  <si>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</si>
  <si>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</si>
  <si>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</si>
  <si>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</si>
  <si>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</si>
  <si>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</si>
  <si>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</si>
  <si>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</si>
  <si>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</si>
  <si>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</si>
  <si>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</si>
  <si>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</si>
  <si>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</si>
  <si>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</si>
  <si>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</si>
  <si>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</si>
  <si>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</si>
  <si>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</si>
  <si>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</si>
  <si>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</si>
  <si>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</si>
  <si>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</si>
  <si>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</si>
  <si>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</si>
  <si>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</si>
  <si>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</si>
  <si>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</si>
  <si>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</si>
  <si>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</si>
  <si>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</si>
  <si>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</si>
  <si>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</si>
  <si>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</si>
  <si>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</si>
  <si>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</si>
  <si>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</si>
  <si>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</si>
  <si>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</si>
  <si>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</si>
  <si>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</si>
  <si>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</si>
  <si>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</si>
  <si>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</si>
  <si>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</si>
  <si>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</si>
  <si>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</si>
  <si>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</si>
  <si>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</si>
  <si>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</si>
  <si>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</si>
  <si>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</si>
  <si>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</si>
  <si>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</si>
  <si>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</si>
  <si>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</si>
  <si>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</si>
  <si>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</si>
  <si>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</si>
  <si>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</si>
  <si>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</si>
  <si>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</si>
  <si>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</si>
  <si>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</si>
  <si>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</si>
  <si>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</si>
  <si>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</si>
  <si>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</si>
  <si>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</si>
  <si>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</si>
  <si>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</si>
  <si>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</si>
  <si>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</si>
  <si>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</si>
  <si>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</si>
  <si>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</si>
  <si>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</si>
  <si>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</si>
  <si>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</si>
  <si>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</si>
  <si>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</si>
  <si>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</si>
  <si>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</si>
  <si>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</si>
  <si>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</si>
  <si>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</si>
  <si>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</si>
  <si>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</si>
  <si>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</si>
  <si>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</si>
  <si>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</si>
  <si>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</si>
  <si>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</si>
  <si>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</si>
  <si>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</si>
  <si>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</si>
  <si>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</si>
  <si>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</si>
  <si>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</si>
  <si>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</si>
  <si>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</si>
  <si>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</si>
  <si>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</si>
  <si>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</si>
  <si>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</si>
  <si>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</si>
  <si>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</si>
  <si>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</si>
  <si>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</si>
  <si>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</si>
  <si>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</si>
  <si>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</si>
  <si>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</si>
  <si>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</si>
  <si>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</si>
  <si>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</si>
  <si>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</si>
  <si>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</si>
  <si>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</si>
  <si>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</si>
  <si>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</si>
  <si>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</si>
  <si>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</si>
  <si>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</si>
  <si>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</si>
  <si>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</si>
  <si>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</si>
  <si>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</si>
  <si>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</si>
  <si>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</si>
  <si>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</si>
  <si>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</si>
  <si>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</si>
  <si>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</si>
  <si>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</si>
  <si>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</si>
  <si>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</si>
  <si>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</si>
  <si>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</si>
  <si>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</si>
  <si>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</si>
  <si>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</si>
  <si>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</si>
  <si>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</si>
  <si>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</si>
  <si>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</si>
  <si>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</si>
  <si>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</si>
  <si>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</si>
  <si>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</si>
  <si>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</si>
  <si>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</si>
  <si>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</si>
  <si>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</si>
  <si>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</si>
  <si>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</si>
  <si>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</si>
  <si>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</si>
  <si>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</si>
  <si>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</si>
  <si>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</si>
  <si>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</si>
  <si>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</si>
  <si>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</si>
  <si>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</si>
  <si>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</si>
  <si>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</si>
  <si>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</si>
  <si>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</si>
  <si>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</si>
  <si>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</si>
  <si>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</si>
  <si>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</si>
  <si>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</si>
  <si>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</si>
  <si>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</si>
  <si>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</si>
  <si>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</si>
  <si>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</si>
  <si>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</si>
  <si>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</si>
  <si>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</si>
  <si>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</si>
  <si>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</si>
  <si>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</si>
  <si>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</si>
  <si>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</si>
  <si>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</si>
  <si>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</si>
  <si>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</si>
  <si>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</si>
  <si>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</si>
  <si>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</si>
  <si>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</si>
  <si>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</si>
  <si>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</si>
  <si>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</si>
  <si>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</si>
  <si>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</si>
  <si>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</si>
  <si>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</si>
  <si>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</si>
  <si>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</si>
  <si>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</si>
  <si>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</si>
  <si>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</si>
  <si>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</si>
  <si>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</si>
  <si>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</si>
  <si>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</si>
  <si>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</si>
  <si>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</si>
  <si>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</si>
  <si>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</si>
  <si>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</si>
  <si>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</si>
  <si>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</si>
  <si>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</si>
  <si>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</si>
  <si>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</si>
  <si>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</si>
  <si>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</si>
  <si>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</si>
  <si>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</si>
  <si>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</si>
  <si>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</si>
  <si>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</si>
  <si>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</si>
  <si>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</si>
  <si>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</si>
  <si>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</si>
  <si>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</si>
  <si>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</si>
  <si>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</si>
  <si>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</si>
  <si>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</si>
  <si>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</si>
  <si>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</si>
  <si>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</si>
  <si>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</si>
  <si>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</si>
  <si>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</si>
  <si>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</si>
  <si>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</si>
  <si>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</si>
  <si>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</si>
  <si>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</si>
  <si>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</si>
  <si>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</si>
  <si>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</si>
  <si>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</si>
  <si>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</si>
  <si>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</si>
  <si>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</si>
  <si>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</si>
  <si>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</si>
  <si>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</si>
  <si>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</si>
  <si>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</si>
  <si>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</si>
  <si>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</si>
  <si>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</si>
  <si>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</si>
  <si>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</si>
  <si>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</si>
  <si>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</si>
  <si>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</si>
  <si>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</si>
  <si>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</si>
  <si>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</si>
  <si>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</si>
  <si>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</si>
  <si>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</si>
  <si>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</si>
  <si>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</si>
  <si>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</si>
  <si>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</si>
  <si>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</si>
  <si>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</si>
  <si>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</si>
  <si>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</si>
  <si>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</si>
  <si>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</si>
  <si>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</si>
  <si>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</si>
  <si>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</si>
  <si>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</si>
  <si>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</si>
  <si>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</si>
  <si>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</si>
  <si>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</si>
  <si>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</si>
  <si>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</si>
  <si>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</si>
  <si>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</si>
  <si>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</si>
  <si>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</si>
  <si>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</si>
  <si>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</si>
  <si>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</si>
  <si>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</si>
  <si>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</si>
  <si>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</si>
  <si>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</si>
  <si>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</si>
  <si>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</si>
  <si>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</si>
  <si>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</si>
  <si>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</si>
  <si>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</si>
  <si>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</si>
  <si>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</si>
  <si>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</si>
  <si>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</si>
  <si>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</si>
  <si>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</si>
  <si>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</si>
  <si>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</si>
  <si>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</si>
  <si>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</si>
  <si>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</si>
  <si>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</si>
  <si>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</si>
  <si>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</si>
  <si>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</si>
  <si>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</si>
  <si>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</si>
  <si>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</si>
  <si>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</si>
  <si>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</si>
  <si>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</si>
  <si>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</si>
  <si>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</si>
  <si>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</si>
  <si>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</si>
  <si>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</si>
  <si>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</si>
  <si>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</si>
  <si>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</si>
  <si>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</si>
  <si>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</si>
  <si>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</si>
  <si>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</si>
  <si>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</si>
  <si>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</si>
  <si>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</si>
  <si>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</si>
  <si>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</si>
  <si>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</si>
  <si>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</si>
  <si>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</si>
  <si>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</si>
  <si>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</si>
  <si>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</si>
  <si>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</si>
  <si>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</si>
  <si>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</si>
  <si>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</si>
  <si>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</si>
  <si>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</si>
  <si>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</si>
  <si>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</si>
  <si>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</si>
  <si>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</si>
  <si>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</si>
  <si>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</si>
  <si>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</si>
  <si>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</si>
  <si>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</si>
  <si>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</si>
  <si>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</si>
  <si>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</si>
  <si>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</si>
  <si>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</si>
  <si>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</si>
  <si>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</si>
  <si>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</si>
  <si>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</si>
  <si>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</si>
  <si>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</si>
  <si>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</si>
  <si>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</si>
  <si>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</si>
  <si>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</si>
  <si>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</si>
  <si>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</si>
  <si>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</si>
  <si>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</si>
  <si>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</si>
  <si>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</si>
  <si>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</si>
  <si>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</si>
  <si>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</si>
  <si>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</si>
  <si>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</si>
  <si>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</si>
  <si>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</si>
  <si>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</si>
  <si>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</si>
  <si>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</si>
  <si>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</si>
  <si>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</si>
  <si>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</si>
  <si>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</si>
  <si>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</si>
  <si>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</si>
  <si>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</si>
  <si>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</si>
  <si>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</si>
  <si>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</si>
  <si>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</si>
  <si>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</si>
  <si>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</si>
  <si>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</si>
  <si>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</si>
  <si>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</si>
  <si>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</si>
  <si>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</si>
  <si>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</si>
  <si>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</si>
  <si>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</si>
  <si>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</si>
  <si>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</si>
  <si>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</si>
  <si>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</si>
  <si>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</si>
  <si>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</si>
  <si>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</si>
  <si>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</si>
  <si>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</si>
  <si>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</si>
  <si>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</si>
  <si>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</si>
  <si>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</si>
  <si>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</si>
  <si>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</si>
  <si>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</si>
  <si>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</si>
  <si>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</si>
  <si>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</si>
  <si>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</si>
  <si>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</si>
  <si>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</si>
  <si>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</si>
  <si>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</si>
  <si>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</si>
  <si>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</si>
  <si>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</si>
  <si>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</si>
  <si>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</si>
  <si>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</si>
  <si>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</si>
  <si>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</si>
  <si>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</si>
  <si>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</si>
  <si>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</si>
  <si>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</si>
  <si>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</si>
  <si>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</si>
  <si>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</si>
  <si>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</si>
  <si>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</si>
  <si>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</si>
  <si>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</si>
  <si>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</si>
  <si>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</si>
  <si>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</si>
  <si>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</si>
  <si>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</si>
  <si>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</si>
  <si>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</si>
  <si>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</si>
  <si>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</si>
  <si>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</si>
  <si>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</si>
  <si>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</si>
  <si>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</si>
  <si>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</si>
  <si>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</si>
  <si>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</si>
  <si>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</si>
  <si>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</si>
  <si>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</si>
  <si>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</si>
  <si>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</si>
  <si>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</si>
  <si>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</si>
  <si>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</si>
  <si>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</si>
  <si>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</si>
  <si>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</si>
  <si>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</si>
  <si>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</si>
  <si>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</si>
  <si>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</si>
  <si>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</si>
  <si>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</si>
  <si>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</si>
  <si>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</si>
  <si>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</si>
  <si>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</si>
  <si>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</si>
  <si>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</si>
  <si>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</si>
  <si>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</si>
  <si>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</si>
  <si>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</si>
  <si>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</si>
  <si>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</si>
  <si>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</si>
  <si>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</si>
  <si>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</si>
  <si>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</si>
  <si>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</si>
  <si>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</si>
  <si>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</si>
  <si>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</si>
  <si>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</si>
  <si>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</si>
  <si>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</si>
  <si>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</si>
  <si>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</si>
  <si>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</si>
  <si>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</si>
  <si>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</si>
  <si>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</si>
  <si>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</si>
  <si>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</si>
  <si>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</si>
  <si>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</si>
  <si>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</si>
  <si>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</si>
  <si>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</si>
  <si>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</si>
  <si>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</si>
  <si>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</si>
  <si>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</si>
  <si>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</si>
  <si>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</si>
  <si>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</si>
  <si>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</si>
  <si>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</si>
  <si>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</si>
  <si>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</si>
  <si>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</si>
  <si>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</si>
  <si>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</si>
  <si>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</si>
  <si>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</si>
  <si>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</si>
  <si>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</si>
  <si>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</si>
  <si>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</si>
  <si>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</si>
  <si>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</si>
  <si>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</si>
  <si>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</si>
  <si>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</si>
  <si>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</si>
  <si>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</si>
  <si>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</si>
  <si>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</si>
  <si>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</si>
  <si>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</si>
  <si>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</si>
  <si>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</si>
  <si>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</si>
  <si>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</si>
  <si>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</si>
  <si>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</si>
  <si>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</si>
  <si>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</si>
  <si>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</si>
  <si>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</si>
  <si>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</si>
  <si>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</si>
  <si>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</si>
  <si>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</si>
  <si>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</si>
  <si>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</si>
  <si>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</si>
  <si>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</si>
  <si>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</si>
  <si>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</si>
  <si>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</si>
  <si>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</si>
  <si>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</si>
  <si>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</si>
  <si>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</si>
  <si>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</si>
  <si>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</si>
  <si>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</si>
  <si>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</si>
  <si>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</si>
  <si>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</si>
  <si>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</si>
  <si>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</si>
  <si>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</si>
  <si>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</si>
  <si>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</si>
  <si>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</si>
  <si>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</si>
  <si>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</si>
  <si>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</si>
  <si>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</si>
  <si>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</si>
  <si>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</si>
  <si>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</si>
  <si>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</si>
  <si>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</si>
  <si>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</si>
  <si>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</si>
  <si>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</si>
  <si>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</si>
  <si>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</si>
  <si>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</si>
  <si>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</si>
  <si>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</si>
  <si>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</si>
  <si>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</si>
  <si>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</si>
  <si>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</si>
  <si>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</si>
  <si>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</si>
  <si>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</si>
  <si>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男女共同参画共生社会学習・安全課長
石塚　哲朗</t>
  </si>
  <si>
    <t>-</t>
  </si>
  <si>
    <t>第4次男女共同参画基本計画（平成27年12月25日閣議決定）、女性活躍加速のための重点方針2020（令和2年7月1日すべての女性が輝く社会づくり本部決定）、経済財政運営と改革の基本方針2020（令和2年7月17日閣議決定）、性犯罪・性暴力対策の強化の方針（令和2年6月11日性犯罪・性暴力対策強化のための関係府省会議）</t>
  </si>
  <si>
    <t>近年、子供たちが性犯罪被害にあう機会が増加しており、その中でも、強制性交等の重要犯罪被害者の９割以上が女性となっている。国連においても女性に対する暴力が生まれる背景に女性の人権を軽視する傾向があるとの指摘がなされていることから、若年者を対象とした性被害・加害を未然に防ぐための学校等における指導モデルの開発や男女共同参画意識を育む指導教材等の開発を実施し、性被害、性暴力の予防啓発、及びその背景にある性差別意識の解消を図る。</t>
  </si>
  <si>
    <t>若年者を対象とした性被害・加害を未然に防ぐため、関係省庁や民間団体の協力の下、性被害の未然防止を目的とした予防啓発教材を活用した学校等における指導モデル事業を実施し、その成果を教育機関へ普及・展開する。また、関係機関・団体の連携の下、小・中学生を対象に、男女の尊重や自分を大事にすることの理解、固定的な性別役割分担意識解消の理解を深めるための指導教材の作成や、保護者等に対して、「無意識の思い込み」の解消等を目的とした調査研究や啓発資料の作成を実施する。</t>
  </si>
  <si>
    <t>教育政策推進事業委託費</t>
  </si>
  <si>
    <t>庁費</t>
  </si>
  <si>
    <t>職員旅費</t>
  </si>
  <si>
    <t>委員等旅費</t>
  </si>
  <si>
    <t>性被害・加害の未然防止を目的とした指導モデルを受講した児童生徒に対する実施アンケート</t>
  </si>
  <si>
    <t>箇所</t>
  </si>
  <si>
    <t>学校と地域で育む男女共同参画促進事業（保護者等に対する「無意識の思い込み」の解消等を目的とした調査研究）の件数</t>
  </si>
  <si>
    <t>研究協議会の設置数</t>
  </si>
  <si>
    <t>円</t>
  </si>
  <si>
    <t>円　/件数</t>
    <phoneticPr fontId="5"/>
  </si>
  <si>
    <t>学校と地域で育む男女共同参画促進事業費（保護者等に対する「無意識の思い込み」の解消等を目的とした調査研究）／　件数　　　　　　　　　　　　</t>
    <phoneticPr fontId="5"/>
  </si>
  <si>
    <t>研究協議会運営費／設置数　　　　　　　　　　　　　　</t>
    <phoneticPr fontId="5"/>
  </si>
  <si>
    <t>1　新しい時代に向けた教育政策の推進</t>
    <phoneticPr fontId="5"/>
  </si>
  <si>
    <t>本事業は、若年者を対象とした性被害・加害を未然に防ぐための学校等における指導モデルの開発や男女共同参画意識を育む指導教材等の開発を実施することで、性被害、性暴力の予防啓発、及びその背景にある性差別意識の解消を図る事業であり、男女共同参画を推進する教育・学習の機会の提供に寄与する。</t>
    <phoneticPr fontId="5"/>
  </si>
  <si>
    <t>新03</t>
  </si>
  <si>
    <t>○</t>
  </si>
  <si>
    <t>新21</t>
  </si>
  <si>
    <t>1-6 男女共同参画・共生社会の実現及び学校安全の推進</t>
    <phoneticPr fontId="5"/>
  </si>
  <si>
    <t>子供を性犯罪等の当事者にしないための安全教育推進事業</t>
    <phoneticPr fontId="5"/>
  </si>
  <si>
    <t>総合教育政策局</t>
    <phoneticPr fontId="5"/>
  </si>
  <si>
    <t>男女共同参画共生社会学習・安全課</t>
    <phoneticPr fontId="5"/>
  </si>
  <si>
    <t>-</t>
    <phoneticPr fontId="5"/>
  </si>
  <si>
    <t>諸謝金</t>
    <rPh sb="0" eb="3">
      <t>ショシャキン</t>
    </rPh>
    <phoneticPr fontId="5"/>
  </si>
  <si>
    <t>無</t>
  </si>
  <si>
    <t>費目・使途の精査を行った上で契約を結ぶこととしており、単位当たりコスト等の水準は妥当である。</t>
    <rPh sb="0" eb="2">
      <t>ヒモク</t>
    </rPh>
    <rPh sb="3" eb="5">
      <t>シト</t>
    </rPh>
    <rPh sb="6" eb="8">
      <t>セイサ</t>
    </rPh>
    <rPh sb="9" eb="10">
      <t>オコナ</t>
    </rPh>
    <rPh sb="12" eb="13">
      <t>ウエ</t>
    </rPh>
    <rPh sb="14" eb="16">
      <t>ケイヤク</t>
    </rPh>
    <rPh sb="17" eb="18">
      <t>ムス</t>
    </rPh>
    <rPh sb="27" eb="29">
      <t>タンイ</t>
    </rPh>
    <rPh sb="29" eb="30">
      <t>ア</t>
    </rPh>
    <rPh sb="35" eb="36">
      <t>トウ</t>
    </rPh>
    <rPh sb="37" eb="39">
      <t>スイジュン</t>
    </rPh>
    <rPh sb="40" eb="42">
      <t>ダトウ</t>
    </rPh>
    <phoneticPr fontId="5"/>
  </si>
  <si>
    <t>実践校で教材をもとに指導を受けた児童生徒へのアンケート調査において、性犯罪・性暴力に対する理解について70％以上の評価を得る</t>
    <rPh sb="0" eb="2">
      <t>ジッセン</t>
    </rPh>
    <rPh sb="2" eb="3">
      <t>コウ</t>
    </rPh>
    <rPh sb="4" eb="6">
      <t>キョウザイ</t>
    </rPh>
    <rPh sb="10" eb="12">
      <t>シドウ</t>
    </rPh>
    <rPh sb="13" eb="14">
      <t>ウ</t>
    </rPh>
    <phoneticPr fontId="5"/>
  </si>
  <si>
    <t>実践校で教材をもとに指導を受けた児童生徒の理解度</t>
    <rPh sb="0" eb="2">
      <t>ジッセン</t>
    </rPh>
    <rPh sb="2" eb="3">
      <t>コウ</t>
    </rPh>
    <rPh sb="4" eb="6">
      <t>キョウザイ</t>
    </rPh>
    <rPh sb="10" eb="12">
      <t>シドウ</t>
    </rPh>
    <rPh sb="13" eb="14">
      <t>ウ</t>
    </rPh>
    <phoneticPr fontId="5"/>
  </si>
  <si>
    <t>‐</t>
  </si>
  <si>
    <t>B.</t>
    <phoneticPr fontId="5"/>
  </si>
  <si>
    <t>本事業は、令和2年6月に政府が決定した「性犯罪・性暴力対策の強化の方針」において、子供たちが性暴力の加害者、被害者、傍観者にならまいよう「生命（いのち）の安全教育」を推進するとされており、学校現場において地域の実情に応じて段階的に教育の現場に取り入れられるように取り組む必要がある。また、性被害・性暴力の背景にある性差別意識の解消を図るため、男女の尊厳や自分を大切にすることの理解、固定的性別役割分担意識解消の理解を深める教育プログラムを開発する必要がある。当該経費において事業効果が最大限得られるよう、効率的な事業内容となっている。費目・使途についても事業目的に即し、真に必要なものに限定している。</t>
    <rPh sb="5" eb="7">
      <t>レイワ</t>
    </rPh>
    <rPh sb="8" eb="9">
      <t>ネン</t>
    </rPh>
    <rPh sb="10" eb="11">
      <t>ガツ</t>
    </rPh>
    <rPh sb="12" eb="14">
      <t>セイフ</t>
    </rPh>
    <rPh sb="15" eb="17">
      <t>ケッテイ</t>
    </rPh>
    <rPh sb="20" eb="21">
      <t>セイ</t>
    </rPh>
    <rPh sb="21" eb="23">
      <t>ハンザイ</t>
    </rPh>
    <rPh sb="24" eb="25">
      <t>セイ</t>
    </rPh>
    <rPh sb="25" eb="27">
      <t>ボウリョク</t>
    </rPh>
    <rPh sb="27" eb="29">
      <t>タイサク</t>
    </rPh>
    <rPh sb="30" eb="32">
      <t>キョウカ</t>
    </rPh>
    <rPh sb="33" eb="35">
      <t>ホウシン</t>
    </rPh>
    <rPh sb="41" eb="43">
      <t>コドモ</t>
    </rPh>
    <rPh sb="69" eb="71">
      <t>セイメイ</t>
    </rPh>
    <rPh sb="77" eb="79">
      <t>アンゼン</t>
    </rPh>
    <rPh sb="79" eb="81">
      <t>キョウイク</t>
    </rPh>
    <rPh sb="83" eb="85">
      <t>スイシン</t>
    </rPh>
    <rPh sb="94" eb="96">
      <t>ガッコウ</t>
    </rPh>
    <rPh sb="96" eb="98">
      <t>ゲンバ</t>
    </rPh>
    <rPh sb="102" eb="104">
      <t>チイキ</t>
    </rPh>
    <rPh sb="105" eb="107">
      <t>ジツジョウ</t>
    </rPh>
    <rPh sb="108" eb="109">
      <t>オウ</t>
    </rPh>
    <rPh sb="144" eb="145">
      <t>セイ</t>
    </rPh>
    <rPh sb="145" eb="147">
      <t>ヒガイ</t>
    </rPh>
    <rPh sb="148" eb="149">
      <t>セイ</t>
    </rPh>
    <rPh sb="149" eb="151">
      <t>ボウリョク</t>
    </rPh>
    <rPh sb="152" eb="154">
      <t>ハイケイ</t>
    </rPh>
    <rPh sb="157" eb="160">
      <t>セイサベツ</t>
    </rPh>
    <rPh sb="160" eb="162">
      <t>イシキ</t>
    </rPh>
    <rPh sb="163" eb="165">
      <t>カイショウ</t>
    </rPh>
    <rPh sb="166" eb="167">
      <t>ハカ</t>
    </rPh>
    <rPh sb="171" eb="173">
      <t>ダンジョ</t>
    </rPh>
    <rPh sb="174" eb="176">
      <t>ソンゲン</t>
    </rPh>
    <rPh sb="177" eb="179">
      <t>ジブン</t>
    </rPh>
    <rPh sb="180" eb="182">
      <t>タイセツ</t>
    </rPh>
    <rPh sb="188" eb="190">
      <t>リカイ</t>
    </rPh>
    <rPh sb="191" eb="194">
      <t>コテイテキ</t>
    </rPh>
    <rPh sb="194" eb="196">
      <t>セイベツ</t>
    </rPh>
    <rPh sb="196" eb="198">
      <t>ヤクワリ</t>
    </rPh>
    <rPh sb="198" eb="200">
      <t>ブンタン</t>
    </rPh>
    <rPh sb="200" eb="202">
      <t>イシキ</t>
    </rPh>
    <rPh sb="202" eb="204">
      <t>カイショウ</t>
    </rPh>
    <rPh sb="205" eb="207">
      <t>リカイ</t>
    </rPh>
    <rPh sb="208" eb="209">
      <t>フカ</t>
    </rPh>
    <rPh sb="211" eb="213">
      <t>キョウイク</t>
    </rPh>
    <rPh sb="219" eb="221">
      <t>カイハツ</t>
    </rPh>
    <rPh sb="223" eb="225">
      <t>ヒツヨウ</t>
    </rPh>
    <phoneticPr fontId="5"/>
  </si>
  <si>
    <t>「生命（いのち）の安全教育教材」を活用した指導モデルの作成や子供たちを性犯罪・性暴力から安全・安心に守るための教育・啓発の充実、また男女共同参画の推進や固定的役割分担意識の解消等に資するプログラム開発等について適切な経費の執行に努める。</t>
    <rPh sb="1" eb="3">
      <t>セイメイ</t>
    </rPh>
    <rPh sb="9" eb="11">
      <t>アンゼン</t>
    </rPh>
    <rPh sb="11" eb="13">
      <t>キョウイク</t>
    </rPh>
    <rPh sb="13" eb="15">
      <t>キョウザイ</t>
    </rPh>
    <rPh sb="17" eb="19">
      <t>カツヨウ</t>
    </rPh>
    <rPh sb="21" eb="23">
      <t>シドウ</t>
    </rPh>
    <rPh sb="27" eb="29">
      <t>サクセイ</t>
    </rPh>
    <rPh sb="30" eb="32">
      <t>コドモ</t>
    </rPh>
    <rPh sb="35" eb="36">
      <t>セイ</t>
    </rPh>
    <rPh sb="36" eb="38">
      <t>ハンザイ</t>
    </rPh>
    <rPh sb="39" eb="40">
      <t>セイ</t>
    </rPh>
    <rPh sb="40" eb="42">
      <t>ボウリョク</t>
    </rPh>
    <rPh sb="44" eb="46">
      <t>アンゼン</t>
    </rPh>
    <rPh sb="47" eb="49">
      <t>アンシン</t>
    </rPh>
    <rPh sb="50" eb="51">
      <t>マモ</t>
    </rPh>
    <rPh sb="55" eb="57">
      <t>キョウイク</t>
    </rPh>
    <rPh sb="58" eb="60">
      <t>ケイハツ</t>
    </rPh>
    <rPh sb="61" eb="63">
      <t>ジュウジツ</t>
    </rPh>
    <rPh sb="66" eb="68">
      <t>ダンジョ</t>
    </rPh>
    <rPh sb="68" eb="70">
      <t>キョウドウ</t>
    </rPh>
    <rPh sb="70" eb="72">
      <t>サンカク</t>
    </rPh>
    <rPh sb="73" eb="75">
      <t>スイシン</t>
    </rPh>
    <rPh sb="76" eb="79">
      <t>コテイテキ</t>
    </rPh>
    <rPh sb="79" eb="81">
      <t>ヤクワリ</t>
    </rPh>
    <rPh sb="81" eb="83">
      <t>ブンタン</t>
    </rPh>
    <rPh sb="83" eb="85">
      <t>イシキ</t>
    </rPh>
    <rPh sb="86" eb="88">
      <t>カイショウ</t>
    </rPh>
    <rPh sb="88" eb="89">
      <t>トウ</t>
    </rPh>
    <rPh sb="90" eb="91">
      <t>シ</t>
    </rPh>
    <rPh sb="98" eb="100">
      <t>カイハツ</t>
    </rPh>
    <rPh sb="100" eb="101">
      <t>トウ</t>
    </rPh>
    <phoneticPr fontId="5"/>
  </si>
  <si>
    <t>学校と地域で育む男女共同参画促進事業の委託数</t>
    <rPh sb="19" eb="21">
      <t>イタク</t>
    </rPh>
    <rPh sb="21" eb="22">
      <t>スウ</t>
    </rPh>
    <phoneticPr fontId="5"/>
  </si>
  <si>
    <t>本事業は、「性犯罪・性暴力の強化の方針」において子供たちを性暴力の加害者、被害者、傍観者にさせないための教育・啓発活動を実施することが求められているを踏まえて実施するものであり、社会のニーズを的確に反映している事業である。</t>
    <rPh sb="0" eb="1">
      <t>ホン</t>
    </rPh>
    <rPh sb="1" eb="3">
      <t>ジギョウ</t>
    </rPh>
    <rPh sb="6" eb="7">
      <t>セイ</t>
    </rPh>
    <rPh sb="7" eb="9">
      <t>ハンザイ</t>
    </rPh>
    <rPh sb="10" eb="11">
      <t>セイ</t>
    </rPh>
    <rPh sb="11" eb="13">
      <t>ボウリョク</t>
    </rPh>
    <rPh sb="14" eb="16">
      <t>キョウカ</t>
    </rPh>
    <rPh sb="17" eb="19">
      <t>ホウシン</t>
    </rPh>
    <rPh sb="24" eb="26">
      <t>コドモ</t>
    </rPh>
    <rPh sb="29" eb="30">
      <t>セイ</t>
    </rPh>
    <rPh sb="30" eb="32">
      <t>ボウリョク</t>
    </rPh>
    <rPh sb="33" eb="36">
      <t>カガイシャ</t>
    </rPh>
    <rPh sb="37" eb="40">
      <t>ヒガイシャ</t>
    </rPh>
    <rPh sb="41" eb="44">
      <t>ボウカンシャ</t>
    </rPh>
    <rPh sb="52" eb="54">
      <t>キョウイク</t>
    </rPh>
    <rPh sb="55" eb="57">
      <t>ケイハツ</t>
    </rPh>
    <rPh sb="57" eb="59">
      <t>カツドウ</t>
    </rPh>
    <rPh sb="60" eb="62">
      <t>ジッシ</t>
    </rPh>
    <rPh sb="67" eb="68">
      <t>モト</t>
    </rPh>
    <rPh sb="75" eb="76">
      <t>フ</t>
    </rPh>
    <rPh sb="79" eb="81">
      <t>ジッシ</t>
    </rPh>
    <rPh sb="89" eb="91">
      <t>シャカイ</t>
    </rPh>
    <rPh sb="96" eb="98">
      <t>テキカク</t>
    </rPh>
    <rPh sb="99" eb="101">
      <t>ハンエイ</t>
    </rPh>
    <rPh sb="105" eb="107">
      <t>ジギョウ</t>
    </rPh>
    <phoneticPr fontId="5"/>
  </si>
  <si>
    <t>本事業は、「性犯罪・性暴力の強化の方針」において子供たちを性暴力の加害者、被害者、傍観者にさせないための教育・啓発活動を実施することが求められていることを踏まえて実施する事業であり、政策の優先度が高い事業である。</t>
    <rPh sb="77" eb="78">
      <t>フ</t>
    </rPh>
    <rPh sb="81" eb="83">
      <t>ジッシ</t>
    </rPh>
    <rPh sb="85" eb="87">
      <t>ジギョウ</t>
    </rPh>
    <rPh sb="91" eb="93">
      <t>セイサク</t>
    </rPh>
    <rPh sb="94" eb="97">
      <t>ユウセンド</t>
    </rPh>
    <rPh sb="98" eb="99">
      <t>タカ</t>
    </rPh>
    <rPh sb="100" eb="102">
      <t>ジギョウ</t>
    </rPh>
    <phoneticPr fontId="5"/>
  </si>
  <si>
    <t>事業の実施にあたっては、企画競争を行い、競争性を確保しながら優れた提案について採択を行う予定である。</t>
    <rPh sb="0" eb="2">
      <t>ジギョウ</t>
    </rPh>
    <rPh sb="3" eb="5">
      <t>ジッシ</t>
    </rPh>
    <rPh sb="12" eb="14">
      <t>キカク</t>
    </rPh>
    <rPh sb="14" eb="16">
      <t>キョウソウ</t>
    </rPh>
    <rPh sb="17" eb="18">
      <t>オコナ</t>
    </rPh>
    <rPh sb="20" eb="23">
      <t>キョウソウセイ</t>
    </rPh>
    <rPh sb="24" eb="26">
      <t>カクホ</t>
    </rPh>
    <rPh sb="30" eb="31">
      <t>スグ</t>
    </rPh>
    <rPh sb="33" eb="35">
      <t>テイアン</t>
    </rPh>
    <rPh sb="39" eb="41">
      <t>サイタク</t>
    </rPh>
    <rPh sb="42" eb="43">
      <t>オコナ</t>
    </rPh>
    <rPh sb="44" eb="46">
      <t>ヨテイ</t>
    </rPh>
    <phoneticPr fontId="5"/>
  </si>
  <si>
    <t>契約時に費目・使途の内容を厳正に精査し、支出の合理性・必要性について適切にチェックすることとしている。</t>
    <rPh sb="0" eb="2">
      <t>ケイヤク</t>
    </rPh>
    <rPh sb="2" eb="3">
      <t>ジ</t>
    </rPh>
    <rPh sb="4" eb="6">
      <t>ヒモク</t>
    </rPh>
    <rPh sb="7" eb="9">
      <t>シト</t>
    </rPh>
    <rPh sb="10" eb="12">
      <t>ナイヨウ</t>
    </rPh>
    <rPh sb="13" eb="15">
      <t>ゲンセイ</t>
    </rPh>
    <rPh sb="16" eb="18">
      <t>セイサ</t>
    </rPh>
    <rPh sb="20" eb="22">
      <t>シシュツ</t>
    </rPh>
    <rPh sb="23" eb="26">
      <t>ゴウリセイ</t>
    </rPh>
    <rPh sb="27" eb="30">
      <t>ヒツヨウセイ</t>
    </rPh>
    <rPh sb="34" eb="36">
      <t>テキセツ</t>
    </rPh>
    <phoneticPr fontId="5"/>
  </si>
  <si>
    <t>本事業は、教材をもとに地域の実業に応じて段階的に教育の現場に取り入れられるよう国が主体的に取り組む必要があるため、地方自治体、民間等に委ねることができない事業である。</t>
    <rPh sb="0" eb="1">
      <t>ホン</t>
    </rPh>
    <rPh sb="1" eb="3">
      <t>ジギョウ</t>
    </rPh>
    <rPh sb="5" eb="7">
      <t>キョウザイ</t>
    </rPh>
    <rPh sb="11" eb="13">
      <t>チイキ</t>
    </rPh>
    <rPh sb="14" eb="16">
      <t>ジツギョウ</t>
    </rPh>
    <rPh sb="17" eb="18">
      <t>オウ</t>
    </rPh>
    <rPh sb="20" eb="23">
      <t>ダンカイテキ</t>
    </rPh>
    <rPh sb="24" eb="26">
      <t>キョウイク</t>
    </rPh>
    <rPh sb="27" eb="29">
      <t>ゲンバ</t>
    </rPh>
    <rPh sb="30" eb="31">
      <t>ト</t>
    </rPh>
    <rPh sb="32" eb="33">
      <t>イ</t>
    </rPh>
    <rPh sb="39" eb="40">
      <t>クニ</t>
    </rPh>
    <rPh sb="41" eb="44">
      <t>シュタイテキ</t>
    </rPh>
    <rPh sb="45" eb="46">
      <t>ト</t>
    </rPh>
    <rPh sb="47" eb="48">
      <t>ク</t>
    </rPh>
    <rPh sb="49" eb="51">
      <t>ヒツヨウ</t>
    </rPh>
    <rPh sb="57" eb="59">
      <t>チホウ</t>
    </rPh>
    <rPh sb="59" eb="62">
      <t>ジチタイ</t>
    </rPh>
    <rPh sb="63" eb="65">
      <t>ミンカン</t>
    </rPh>
    <rPh sb="65" eb="66">
      <t>トウ</t>
    </rPh>
    <rPh sb="67" eb="68">
      <t>ユダ</t>
    </rPh>
    <rPh sb="77" eb="79">
      <t>ジギョウ</t>
    </rPh>
    <phoneticPr fontId="5"/>
  </si>
  <si>
    <t>諸謝金</t>
    <rPh sb="0" eb="3">
      <t>ショシャキン</t>
    </rPh>
    <phoneticPr fontId="5"/>
  </si>
  <si>
    <t>協議会出席、講師出席謝金</t>
    <rPh sb="0" eb="3">
      <t>キョウギカイ</t>
    </rPh>
    <rPh sb="3" eb="5">
      <t>シュッセキ</t>
    </rPh>
    <rPh sb="6" eb="8">
      <t>コウシ</t>
    </rPh>
    <rPh sb="8" eb="10">
      <t>シュッセキ</t>
    </rPh>
    <rPh sb="10" eb="12">
      <t>シャキン</t>
    </rPh>
    <phoneticPr fontId="5"/>
  </si>
  <si>
    <t>旅費</t>
    <rPh sb="0" eb="2">
      <t>リョヒ</t>
    </rPh>
    <phoneticPr fontId="5"/>
  </si>
  <si>
    <t>雑役務費</t>
    <rPh sb="0" eb="1">
      <t>ザツ</t>
    </rPh>
    <rPh sb="1" eb="4">
      <t>エキムヒ</t>
    </rPh>
    <phoneticPr fontId="5"/>
  </si>
  <si>
    <t>普及コンテンツ（動画等）制作</t>
    <rPh sb="0" eb="2">
      <t>フキュウ</t>
    </rPh>
    <rPh sb="8" eb="10">
      <t>ドウガ</t>
    </rPh>
    <rPh sb="10" eb="11">
      <t>トウ</t>
    </rPh>
    <rPh sb="12" eb="14">
      <t>セイサク</t>
    </rPh>
    <phoneticPr fontId="5"/>
  </si>
  <si>
    <t>消耗品費</t>
    <rPh sb="0" eb="2">
      <t>ショウモウ</t>
    </rPh>
    <rPh sb="2" eb="3">
      <t>ヒン</t>
    </rPh>
    <rPh sb="3" eb="4">
      <t>ヒ</t>
    </rPh>
    <phoneticPr fontId="5"/>
  </si>
  <si>
    <t>協議会出席、講師出席旅費</t>
    <rPh sb="0" eb="3">
      <t>キョウギカイ</t>
    </rPh>
    <rPh sb="3" eb="5">
      <t>シュッセキ</t>
    </rPh>
    <rPh sb="6" eb="8">
      <t>コウシ</t>
    </rPh>
    <rPh sb="8" eb="10">
      <t>シュッセキ</t>
    </rPh>
    <rPh sb="10" eb="12">
      <t>リョヒ</t>
    </rPh>
    <phoneticPr fontId="5"/>
  </si>
  <si>
    <t>コピー用品、書籍等購入費</t>
    <rPh sb="3" eb="5">
      <t>ヨウヒン</t>
    </rPh>
    <rPh sb="6" eb="8">
      <t>ショセキ</t>
    </rPh>
    <rPh sb="8" eb="9">
      <t>トウ</t>
    </rPh>
    <rPh sb="9" eb="12">
      <t>コウニュウヒ</t>
    </rPh>
    <phoneticPr fontId="5"/>
  </si>
  <si>
    <t>印刷製本費、通信運搬費、会議費等</t>
    <rPh sb="0" eb="2">
      <t>インサツ</t>
    </rPh>
    <rPh sb="2" eb="4">
      <t>セイホン</t>
    </rPh>
    <rPh sb="4" eb="5">
      <t>ヒ</t>
    </rPh>
    <rPh sb="6" eb="8">
      <t>ツウシン</t>
    </rPh>
    <rPh sb="8" eb="10">
      <t>ウンパン</t>
    </rPh>
    <rPh sb="10" eb="11">
      <t>ヒ</t>
    </rPh>
    <rPh sb="12" eb="15">
      <t>カイギヒ</t>
    </rPh>
    <rPh sb="15" eb="16">
      <t>トウ</t>
    </rPh>
    <phoneticPr fontId="5"/>
  </si>
  <si>
    <t>事務作業運賃、教育プログラム制作</t>
    <rPh sb="0" eb="2">
      <t>ジム</t>
    </rPh>
    <rPh sb="2" eb="4">
      <t>サギョウ</t>
    </rPh>
    <rPh sb="4" eb="6">
      <t>ウンチン</t>
    </rPh>
    <rPh sb="7" eb="9">
      <t>キョウイク</t>
    </rPh>
    <rPh sb="14" eb="16">
      <t>セイサク</t>
    </rPh>
    <phoneticPr fontId="5"/>
  </si>
  <si>
    <t>教育プログラム設計</t>
    <rPh sb="0" eb="2">
      <t>キョウイク</t>
    </rPh>
    <rPh sb="7" eb="9">
      <t>セッケイ</t>
    </rPh>
    <phoneticPr fontId="5"/>
  </si>
  <si>
    <t>人件費</t>
    <rPh sb="0" eb="3">
      <t>ジンケンヒ</t>
    </rPh>
    <phoneticPr fontId="5"/>
  </si>
  <si>
    <t>委員会、有識者旅費</t>
    <rPh sb="0" eb="3">
      <t>イインカイ</t>
    </rPh>
    <rPh sb="4" eb="7">
      <t>ユウシキシャ</t>
    </rPh>
    <rPh sb="7" eb="9">
      <t>リョヒ</t>
    </rPh>
    <phoneticPr fontId="5"/>
  </si>
  <si>
    <t>有識者出席謝金</t>
    <rPh sb="0" eb="3">
      <t>ユウシキシャ</t>
    </rPh>
    <rPh sb="3" eb="5">
      <t>シュッセキ</t>
    </rPh>
    <rPh sb="5" eb="7">
      <t>シャキン</t>
    </rPh>
    <phoneticPr fontId="5"/>
  </si>
  <si>
    <t>学校における生命（いのち）の安全教育教材を活用した実践校数</t>
    <rPh sb="0" eb="2">
      <t>ガッコウ</t>
    </rPh>
    <rPh sb="6" eb="8">
      <t>セイメイ</t>
    </rPh>
    <rPh sb="14" eb="16">
      <t>アンゼン</t>
    </rPh>
    <rPh sb="16" eb="18">
      <t>キョウイク</t>
    </rPh>
    <rPh sb="18" eb="20">
      <t>キョウザイ</t>
    </rPh>
    <rPh sb="21" eb="23">
      <t>カツヨウ</t>
    </rPh>
    <rPh sb="25" eb="27">
      <t>ジッセン</t>
    </rPh>
    <rPh sb="27" eb="28">
      <t>コウ</t>
    </rPh>
    <rPh sb="28" eb="29">
      <t>スウ</t>
    </rPh>
    <phoneticPr fontId="5"/>
  </si>
  <si>
    <t>学校における生命（いのち）の安全教育推進事業費／実践校数　　　　　　　　　　　　</t>
    <rPh sb="24" eb="26">
      <t>ジッセン</t>
    </rPh>
    <rPh sb="26" eb="28">
      <t>コウスウ</t>
    </rPh>
    <phoneticPr fontId="5"/>
  </si>
  <si>
    <t>学校と地域で育む男女共同参画促進事業費／委託数</t>
    <rPh sb="20" eb="22">
      <t>イタク</t>
    </rPh>
    <rPh sb="22" eb="23">
      <t>スウ</t>
    </rPh>
    <phoneticPr fontId="5"/>
  </si>
  <si>
    <t>男女共同参画プログラムの指導教材を受講した児童生徒に対する実施アンケート</t>
    <rPh sb="0" eb="2">
      <t>ダンジョ</t>
    </rPh>
    <rPh sb="2" eb="4">
      <t>キョウドウ</t>
    </rPh>
    <rPh sb="4" eb="6">
      <t>サンカク</t>
    </rPh>
    <rPh sb="12" eb="14">
      <t>シドウ</t>
    </rPh>
    <rPh sb="14" eb="16">
      <t>キョウザイ</t>
    </rPh>
    <rPh sb="17" eb="19">
      <t>ジュコウ</t>
    </rPh>
    <rPh sb="21" eb="23">
      <t>ジドウ</t>
    </rPh>
    <rPh sb="23" eb="25">
      <t>セイト</t>
    </rPh>
    <rPh sb="26" eb="27">
      <t>タイ</t>
    </rPh>
    <rPh sb="29" eb="31">
      <t>ジッシ</t>
    </rPh>
    <phoneticPr fontId="5"/>
  </si>
  <si>
    <t>モデル教材を活用した授業に対する児童生徒の理解</t>
    <rPh sb="3" eb="5">
      <t>キョウザイ</t>
    </rPh>
    <rPh sb="6" eb="8">
      <t>カツヨウ</t>
    </rPh>
    <rPh sb="10" eb="12">
      <t>ジュギョウ</t>
    </rPh>
    <rPh sb="13" eb="14">
      <t>タイ</t>
    </rPh>
    <rPh sb="16" eb="18">
      <t>ジドウ</t>
    </rPh>
    <rPh sb="18" eb="20">
      <t>セイト</t>
    </rPh>
    <rPh sb="21" eb="23">
      <t>リカイ</t>
    </rPh>
    <phoneticPr fontId="5"/>
  </si>
  <si>
    <t>モデル教材を活用した授業を受けた児童生徒へのアンケート調査において、男女共同参画に対する理解について70％以上の評価を得る
※令和3年度はモデル教材の開発のみ実施するため、調査は令和4年度に実施予定</t>
    <rPh sb="3" eb="5">
      <t>キョウザイ</t>
    </rPh>
    <rPh sb="6" eb="8">
      <t>カツヨウ</t>
    </rPh>
    <rPh sb="10" eb="12">
      <t>ジュギョウ</t>
    </rPh>
    <rPh sb="13" eb="14">
      <t>ウ</t>
    </rPh>
    <rPh sb="16" eb="18">
      <t>ジドウ</t>
    </rPh>
    <rPh sb="18" eb="20">
      <t>セイト</t>
    </rPh>
    <rPh sb="27" eb="29">
      <t>チョウサ</t>
    </rPh>
    <rPh sb="34" eb="36">
      <t>ダンジョ</t>
    </rPh>
    <rPh sb="36" eb="38">
      <t>キョウドウ</t>
    </rPh>
    <rPh sb="38" eb="40">
      <t>サンカク</t>
    </rPh>
    <rPh sb="41" eb="42">
      <t>タイ</t>
    </rPh>
    <rPh sb="44" eb="46">
      <t>リカイ</t>
    </rPh>
    <rPh sb="53" eb="55">
      <t>イジョウ</t>
    </rPh>
    <rPh sb="56" eb="58">
      <t>ヒョウカ</t>
    </rPh>
    <rPh sb="59" eb="60">
      <t>エ</t>
    </rPh>
    <rPh sb="63" eb="65">
      <t>レイワ</t>
    </rPh>
    <rPh sb="66" eb="68">
      <t>ネンド</t>
    </rPh>
    <rPh sb="72" eb="74">
      <t>キョウザイ</t>
    </rPh>
    <rPh sb="75" eb="77">
      <t>カイハツ</t>
    </rPh>
    <rPh sb="79" eb="81">
      <t>ジッシ</t>
    </rPh>
    <rPh sb="86" eb="88">
      <t>チョウサ</t>
    </rPh>
    <rPh sb="89" eb="91">
      <t>レイワ</t>
    </rPh>
    <rPh sb="92" eb="94">
      <t>ネンド</t>
    </rPh>
    <rPh sb="95" eb="97">
      <t>ジッシ</t>
    </rPh>
    <rPh sb="97" eb="99">
      <t>ヨテイ</t>
    </rPh>
    <phoneticPr fontId="5"/>
  </si>
  <si>
    <t>-</t>
    <phoneticPr fontId="5"/>
  </si>
  <si>
    <t>※金額は単位未満四捨五入して記載していることから、合計が一致しない場合がある。
学校における生命（いのち）の安全教育推進事業については、、令和5年度の生命（いのち）の安全教育の全国展開に向け、モデル校となる実践校数を増加する他、指導事例の収集、好事例集の作成・普及を図るなど、それに係る経費増のため。</t>
    <rPh sb="41" eb="43">
      <t>ガッコウ</t>
    </rPh>
    <rPh sb="47" eb="49">
      <t>セイメイ</t>
    </rPh>
    <rPh sb="55" eb="57">
      <t>アンゼン</t>
    </rPh>
    <rPh sb="57" eb="59">
      <t>キョウイク</t>
    </rPh>
    <rPh sb="59" eb="61">
      <t>スイシン</t>
    </rPh>
    <rPh sb="61" eb="63">
      <t>ジギョウ</t>
    </rPh>
    <rPh sb="70" eb="72">
      <t>レイワ</t>
    </rPh>
    <rPh sb="73" eb="74">
      <t>ネン</t>
    </rPh>
    <rPh sb="74" eb="75">
      <t>ド</t>
    </rPh>
    <rPh sb="76" eb="78">
      <t>セイメイ</t>
    </rPh>
    <rPh sb="84" eb="86">
      <t>アンゼン</t>
    </rPh>
    <rPh sb="86" eb="88">
      <t>キョウイク</t>
    </rPh>
    <rPh sb="89" eb="91">
      <t>ゼンコク</t>
    </rPh>
    <rPh sb="91" eb="93">
      <t>テンカイ</t>
    </rPh>
    <rPh sb="94" eb="95">
      <t>ム</t>
    </rPh>
    <rPh sb="109" eb="111">
      <t>ゾウカ</t>
    </rPh>
    <rPh sb="113" eb="114">
      <t>ホカ</t>
    </rPh>
    <rPh sb="115" eb="117">
      <t>シドウ</t>
    </rPh>
    <rPh sb="117" eb="119">
      <t>ジレイ</t>
    </rPh>
    <rPh sb="120" eb="122">
      <t>シュウシュウ</t>
    </rPh>
    <rPh sb="123" eb="124">
      <t>コウ</t>
    </rPh>
    <rPh sb="124" eb="126">
      <t>ジレイ</t>
    </rPh>
    <rPh sb="126" eb="127">
      <t>シュウ</t>
    </rPh>
    <rPh sb="128" eb="130">
      <t>サクセイ</t>
    </rPh>
    <rPh sb="131" eb="133">
      <t>フキュウ</t>
    </rPh>
    <rPh sb="134" eb="135">
      <t>ハカ</t>
    </rPh>
    <rPh sb="142" eb="143">
      <t>カカ</t>
    </rPh>
    <rPh sb="144" eb="146">
      <t>ケイヒ</t>
    </rPh>
    <rPh sb="146" eb="147">
      <t>ゾウ</t>
    </rPh>
    <phoneticPr fontId="5"/>
  </si>
  <si>
    <t>-</t>
    <phoneticPr fontId="5"/>
  </si>
  <si>
    <t>-</t>
    <phoneticPr fontId="5"/>
  </si>
  <si>
    <t>20,670,000／42</t>
    <phoneticPr fontId="5"/>
  </si>
  <si>
    <t>9,920,000／1</t>
    <phoneticPr fontId="5"/>
  </si>
  <si>
    <t xml:space="preserve">外部有識者による点検対象外  </t>
  </si>
  <si>
    <t xml:space="preserve">事業の実施状況等を踏まえ、適切なアウトカムの設定について不断の見直しを図ること。
引き続き事業の着実な実施及び適切な予算執行に努めること。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</si>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</sst>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169333</xdr:colOff>
      <xdr:row>749</xdr:row>
      <xdr:rowOff>222250</xdr:rowOff>
    </xdr:from>
    <xdr:to>
      <xdr:col>33</xdr:col>
      <xdr:colOff>135466</xdr:colOff>
      <xdr:row>751</xdr:row>
      <xdr:rowOff>148168</xdr:rowOff>
    </xdr:to>
    <xdr:sp macro="" textlink="">
      <xdr:nvSpPr>
        <xdr:cNvPr id="2" name="フローチャート: 処理 1">
          <a:extLst>
            <a:ext uri="{FF2B5EF4-FFF2-40B4-BE49-F238E27FC236}">
              <a16:creationId xmlns:a16="http://schemas.microsoft.com/office/drawing/2014/main" id="{22992B42-78E3-4F9C-98F2-C5B098921D54}"/>
            </a:ext>
          </a:extLst>
        </xdr:cNvPr>
        <xdr:cNvSpPr/>
      </xdr:nvSpPr>
      <xdr:spPr>
        <a:xfrm>
          <a:off x="3989916" y="45444833"/>
          <a:ext cx="2781300" cy="624418"/>
        </a:xfrm>
        <a:prstGeom prst="flowChartProcess">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0" i="0">
              <a:latin typeface="+mn-ea"/>
              <a:ea typeface="+mn-ea"/>
            </a:rPr>
            <a:t>文部科学省</a:t>
          </a:r>
          <a:endParaRPr kumimoji="0" lang="en-US" altLang="ja-JP" sz="1200" b="0" i="0" u="none" strike="noStrike">
            <a:solidFill>
              <a:schemeClr val="dk1"/>
            </a:solidFill>
            <a:effectLst/>
            <a:latin typeface="+mn-ea"/>
            <a:ea typeface="+mn-ea"/>
            <a:cs typeface="+mn-cs"/>
          </a:endParaRPr>
        </a:p>
        <a:p>
          <a:pPr algn="ctr"/>
          <a:r>
            <a:rPr kumimoji="0" lang="en-US" altLang="ja-JP" sz="1200" b="0" i="0" u="none" strike="noStrike">
              <a:solidFill>
                <a:schemeClr val="dk1"/>
              </a:solidFill>
              <a:effectLst/>
              <a:latin typeface="+mn-ea"/>
              <a:ea typeface="+mn-ea"/>
              <a:cs typeface="+mn-cs"/>
            </a:rPr>
            <a:t>33</a:t>
          </a:r>
          <a:r>
            <a:rPr kumimoji="0" lang="ja-JP" altLang="en-US" sz="1200" b="0" i="0" u="none" strike="noStrike">
              <a:solidFill>
                <a:schemeClr val="dk1"/>
              </a:solidFill>
              <a:effectLst/>
              <a:latin typeface="+mn-ea"/>
              <a:ea typeface="+mn-ea"/>
              <a:cs typeface="+mn-cs"/>
            </a:rPr>
            <a:t>百万円</a:t>
          </a:r>
          <a:endParaRPr kumimoji="1" lang="en-US" altLang="ja-JP" sz="1200" b="0" i="0">
            <a:latin typeface="+mn-ea"/>
            <a:ea typeface="+mn-ea"/>
          </a:endParaRPr>
        </a:p>
        <a:p>
          <a:pPr algn="l"/>
          <a:endParaRPr kumimoji="1" lang="ja-JP" altLang="en-US" sz="1100"/>
        </a:p>
      </xdr:txBody>
    </xdr:sp>
    <xdr:clientData/>
  </xdr:twoCellAnchor>
  <xdr:twoCellAnchor>
    <xdr:from>
      <xdr:col>37</xdr:col>
      <xdr:colOff>31751</xdr:colOff>
      <xdr:row>748</xdr:row>
      <xdr:rowOff>211669</xdr:rowOff>
    </xdr:from>
    <xdr:to>
      <xdr:col>49</xdr:col>
      <xdr:colOff>318903</xdr:colOff>
      <xdr:row>753</xdr:row>
      <xdr:rowOff>10583</xdr:rowOff>
    </xdr:to>
    <xdr:sp macro="" textlink="">
      <xdr:nvSpPr>
        <xdr:cNvPr id="3" name="大かっこ 2">
          <a:extLst>
            <a:ext uri="{FF2B5EF4-FFF2-40B4-BE49-F238E27FC236}">
              <a16:creationId xmlns:a16="http://schemas.microsoft.com/office/drawing/2014/main" id="{185CA79A-A2DD-49D6-81B1-8176BF8769A2}"/>
            </a:ext>
          </a:extLst>
        </xdr:cNvPr>
        <xdr:cNvSpPr/>
      </xdr:nvSpPr>
      <xdr:spPr>
        <a:xfrm>
          <a:off x="7471834" y="48122419"/>
          <a:ext cx="2700152" cy="1545164"/>
        </a:xfrm>
        <a:prstGeom prst="bracketPair">
          <a:avLst>
            <a:gd name="adj" fmla="val 1030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200"/>
            <a:t>※</a:t>
          </a:r>
          <a:r>
            <a:rPr kumimoji="1" lang="ja-JP" altLang="en-US" sz="1200"/>
            <a:t>本省執行分</a:t>
          </a:r>
        </a:p>
        <a:p>
          <a:pPr algn="l"/>
          <a:r>
            <a:rPr kumimoji="1" lang="ja-JP" altLang="en-US" sz="1200"/>
            <a:t>①諸謝金	</a:t>
          </a:r>
          <a:r>
            <a:rPr kumimoji="1" lang="ja-JP" altLang="en-US" sz="1200" b="0" i="0">
              <a:latin typeface="+mn-ea"/>
              <a:ea typeface="+mn-ea"/>
            </a:rPr>
            <a:t>             </a:t>
          </a:r>
          <a:r>
            <a:rPr kumimoji="1" lang="en-US" altLang="ja-JP" sz="1200" b="0" i="0">
              <a:latin typeface="+mn-ea"/>
              <a:ea typeface="+mn-ea"/>
            </a:rPr>
            <a:t>0.3</a:t>
          </a:r>
          <a:r>
            <a:rPr kumimoji="1" lang="ja-JP" altLang="en-US" sz="1200" b="0" i="0">
              <a:latin typeface="+mn-ea"/>
              <a:ea typeface="+mn-ea"/>
            </a:rPr>
            <a:t>百万円</a:t>
          </a:r>
        </a:p>
        <a:p>
          <a:pPr algn="l"/>
          <a:r>
            <a:rPr kumimoji="1" lang="ja-JP" altLang="en-US" sz="1200" b="0" i="0">
              <a:latin typeface="+mn-ea"/>
              <a:ea typeface="+mn-ea"/>
            </a:rPr>
            <a:t>②職員旅費	　　　　    </a:t>
          </a:r>
          <a:r>
            <a:rPr kumimoji="1" lang="en-US" altLang="ja-JP" sz="1200" b="0" i="0">
              <a:latin typeface="+mn-ea"/>
              <a:ea typeface="+mn-ea"/>
            </a:rPr>
            <a:t>0.2</a:t>
          </a:r>
          <a:r>
            <a:rPr kumimoji="1" lang="ja-JP" altLang="en-US" sz="1200" b="0" i="0">
              <a:latin typeface="+mn-ea"/>
              <a:ea typeface="+mn-ea"/>
            </a:rPr>
            <a:t>百万円</a:t>
          </a:r>
        </a:p>
        <a:p>
          <a:pPr algn="l"/>
          <a:r>
            <a:rPr kumimoji="1" lang="ja-JP" altLang="en-US" sz="1200" b="0" i="0">
              <a:latin typeface="+mn-ea"/>
              <a:ea typeface="+mn-ea"/>
            </a:rPr>
            <a:t>③委員等旅費             </a:t>
          </a:r>
          <a:r>
            <a:rPr kumimoji="1" lang="en-US" altLang="ja-JP" sz="1200" b="0" i="0">
              <a:latin typeface="+mn-ea"/>
              <a:ea typeface="+mn-ea"/>
            </a:rPr>
            <a:t>0.2</a:t>
          </a:r>
          <a:r>
            <a:rPr kumimoji="1" lang="ja-JP" altLang="en-US" sz="1200" b="0" i="0">
              <a:latin typeface="+mn-ea"/>
              <a:ea typeface="+mn-ea"/>
            </a:rPr>
            <a:t>百万円</a:t>
          </a:r>
        </a:p>
        <a:p>
          <a:pPr algn="l"/>
          <a:r>
            <a:rPr kumimoji="1" lang="ja-JP" altLang="en-US" sz="1200" b="0" i="0">
              <a:latin typeface="+mn-ea"/>
              <a:ea typeface="+mn-ea"/>
            </a:rPr>
            <a:t>④庁費	           </a:t>
          </a:r>
          <a:r>
            <a:rPr kumimoji="1" lang="en-US" altLang="ja-JP" sz="1200" b="0" i="0" baseline="0">
              <a:latin typeface="+mn-ea"/>
              <a:ea typeface="+mn-ea"/>
            </a:rPr>
            <a:t>  1.5</a:t>
          </a:r>
          <a:r>
            <a:rPr kumimoji="1" lang="ja-JP" altLang="en-US" sz="1200" b="0" i="0">
              <a:latin typeface="+mn-ea"/>
              <a:ea typeface="+mn-ea"/>
            </a:rPr>
            <a:t>百万円</a:t>
          </a:r>
        </a:p>
        <a:p>
          <a:pPr algn="l"/>
          <a:r>
            <a:rPr kumimoji="1" lang="ja-JP" altLang="en-US" sz="1200"/>
            <a:t>　　　　　　　　　　　　　を含む。</a:t>
          </a:r>
        </a:p>
        <a:p>
          <a:pPr algn="l"/>
          <a:endParaRPr kumimoji="1" lang="ja-JP" altLang="en-US" sz="1200"/>
        </a:p>
      </xdr:txBody>
    </xdr:sp>
    <xdr:clientData/>
  </xdr:twoCellAnchor>
  <xdr:twoCellAnchor>
    <xdr:from>
      <xdr:col>17</xdr:col>
      <xdr:colOff>31745</xdr:colOff>
      <xdr:row>752</xdr:row>
      <xdr:rowOff>52917</xdr:rowOff>
    </xdr:from>
    <xdr:to>
      <xdr:col>36</xdr:col>
      <xdr:colOff>153933</xdr:colOff>
      <xdr:row>753</xdr:row>
      <xdr:rowOff>338668</xdr:rowOff>
    </xdr:to>
    <xdr:grpSp>
      <xdr:nvGrpSpPr>
        <xdr:cNvPr id="5" name="グループ化 4"/>
        <xdr:cNvGrpSpPr/>
      </xdr:nvGrpSpPr>
      <xdr:grpSpPr>
        <a:xfrm>
          <a:off x="3486145" y="49557517"/>
          <a:ext cx="3982988" cy="641351"/>
          <a:chOff x="3335257" y="69916768"/>
          <a:chExt cx="4610934" cy="825501"/>
        </a:xfrm>
      </xdr:grpSpPr>
      <xdr:sp macro="" textlink="">
        <xdr:nvSpPr>
          <xdr:cNvPr id="6" name="矢印: 下 7">
            <a:extLst>
              <a:ext uri="{FF2B5EF4-FFF2-40B4-BE49-F238E27FC236}">
                <a16:creationId xmlns:a16="http://schemas.microsoft.com/office/drawing/2014/main" id="{BE370EB9-100C-483C-82BF-14DE5B81D28F}"/>
              </a:ext>
            </a:extLst>
          </xdr:cNvPr>
          <xdr:cNvSpPr/>
        </xdr:nvSpPr>
        <xdr:spPr>
          <a:xfrm>
            <a:off x="3335257" y="70235918"/>
            <a:ext cx="222789" cy="495768"/>
          </a:xfrm>
          <a:prstGeom prst="downArrow">
            <a:avLst/>
          </a:prstGeom>
          <a:solidFill>
            <a:schemeClr val="tx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829203C9-477F-4FAB-AF02-B778FFAC127A}"/>
              </a:ext>
            </a:extLst>
          </xdr:cNvPr>
          <xdr:cNvSpPr/>
        </xdr:nvSpPr>
        <xdr:spPr>
          <a:xfrm>
            <a:off x="3448966" y="70244577"/>
            <a:ext cx="4387915" cy="106109"/>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BA8F995F-E8E6-4288-B382-ECBD42ACFE5A}"/>
              </a:ext>
            </a:extLst>
          </xdr:cNvPr>
          <xdr:cNvSpPr/>
        </xdr:nvSpPr>
        <xdr:spPr>
          <a:xfrm>
            <a:off x="5550445" y="69916768"/>
            <a:ext cx="184947" cy="423057"/>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矢印: 下 14">
            <a:extLst>
              <a:ext uri="{FF2B5EF4-FFF2-40B4-BE49-F238E27FC236}">
                <a16:creationId xmlns:a16="http://schemas.microsoft.com/office/drawing/2014/main" id="{D2C2FA94-4420-4624-82D9-990A20CC4BF8}"/>
              </a:ext>
            </a:extLst>
          </xdr:cNvPr>
          <xdr:cNvSpPr/>
        </xdr:nvSpPr>
        <xdr:spPr>
          <a:xfrm>
            <a:off x="7729041" y="70235918"/>
            <a:ext cx="217150" cy="506351"/>
          </a:xfrm>
          <a:prstGeom prst="downArrow">
            <a:avLst/>
          </a:prstGeom>
          <a:solidFill>
            <a:schemeClr val="tx1"/>
          </a:solid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10</xdr:col>
      <xdr:colOff>165100</xdr:colOff>
      <xdr:row>754</xdr:row>
      <xdr:rowOff>38100</xdr:rowOff>
    </xdr:from>
    <xdr:to>
      <xdr:col>23</xdr:col>
      <xdr:colOff>175683</xdr:colOff>
      <xdr:row>755</xdr:row>
      <xdr:rowOff>0</xdr:rowOff>
    </xdr:to>
    <xdr:sp macro="" textlink="">
      <xdr:nvSpPr>
        <xdr:cNvPr id="10" name="テキスト ボックス 9">
          <a:extLst>
            <a:ext uri="{FF2B5EF4-FFF2-40B4-BE49-F238E27FC236}">
              <a16:creationId xmlns:a16="http://schemas.microsoft.com/office/drawing/2014/main" id="{2F8F0571-4E93-4EBE-B54D-7478765FEF6A}"/>
            </a:ext>
          </a:extLst>
        </xdr:cNvPr>
        <xdr:cNvSpPr txBox="1"/>
      </xdr:nvSpPr>
      <xdr:spPr>
        <a:xfrm>
          <a:off x="2197100" y="50253900"/>
          <a:ext cx="2652183"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随意契約（企画競争）</a:t>
          </a:r>
          <a:r>
            <a:rPr kumimoji="1" lang="en-US" altLang="ja-JP" sz="1200"/>
            <a:t>】</a:t>
          </a:r>
        </a:p>
        <a:p>
          <a:endParaRPr kumimoji="1" lang="ja-JP" altLang="en-US" sz="1200"/>
        </a:p>
      </xdr:txBody>
    </xdr:sp>
    <xdr:clientData/>
  </xdr:twoCellAnchor>
  <xdr:twoCellAnchor>
    <xdr:from>
      <xdr:col>10</xdr:col>
      <xdr:colOff>158752</xdr:colOff>
      <xdr:row>755</xdr:row>
      <xdr:rowOff>211663</xdr:rowOff>
    </xdr:from>
    <xdr:to>
      <xdr:col>23</xdr:col>
      <xdr:colOff>148167</xdr:colOff>
      <xdr:row>758</xdr:row>
      <xdr:rowOff>328082</xdr:rowOff>
    </xdr:to>
    <xdr:sp macro="" textlink="">
      <xdr:nvSpPr>
        <xdr:cNvPr id="11" name="フローチャート: 処理 10">
          <a:extLst>
            <a:ext uri="{FF2B5EF4-FFF2-40B4-BE49-F238E27FC236}">
              <a16:creationId xmlns:a16="http://schemas.microsoft.com/office/drawing/2014/main" id="{1581DBC8-7EA2-4A4B-9FBF-63305222492A}"/>
            </a:ext>
          </a:extLst>
        </xdr:cNvPr>
        <xdr:cNvSpPr/>
      </xdr:nvSpPr>
      <xdr:spPr>
        <a:xfrm>
          <a:off x="2169585" y="50493080"/>
          <a:ext cx="2603499" cy="1164169"/>
        </a:xfrm>
        <a:prstGeom prst="flowChartProcess">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200" b="0" i="0">
              <a:latin typeface="+mn-ea"/>
              <a:ea typeface="+mn-ea"/>
            </a:rPr>
            <a:t>A</a:t>
          </a:r>
          <a:r>
            <a:rPr kumimoji="1" lang="ja-JP" altLang="en-US" sz="1200" b="0" i="0">
              <a:latin typeface="+mn-ea"/>
              <a:ea typeface="+mn-ea"/>
            </a:rPr>
            <a:t>「学校における生命（いのち）の</a:t>
          </a:r>
          <a:endParaRPr kumimoji="1" lang="en-US" altLang="ja-JP" sz="1200" b="0" i="0">
            <a:latin typeface="+mn-ea"/>
            <a:ea typeface="+mn-ea"/>
          </a:endParaRPr>
        </a:p>
        <a:p>
          <a:pPr algn="ctr"/>
          <a:r>
            <a:rPr kumimoji="1" lang="ja-JP" altLang="en-US" sz="1200" b="0" i="0">
              <a:latin typeface="+mn-ea"/>
              <a:ea typeface="+mn-ea"/>
            </a:rPr>
            <a:t>安全教育推進事業」</a:t>
          </a:r>
          <a:r>
            <a:rPr kumimoji="1" lang="en-US" altLang="ja-JP" sz="1200" b="0" i="0">
              <a:latin typeface="+mn-ea"/>
              <a:ea typeface="+mn-ea"/>
            </a:rPr>
            <a:t>21</a:t>
          </a:r>
          <a:r>
            <a:rPr kumimoji="1" lang="ja-JP" altLang="en-US" sz="1200" b="0" i="0">
              <a:latin typeface="+mn-ea"/>
              <a:ea typeface="+mn-ea"/>
            </a:rPr>
            <a:t>百万円</a:t>
          </a:r>
        </a:p>
        <a:p>
          <a:pPr algn="ctr"/>
          <a:r>
            <a:rPr kumimoji="1" lang="ja-JP" altLang="en-US" sz="1200" b="1" i="0">
              <a:latin typeface="+mn-ea"/>
              <a:ea typeface="+mn-ea"/>
            </a:rPr>
            <a:t>都道府県・市町村教育委員会等</a:t>
          </a:r>
          <a:endParaRPr kumimoji="1" lang="en-US" altLang="ja-JP" sz="1200" b="1" i="0">
            <a:latin typeface="+mn-ea"/>
            <a:ea typeface="+mn-ea"/>
          </a:endParaRPr>
        </a:p>
        <a:p>
          <a:pPr algn="ctr"/>
          <a:r>
            <a:rPr kumimoji="1" lang="ja-JP" altLang="en-US" sz="1200" b="1" i="0">
              <a:latin typeface="+mn-ea"/>
              <a:ea typeface="+mn-ea"/>
            </a:rPr>
            <a:t>（</a:t>
          </a:r>
          <a:r>
            <a:rPr kumimoji="1" lang="en-US" altLang="ja-JP" sz="1200" b="1" i="0">
              <a:latin typeface="+mn-ea"/>
              <a:ea typeface="+mn-ea"/>
            </a:rPr>
            <a:t>7</a:t>
          </a:r>
          <a:r>
            <a:rPr kumimoji="1" lang="ja-JP" altLang="en-US" sz="1200" b="1" i="0">
              <a:latin typeface="+mn-ea"/>
              <a:ea typeface="+mn-ea"/>
            </a:rPr>
            <a:t>件程度を予定）</a:t>
          </a:r>
        </a:p>
      </xdr:txBody>
    </xdr:sp>
    <xdr:clientData/>
  </xdr:twoCellAnchor>
  <xdr:twoCellAnchor>
    <xdr:from>
      <xdr:col>6</xdr:col>
      <xdr:colOff>95251</xdr:colOff>
      <xdr:row>759</xdr:row>
      <xdr:rowOff>179909</xdr:rowOff>
    </xdr:from>
    <xdr:to>
      <xdr:col>25</xdr:col>
      <xdr:colOff>84668</xdr:colOff>
      <xdr:row>764</xdr:row>
      <xdr:rowOff>44823</xdr:rowOff>
    </xdr:to>
    <xdr:sp macro="" textlink="">
      <xdr:nvSpPr>
        <xdr:cNvPr id="12" name="大かっこ 11">
          <a:extLst>
            <a:ext uri="{FF2B5EF4-FFF2-40B4-BE49-F238E27FC236}">
              <a16:creationId xmlns:a16="http://schemas.microsoft.com/office/drawing/2014/main" id="{0222656C-3B51-4322-875D-C80C15B29E70}"/>
            </a:ext>
          </a:extLst>
        </xdr:cNvPr>
        <xdr:cNvSpPr/>
      </xdr:nvSpPr>
      <xdr:spPr>
        <a:xfrm>
          <a:off x="1305486" y="51917468"/>
          <a:ext cx="3821829" cy="16018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r>
            <a:rPr lang="ja-JP" altLang="en-US" sz="1100" b="0" i="0" u="none" strike="noStrike" baseline="0" smtClean="0">
              <a:solidFill>
                <a:schemeClr val="tx1"/>
              </a:solidFill>
              <a:latin typeface="+mn-lt"/>
              <a:ea typeface="+mn-ea"/>
              <a:cs typeface="+mn-cs"/>
            </a:rPr>
            <a:t>若年層を対象とした性被害・加害を未然に防ぐため、関係省庁や民間団体の協力の下、新たに性被害の未然防止を目的とした予防啓発教材を活用したモデル事業を実施し、学校における実証を通じて指導方法の他、関係機関との連携を含めた指導の充実を図る取組等に関する指導モデルを開発し、教育機関へ普及・展開を図る事業</a:t>
          </a:r>
          <a:endParaRPr kumimoji="1" lang="ja-JP" altLang="en-US" sz="1200">
            <a:solidFill>
              <a:schemeClr val="tx1"/>
            </a:solidFill>
            <a:effectLst/>
            <a:latin typeface="+mn-lt"/>
            <a:ea typeface="+mn-ea"/>
            <a:cs typeface="+mn-cs"/>
          </a:endParaRPr>
        </a:p>
      </xdr:txBody>
    </xdr:sp>
    <xdr:clientData/>
  </xdr:twoCellAnchor>
  <xdr:twoCellAnchor>
    <xdr:from>
      <xdr:col>32</xdr:col>
      <xdr:colOff>42332</xdr:colOff>
      <xdr:row>755</xdr:row>
      <xdr:rowOff>243415</xdr:rowOff>
    </xdr:from>
    <xdr:to>
      <xdr:col>44</xdr:col>
      <xdr:colOff>74082</xdr:colOff>
      <xdr:row>759</xdr:row>
      <xdr:rowOff>52917</xdr:rowOff>
    </xdr:to>
    <xdr:sp macro="" textlink="">
      <xdr:nvSpPr>
        <xdr:cNvPr id="13" name="フローチャート: 処理 12">
          <a:extLst>
            <a:ext uri="{FF2B5EF4-FFF2-40B4-BE49-F238E27FC236}">
              <a16:creationId xmlns:a16="http://schemas.microsoft.com/office/drawing/2014/main" id="{1581DBC8-7EA2-4A4B-9FBF-63305222492A}"/>
            </a:ext>
          </a:extLst>
        </xdr:cNvPr>
        <xdr:cNvSpPr/>
      </xdr:nvSpPr>
      <xdr:spPr>
        <a:xfrm>
          <a:off x="6476999" y="50524832"/>
          <a:ext cx="2444750" cy="1206502"/>
        </a:xfrm>
        <a:prstGeom prst="flowChartProcess">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0" i="0">
              <a:latin typeface="+mn-ea"/>
              <a:ea typeface="+mn-ea"/>
            </a:rPr>
            <a:t>B</a:t>
          </a:r>
          <a:r>
            <a:rPr kumimoji="1" lang="ja-JP" altLang="en-US" sz="1200" b="0" i="0">
              <a:latin typeface="+mn-ea"/>
              <a:ea typeface="+mn-ea"/>
            </a:rPr>
            <a:t>「学校と地域で育む男女共同参画促進事業」</a:t>
          </a:r>
          <a:r>
            <a:rPr kumimoji="1" lang="en-US" altLang="ja-JP" sz="1200" b="0" i="0">
              <a:latin typeface="+mn-ea"/>
              <a:ea typeface="+mn-ea"/>
            </a:rPr>
            <a:t>10</a:t>
          </a:r>
          <a:r>
            <a:rPr kumimoji="1" lang="ja-JP" altLang="en-US" sz="1200" b="0" i="0">
              <a:latin typeface="+mn-ea"/>
              <a:ea typeface="+mn-ea"/>
            </a:rPr>
            <a:t>百万円</a:t>
          </a:r>
          <a:endParaRPr kumimoji="1" lang="en-US" altLang="ja-JP" sz="1200" b="1" i="0">
            <a:latin typeface="+mn-ea"/>
            <a:ea typeface="+mn-ea"/>
          </a:endParaRPr>
        </a:p>
        <a:p>
          <a:pPr algn="ctr"/>
          <a:r>
            <a:rPr kumimoji="1" lang="ja-JP" altLang="en-US" sz="1200" b="1" i="0">
              <a:latin typeface="+mn-ea"/>
              <a:ea typeface="+mn-ea"/>
            </a:rPr>
            <a:t>民間団体等</a:t>
          </a:r>
          <a:endParaRPr kumimoji="1" lang="en-US" altLang="ja-JP" sz="1200" b="1" i="0">
            <a:latin typeface="+mn-ea"/>
            <a:ea typeface="+mn-ea"/>
          </a:endParaRPr>
        </a:p>
        <a:p>
          <a:pPr algn="ctr"/>
          <a:r>
            <a:rPr kumimoji="1" lang="ja-JP" altLang="en-US" sz="1200" b="1" i="0">
              <a:latin typeface="+mn-ea"/>
              <a:ea typeface="+mn-ea"/>
            </a:rPr>
            <a:t>（</a:t>
          </a:r>
          <a:r>
            <a:rPr kumimoji="1" lang="en-US" altLang="ja-JP" sz="1200" b="1" i="0">
              <a:latin typeface="+mn-ea"/>
              <a:ea typeface="+mn-ea"/>
            </a:rPr>
            <a:t>1</a:t>
          </a:r>
          <a:r>
            <a:rPr kumimoji="1" lang="ja-JP" altLang="en-US" sz="1200" b="1" i="0">
              <a:latin typeface="+mn-ea"/>
              <a:ea typeface="+mn-ea"/>
            </a:rPr>
            <a:t>件程度を予定）</a:t>
          </a:r>
        </a:p>
      </xdr:txBody>
    </xdr:sp>
    <xdr:clientData/>
  </xdr:twoCellAnchor>
  <xdr:twoCellAnchor>
    <xdr:from>
      <xdr:col>31</xdr:col>
      <xdr:colOff>76200</xdr:colOff>
      <xdr:row>754</xdr:row>
      <xdr:rowOff>50800</xdr:rowOff>
    </xdr:from>
    <xdr:to>
      <xdr:col>44</xdr:col>
      <xdr:colOff>76200</xdr:colOff>
      <xdr:row>755</xdr:row>
      <xdr:rowOff>50799</xdr:rowOff>
    </xdr:to>
    <xdr:sp macro="" textlink="">
      <xdr:nvSpPr>
        <xdr:cNvPr id="15" name="テキスト ボックス 14">
          <a:extLst>
            <a:ext uri="{FF2B5EF4-FFF2-40B4-BE49-F238E27FC236}">
              <a16:creationId xmlns:a16="http://schemas.microsoft.com/office/drawing/2014/main" id="{2F8F0571-4E93-4EBE-B54D-7478765FEF6A}"/>
            </a:ext>
          </a:extLst>
        </xdr:cNvPr>
        <xdr:cNvSpPr txBox="1"/>
      </xdr:nvSpPr>
      <xdr:spPr>
        <a:xfrm>
          <a:off x="6375400" y="50266600"/>
          <a:ext cx="2641600" cy="355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一般競争契約（総合評価）</a:t>
          </a:r>
          <a:r>
            <a:rPr kumimoji="1" lang="en-US" altLang="ja-JP" sz="1200"/>
            <a:t>】</a:t>
          </a:r>
        </a:p>
        <a:p>
          <a:endParaRPr kumimoji="1" lang="ja-JP" altLang="en-US" sz="1200"/>
        </a:p>
      </xdr:txBody>
    </xdr:sp>
    <xdr:clientData/>
  </xdr:twoCellAnchor>
  <xdr:twoCellAnchor>
    <xdr:from>
      <xdr:col>30</xdr:col>
      <xdr:colOff>162983</xdr:colOff>
      <xdr:row>759</xdr:row>
      <xdr:rowOff>162979</xdr:rowOff>
    </xdr:from>
    <xdr:to>
      <xdr:col>49</xdr:col>
      <xdr:colOff>137584</xdr:colOff>
      <xdr:row>764</xdr:row>
      <xdr:rowOff>101600</xdr:rowOff>
    </xdr:to>
    <xdr:sp macro="" textlink="">
      <xdr:nvSpPr>
        <xdr:cNvPr id="16" name="大かっこ 15">
          <a:extLst>
            <a:ext uri="{FF2B5EF4-FFF2-40B4-BE49-F238E27FC236}">
              <a16:creationId xmlns:a16="http://schemas.microsoft.com/office/drawing/2014/main" id="{0222656C-3B51-4322-875D-C80C15B29E70}"/>
            </a:ext>
          </a:extLst>
        </xdr:cNvPr>
        <xdr:cNvSpPr/>
      </xdr:nvSpPr>
      <xdr:spPr>
        <a:xfrm>
          <a:off x="6258983" y="52156779"/>
          <a:ext cx="3835401" cy="17166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関係機関・団体の連携の下、小・中学生を対象に、男女の尊重や自分を大事にすることの理解、固定的性別役割分担意識解消の理解を深める教育プログラムを開発し、普及を図ることで、性差に関する偏見や性被害、性暴力の背景にある性差別意識の解消を図る事業</a:t>
          </a:r>
          <a:endParaRPr kumimoji="1" lang="ja-JP" altLang="en-US" sz="1200">
            <a:solidFill>
              <a:schemeClr val="tx1"/>
            </a:solidFill>
            <a:effectLst/>
            <a:latin typeface="+mn-lt"/>
            <a:ea typeface="+mn-ea"/>
            <a:cs typeface="+mn-cs"/>
          </a:endParaRPr>
        </a:p>
      </xdr:txBody>
    </xdr:sp>
    <xdr:clientData/>
  </xdr:twoCellAnchor>
  <xdr:twoCellAnchor>
    <xdr:from>
      <xdr:col>6</xdr:col>
      <xdr:colOff>95251</xdr:colOff>
      <xdr:row>749</xdr:row>
      <xdr:rowOff>21167</xdr:rowOff>
    </xdr:from>
    <xdr:to>
      <xdr:col>15</xdr:col>
      <xdr:colOff>179917</xdr:colOff>
      <xdr:row>749</xdr:row>
      <xdr:rowOff>296334</xdr:rowOff>
    </xdr:to>
    <xdr:sp macro="" textlink="">
      <xdr:nvSpPr>
        <xdr:cNvPr id="32" name="テキスト ボックス 31">
          <a:extLst>
            <a:ext uri="{FF2B5EF4-FFF2-40B4-BE49-F238E27FC236}">
              <a16:creationId xmlns:a16="http://schemas.microsoft.com/office/drawing/2014/main" id="{2F8F0571-4E93-4EBE-B54D-7478765FEF6A}"/>
            </a:ext>
          </a:extLst>
        </xdr:cNvPr>
        <xdr:cNvSpPr txBox="1"/>
      </xdr:nvSpPr>
      <xdr:spPr>
        <a:xfrm>
          <a:off x="1301751" y="45243750"/>
          <a:ext cx="1894416" cy="275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令和</a:t>
          </a:r>
          <a:r>
            <a:rPr kumimoji="1" lang="en-US" altLang="ja-JP" sz="1200"/>
            <a:t>3</a:t>
          </a:r>
          <a:r>
            <a:rPr kumimoji="1" lang="ja-JP" altLang="en-US" sz="1200"/>
            <a:t>年度新規事業</a:t>
          </a:r>
          <a:r>
            <a:rPr kumimoji="1" lang="en-US" altLang="ja-JP" sz="1200"/>
            <a:t>】</a:t>
          </a:r>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710</v>
      </c>
      <c r="AK2" s="206"/>
      <c r="AL2" s="206"/>
      <c r="AM2" s="206"/>
      <c r="AN2" s="98" t="s">
        <v>405</v>
      </c>
      <c r="AO2" s="206" t="s">
        <v>735</v>
      </c>
      <c r="AP2" s="206"/>
      <c r="AQ2" s="206"/>
      <c r="AR2" s="99" t="s">
        <v>708</v>
      </c>
      <c r="AS2" s="207">
        <v>3</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713</v>
      </c>
      <c r="AK3" s="521"/>
      <c r="AL3" s="521"/>
      <c r="AM3" s="521"/>
      <c r="AN3" s="521"/>
      <c r="AO3" s="521"/>
      <c r="AP3" s="521"/>
      <c r="AQ3" s="521"/>
      <c r="AR3" s="521"/>
      <c r="AS3" s="521"/>
      <c r="AT3" s="521"/>
      <c r="AU3" s="521"/>
      <c r="AV3" s="521"/>
      <c r="AW3" s="521"/>
      <c r="AX3" s="24" t="s">
        <v>65</v>
      </c>
    </row>
    <row r="4" spans="1:50" ht="24.75" customHeight="1" x14ac:dyDescent="0.15">
      <c r="A4" s="718" t="s">
        <v>25</v>
      </c>
      <c r="B4" s="719"/>
      <c r="C4" s="719"/>
      <c r="D4" s="719"/>
      <c r="E4" s="719"/>
      <c r="F4" s="719"/>
      <c r="G4" s="694" t="s">
        <v>737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738</v>
      </c>
      <c r="AF4" s="700"/>
      <c r="AG4" s="700"/>
      <c r="AH4" s="700"/>
      <c r="AI4" s="700"/>
      <c r="AJ4" s="700"/>
      <c r="AK4" s="700"/>
      <c r="AL4" s="700"/>
      <c r="AM4" s="700"/>
      <c r="AN4" s="700"/>
      <c r="AO4" s="700"/>
      <c r="AP4" s="701"/>
      <c r="AQ4" s="702" t="s">
        <v>2</v>
      </c>
      <c r="AR4" s="697"/>
      <c r="AS4" s="697"/>
      <c r="AT4" s="697"/>
      <c r="AU4" s="697"/>
      <c r="AV4" s="697"/>
      <c r="AW4" s="697"/>
      <c r="AX4" s="703"/>
    </row>
    <row r="5" spans="1:50" ht="54" customHeight="1" x14ac:dyDescent="0.15">
      <c r="A5" s="704" t="s">
        <v>67</v>
      </c>
      <c r="B5" s="705"/>
      <c r="C5" s="705"/>
      <c r="D5" s="705"/>
      <c r="E5" s="705"/>
      <c r="F5" s="706"/>
      <c r="G5" s="554" t="s">
        <v>509</v>
      </c>
      <c r="H5" s="555"/>
      <c r="I5" s="555"/>
      <c r="J5" s="555"/>
      <c r="K5" s="555"/>
      <c r="L5" s="555"/>
      <c r="M5" s="556" t="s">
        <v>66</v>
      </c>
      <c r="N5" s="557"/>
      <c r="O5" s="557"/>
      <c r="P5" s="557"/>
      <c r="Q5" s="557"/>
      <c r="R5" s="558"/>
      <c r="S5" s="559" t="s">
        <v>512</v>
      </c>
      <c r="T5" s="555"/>
      <c r="U5" s="555"/>
      <c r="V5" s="555"/>
      <c r="W5" s="555"/>
      <c r="X5" s="560"/>
      <c r="Y5" s="710" t="s">
        <v>3</v>
      </c>
      <c r="Z5" s="711"/>
      <c r="AA5" s="711"/>
      <c r="AB5" s="711"/>
      <c r="AC5" s="711"/>
      <c r="AD5" s="712"/>
      <c r="AE5" s="713" t="s">
        <v>739</v>
      </c>
      <c r="AF5" s="713"/>
      <c r="AG5" s="713"/>
      <c r="AH5" s="713"/>
      <c r="AI5" s="713"/>
      <c r="AJ5" s="713"/>
      <c r="AK5" s="713"/>
      <c r="AL5" s="713"/>
      <c r="AM5" s="713"/>
      <c r="AN5" s="713"/>
      <c r="AO5" s="713"/>
      <c r="AP5" s="714"/>
      <c r="AQ5" s="715" t="s">
        <v>714</v>
      </c>
      <c r="AR5" s="716"/>
      <c r="AS5" s="716"/>
      <c r="AT5" s="716"/>
      <c r="AU5" s="716"/>
      <c r="AV5" s="716"/>
      <c r="AW5" s="716"/>
      <c r="AX5" s="717"/>
    </row>
    <row r="6" spans="1:50" ht="39" customHeight="1" x14ac:dyDescent="0.15">
      <c r="A6" s="720" t="s">
        <v>4</v>
      </c>
      <c r="B6" s="721"/>
      <c r="C6" s="721"/>
      <c r="D6" s="721"/>
      <c r="E6" s="721"/>
      <c r="F6" s="721"/>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92.25" customHeight="1" x14ac:dyDescent="0.15">
      <c r="A7" s="821" t="s">
        <v>22</v>
      </c>
      <c r="B7" s="822"/>
      <c r="C7" s="822"/>
      <c r="D7" s="822"/>
      <c r="E7" s="822"/>
      <c r="F7" s="823"/>
      <c r="G7" s="824" t="s">
        <v>715</v>
      </c>
      <c r="H7" s="825"/>
      <c r="I7" s="825"/>
      <c r="J7" s="825"/>
      <c r="K7" s="825"/>
      <c r="L7" s="825"/>
      <c r="M7" s="825"/>
      <c r="N7" s="825"/>
      <c r="O7" s="825"/>
      <c r="P7" s="825"/>
      <c r="Q7" s="825"/>
      <c r="R7" s="825"/>
      <c r="S7" s="825"/>
      <c r="T7" s="825"/>
      <c r="U7" s="825"/>
      <c r="V7" s="825"/>
      <c r="W7" s="825"/>
      <c r="X7" s="826"/>
      <c r="Y7" s="392" t="s">
        <v>388</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3"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4"/>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5" t="s">
        <v>30</v>
      </c>
      <c r="B10" s="736"/>
      <c r="C10" s="736"/>
      <c r="D10" s="736"/>
      <c r="E10" s="736"/>
      <c r="F10" s="736"/>
      <c r="G10" s="668" t="s">
        <v>718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7" t="s">
        <v>24</v>
      </c>
      <c r="B12" s="118"/>
      <c r="C12" s="118"/>
      <c r="D12" s="118"/>
      <c r="E12" s="118"/>
      <c r="F12" s="119"/>
      <c r="G12" s="674"/>
      <c r="H12" s="675"/>
      <c r="I12" s="675"/>
      <c r="J12" s="675"/>
      <c r="K12" s="675"/>
      <c r="L12" s="675"/>
      <c r="M12" s="675"/>
      <c r="N12" s="675"/>
      <c r="O12" s="675"/>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37"/>
    </row>
    <row r="13" spans="1:50" ht="21" customHeight="1" x14ac:dyDescent="0.15">
      <c r="A13" s="120"/>
      <c r="B13" s="121"/>
      <c r="C13" s="121"/>
      <c r="D13" s="121"/>
      <c r="E13" s="121"/>
      <c r="F13" s="122"/>
      <c r="G13" s="738" t="s">
        <v>6</v>
      </c>
      <c r="H13" s="739"/>
      <c r="I13" s="634" t="s">
        <v>7</v>
      </c>
      <c r="J13" s="635"/>
      <c r="K13" s="635"/>
      <c r="L13" s="635"/>
      <c r="M13" s="635"/>
      <c r="N13" s="635"/>
      <c r="O13" s="636"/>
      <c r="P13" s="163" t="s">
        <v>715</v>
      </c>
      <c r="Q13" s="164"/>
      <c r="R13" s="164"/>
      <c r="S13" s="164"/>
      <c r="T13" s="164"/>
      <c r="U13" s="164"/>
      <c r="V13" s="165"/>
      <c r="W13" s="163" t="s">
        <v>715</v>
      </c>
      <c r="X13" s="164"/>
      <c r="Y13" s="164"/>
      <c r="Z13" s="164"/>
      <c r="AA13" s="164"/>
      <c r="AB13" s="164"/>
      <c r="AC13" s="165"/>
      <c r="AD13" s="163" t="s">
        <v>740</v>
      </c>
      <c r="AE13" s="164"/>
      <c r="AF13" s="164"/>
      <c r="AG13" s="164"/>
      <c r="AH13" s="164"/>
      <c r="AI13" s="164"/>
      <c r="AJ13" s="165"/>
      <c r="AK13" s="163">
        <v>32.9</v>
      </c>
      <c r="AL13" s="164"/>
      <c r="AM13" s="164"/>
      <c r="AN13" s="164"/>
      <c r="AO13" s="164"/>
      <c r="AP13" s="164"/>
      <c r="AQ13" s="165"/>
      <c r="AR13" s="160">
        <v>49.4</v>
      </c>
      <c r="AS13" s="161"/>
      <c r="AT13" s="161"/>
      <c r="AU13" s="161"/>
      <c r="AV13" s="161"/>
      <c r="AW13" s="161"/>
      <c r="AX13" s="391"/>
    </row>
    <row r="14" spans="1:50" ht="21" customHeight="1" x14ac:dyDescent="0.15">
      <c r="A14" s="120"/>
      <c r="B14" s="121"/>
      <c r="C14" s="121"/>
      <c r="D14" s="121"/>
      <c r="E14" s="121"/>
      <c r="F14" s="122"/>
      <c r="G14" s="740"/>
      <c r="H14" s="741"/>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740</v>
      </c>
      <c r="AE14" s="164"/>
      <c r="AF14" s="164"/>
      <c r="AG14" s="164"/>
      <c r="AH14" s="164"/>
      <c r="AI14" s="164"/>
      <c r="AJ14" s="165"/>
      <c r="AK14" s="163" t="s">
        <v>715</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0"/>
      <c r="H15" s="741"/>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0"/>
      <c r="H16" s="741"/>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c r="AL16" s="164"/>
      <c r="AM16" s="164"/>
      <c r="AN16" s="164"/>
      <c r="AO16" s="164"/>
      <c r="AP16" s="164"/>
      <c r="AQ16" s="165"/>
      <c r="AR16" s="671"/>
      <c r="AS16" s="672"/>
      <c r="AT16" s="672"/>
      <c r="AU16" s="672"/>
      <c r="AV16" s="672"/>
      <c r="AW16" s="672"/>
      <c r="AX16" s="673"/>
    </row>
    <row r="17" spans="1:50" ht="24.75" customHeight="1" x14ac:dyDescent="0.15">
      <c r="A17" s="120"/>
      <c r="B17" s="121"/>
      <c r="C17" s="121"/>
      <c r="D17" s="121"/>
      <c r="E17" s="121"/>
      <c r="F17" s="122"/>
      <c r="G17" s="740"/>
      <c r="H17" s="741"/>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2"/>
      <c r="H18" s="743"/>
      <c r="I18" s="730" t="s">
        <v>20</v>
      </c>
      <c r="J18" s="731"/>
      <c r="K18" s="731"/>
      <c r="L18" s="731"/>
      <c r="M18" s="731"/>
      <c r="N18" s="731"/>
      <c r="O18" s="732"/>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32.9</v>
      </c>
      <c r="AL18" s="170"/>
      <c r="AM18" s="170"/>
      <c r="AN18" s="170"/>
      <c r="AO18" s="170"/>
      <c r="AP18" s="170"/>
      <c r="AQ18" s="171"/>
      <c r="AR18" s="169">
        <f>SUM(AR13:AX17)</f>
        <v>49.4</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9" t="s">
        <v>354</v>
      </c>
      <c r="H21" s="920"/>
      <c r="I21" s="920"/>
      <c r="J21" s="920"/>
      <c r="K21" s="920"/>
      <c r="L21" s="920"/>
      <c r="M21" s="920"/>
      <c r="N21" s="920"/>
      <c r="O21" s="920"/>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30.6</v>
      </c>
      <c r="Q23" s="161"/>
      <c r="R23" s="161"/>
      <c r="S23" s="161"/>
      <c r="T23" s="161"/>
      <c r="U23" s="161"/>
      <c r="V23" s="162"/>
      <c r="W23" s="160">
        <v>46.8</v>
      </c>
      <c r="X23" s="161"/>
      <c r="Y23" s="161"/>
      <c r="Z23" s="161"/>
      <c r="AA23" s="161"/>
      <c r="AB23" s="161"/>
      <c r="AC23" s="162"/>
      <c r="AD23" s="149" t="s">
        <v>777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1.5</v>
      </c>
      <c r="Q24" s="164"/>
      <c r="R24" s="164"/>
      <c r="S24" s="164"/>
      <c r="T24" s="164"/>
      <c r="U24" s="164"/>
      <c r="V24" s="165"/>
      <c r="W24" s="163">
        <v>1.5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741</v>
      </c>
      <c r="H25" s="136"/>
      <c r="I25" s="136"/>
      <c r="J25" s="136"/>
      <c r="K25" s="136"/>
      <c r="L25" s="136"/>
      <c r="M25" s="136"/>
      <c r="N25" s="136"/>
      <c r="O25" s="137"/>
      <c r="P25" s="163">
        <v>0.3</v>
      </c>
      <c r="Q25" s="164"/>
      <c r="R25" s="164"/>
      <c r="S25" s="164"/>
      <c r="T25" s="164"/>
      <c r="U25" s="164"/>
      <c r="V25" s="165"/>
      <c r="W25" s="163">
        <v>0.6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721</v>
      </c>
      <c r="H26" s="136"/>
      <c r="I26" s="136"/>
      <c r="J26" s="136"/>
      <c r="K26" s="136"/>
      <c r="L26" s="136"/>
      <c r="M26" s="136"/>
      <c r="N26" s="136"/>
      <c r="O26" s="137"/>
      <c r="P26" s="163">
        <v>0.2</v>
      </c>
      <c r="Q26" s="164"/>
      <c r="R26" s="164"/>
      <c r="S26" s="164"/>
      <c r="T26" s="164"/>
      <c r="U26" s="164"/>
      <c r="V26" s="165"/>
      <c r="W26" s="163">
        <v>0.3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722</v>
      </c>
      <c r="H27" s="136"/>
      <c r="I27" s="136"/>
      <c r="J27" s="136"/>
      <c r="K27" s="136"/>
      <c r="L27" s="136"/>
      <c r="M27" s="136"/>
      <c r="N27" s="136"/>
      <c r="O27" s="137"/>
      <c r="P27" s="163">
        <v>0.2</v>
      </c>
      <c r="Q27" s="164"/>
      <c r="R27" s="164"/>
      <c r="S27" s="164"/>
      <c r="T27" s="164"/>
      <c r="U27" s="164"/>
      <c r="V27" s="165"/>
      <c r="W27" s="163">
        <v>0.2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9.9999999999994316E-2</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32.9</v>
      </c>
      <c r="Q29" s="164"/>
      <c r="R29" s="164"/>
      <c r="S29" s="164"/>
      <c r="T29" s="164"/>
      <c r="U29" s="164"/>
      <c r="V29" s="165"/>
      <c r="W29" s="211">
        <v>49.4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v>4</v>
      </c>
      <c r="AV31" s="271"/>
      <c r="AW31" s="375" t="s">
        <v>179</v>
      </c>
      <c r="AX31" s="376"/>
    </row>
    <row r="32" spans="1:50" ht="23.25" customHeight="1" x14ac:dyDescent="0.15">
      <c r="A32" s="511"/>
      <c r="B32" s="509"/>
      <c r="C32" s="509"/>
      <c r="D32" s="509"/>
      <c r="E32" s="509"/>
      <c r="F32" s="510"/>
      <c r="G32" s="536" t="s">
        <v>744</v>
      </c>
      <c r="H32" s="537"/>
      <c r="I32" s="537"/>
      <c r="J32" s="537"/>
      <c r="K32" s="537"/>
      <c r="L32" s="537"/>
      <c r="M32" s="537"/>
      <c r="N32" s="537"/>
      <c r="O32" s="538"/>
      <c r="P32" s="191" t="s">
        <v>745</v>
      </c>
      <c r="Q32" s="191"/>
      <c r="R32" s="191"/>
      <c r="S32" s="191"/>
      <c r="T32" s="191"/>
      <c r="U32" s="191"/>
      <c r="V32" s="191"/>
      <c r="W32" s="191"/>
      <c r="X32" s="233"/>
      <c r="Y32" s="339" t="s">
        <v>12</v>
      </c>
      <c r="Z32" s="545"/>
      <c r="AA32" s="546"/>
      <c r="AB32" s="547" t="s">
        <v>370</v>
      </c>
      <c r="AC32" s="547"/>
      <c r="AD32" s="547"/>
      <c r="AE32" s="363" t="s">
        <v>715</v>
      </c>
      <c r="AF32" s="364"/>
      <c r="AG32" s="364"/>
      <c r="AH32" s="364"/>
      <c r="AI32" s="363" t="s">
        <v>715</v>
      </c>
      <c r="AJ32" s="364"/>
      <c r="AK32" s="364"/>
      <c r="AL32" s="364"/>
      <c r="AM32" s="363" t="s">
        <v>778</v>
      </c>
      <c r="AN32" s="364"/>
      <c r="AO32" s="364"/>
      <c r="AP32" s="364"/>
      <c r="AQ32" s="166" t="s">
        <v>715</v>
      </c>
      <c r="AR32" s="167"/>
      <c r="AS32" s="167"/>
      <c r="AT32" s="168"/>
      <c r="AU32" s="364" t="s">
        <v>715</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370</v>
      </c>
      <c r="AC33" s="518"/>
      <c r="AD33" s="518"/>
      <c r="AE33" s="363" t="s">
        <v>715</v>
      </c>
      <c r="AF33" s="364"/>
      <c r="AG33" s="364"/>
      <c r="AH33" s="364"/>
      <c r="AI33" s="363" t="s">
        <v>715</v>
      </c>
      <c r="AJ33" s="364"/>
      <c r="AK33" s="364"/>
      <c r="AL33" s="364"/>
      <c r="AM33" s="363" t="s">
        <v>778</v>
      </c>
      <c r="AN33" s="364"/>
      <c r="AO33" s="364"/>
      <c r="AP33" s="364"/>
      <c r="AQ33" s="166">
        <v>70</v>
      </c>
      <c r="AR33" s="167"/>
      <c r="AS33" s="167"/>
      <c r="AT33" s="168"/>
      <c r="AU33" s="364">
        <v>75</v>
      </c>
      <c r="AV33" s="364"/>
      <c r="AW33" s="364"/>
      <c r="AX33" s="365"/>
    </row>
    <row r="34" spans="1:51" ht="50.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715</v>
      </c>
      <c r="AF34" s="364"/>
      <c r="AG34" s="364"/>
      <c r="AH34" s="364"/>
      <c r="AI34" s="363" t="s">
        <v>715</v>
      </c>
      <c r="AJ34" s="364"/>
      <c r="AK34" s="364"/>
      <c r="AL34" s="364"/>
      <c r="AM34" s="363" t="s">
        <v>778</v>
      </c>
      <c r="AN34" s="364"/>
      <c r="AO34" s="364"/>
      <c r="AP34" s="364"/>
      <c r="AQ34" s="166" t="s">
        <v>715</v>
      </c>
      <c r="AR34" s="167"/>
      <c r="AS34" s="167"/>
      <c r="AT34" s="168"/>
      <c r="AU34" s="364" t="s">
        <v>715</v>
      </c>
      <c r="AV34" s="364"/>
      <c r="AW34" s="364"/>
      <c r="AX34" s="365"/>
    </row>
    <row r="35" spans="1:51" ht="23.25" customHeight="1" x14ac:dyDescent="0.15">
      <c r="A35" s="892" t="s">
        <v>379</v>
      </c>
      <c r="B35" s="893"/>
      <c r="C35" s="893"/>
      <c r="D35" s="893"/>
      <c r="E35" s="893"/>
      <c r="F35" s="894"/>
      <c r="G35" s="898" t="s">
        <v>723</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3</v>
      </c>
      <c r="AR38" s="178"/>
      <c r="AS38" s="179" t="s">
        <v>233</v>
      </c>
      <c r="AT38" s="202"/>
      <c r="AU38" s="271">
        <v>4</v>
      </c>
      <c r="AV38" s="271"/>
      <c r="AW38" s="375" t="s">
        <v>179</v>
      </c>
      <c r="AX38" s="376"/>
      <c r="AY38">
        <f>$AY$37</f>
        <v>1</v>
      </c>
    </row>
    <row r="39" spans="1:51" ht="23.25" customHeight="1" x14ac:dyDescent="0.15">
      <c r="A39" s="511"/>
      <c r="B39" s="509"/>
      <c r="C39" s="509"/>
      <c r="D39" s="509"/>
      <c r="E39" s="509"/>
      <c r="F39" s="510"/>
      <c r="G39" s="536" t="s">
        <v>775</v>
      </c>
      <c r="H39" s="537"/>
      <c r="I39" s="537"/>
      <c r="J39" s="537"/>
      <c r="K39" s="537"/>
      <c r="L39" s="537"/>
      <c r="M39" s="537"/>
      <c r="N39" s="537"/>
      <c r="O39" s="538"/>
      <c r="P39" s="191" t="s">
        <v>774</v>
      </c>
      <c r="Q39" s="191"/>
      <c r="R39" s="191"/>
      <c r="S39" s="191"/>
      <c r="T39" s="191"/>
      <c r="U39" s="191"/>
      <c r="V39" s="191"/>
      <c r="W39" s="191"/>
      <c r="X39" s="233"/>
      <c r="Y39" s="339" t="s">
        <v>12</v>
      </c>
      <c r="Z39" s="545"/>
      <c r="AA39" s="546"/>
      <c r="AB39" s="547" t="s">
        <v>370</v>
      </c>
      <c r="AC39" s="547"/>
      <c r="AD39" s="547"/>
      <c r="AE39" s="363" t="s">
        <v>715</v>
      </c>
      <c r="AF39" s="364"/>
      <c r="AG39" s="364"/>
      <c r="AH39" s="364"/>
      <c r="AI39" s="363" t="s">
        <v>715</v>
      </c>
      <c r="AJ39" s="364"/>
      <c r="AK39" s="364"/>
      <c r="AL39" s="364"/>
      <c r="AM39" s="363" t="s">
        <v>778</v>
      </c>
      <c r="AN39" s="364"/>
      <c r="AO39" s="364"/>
      <c r="AP39" s="364"/>
      <c r="AQ39" s="166" t="s">
        <v>715</v>
      </c>
      <c r="AR39" s="167"/>
      <c r="AS39" s="167"/>
      <c r="AT39" s="168"/>
      <c r="AU39" s="364" t="s">
        <v>715</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370</v>
      </c>
      <c r="AC40" s="518"/>
      <c r="AD40" s="518"/>
      <c r="AE40" s="363" t="s">
        <v>715</v>
      </c>
      <c r="AF40" s="364"/>
      <c r="AG40" s="364"/>
      <c r="AH40" s="364"/>
      <c r="AI40" s="363" t="s">
        <v>715</v>
      </c>
      <c r="AJ40" s="364"/>
      <c r="AK40" s="364"/>
      <c r="AL40" s="364"/>
      <c r="AM40" s="363" t="s">
        <v>778</v>
      </c>
      <c r="AN40" s="364"/>
      <c r="AO40" s="364"/>
      <c r="AP40" s="364"/>
      <c r="AQ40" s="166" t="s">
        <v>715</v>
      </c>
      <c r="AR40" s="167"/>
      <c r="AS40" s="167"/>
      <c r="AT40" s="168"/>
      <c r="AU40" s="364">
        <v>70</v>
      </c>
      <c r="AV40" s="364"/>
      <c r="AW40" s="364"/>
      <c r="AX40" s="365"/>
      <c r="AY40">
        <f t="shared" si="4"/>
        <v>1</v>
      </c>
    </row>
    <row r="41" spans="1:51" ht="91.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715</v>
      </c>
      <c r="AF41" s="364"/>
      <c r="AG41" s="364"/>
      <c r="AH41" s="364"/>
      <c r="AI41" s="363" t="s">
        <v>715</v>
      </c>
      <c r="AJ41" s="364"/>
      <c r="AK41" s="364"/>
      <c r="AL41" s="364"/>
      <c r="AM41" s="363" t="s">
        <v>778</v>
      </c>
      <c r="AN41" s="364"/>
      <c r="AO41" s="364"/>
      <c r="AP41" s="364"/>
      <c r="AQ41" s="166" t="s">
        <v>715</v>
      </c>
      <c r="AR41" s="167"/>
      <c r="AS41" s="167"/>
      <c r="AT41" s="168"/>
      <c r="AU41" s="364" t="s">
        <v>715</v>
      </c>
      <c r="AV41" s="364"/>
      <c r="AW41" s="364"/>
      <c r="AX41" s="365"/>
      <c r="AY41">
        <f t="shared" si="4"/>
        <v>1</v>
      </c>
    </row>
    <row r="42" spans="1:51" ht="23.25" customHeight="1" x14ac:dyDescent="0.15">
      <c r="A42" s="892" t="s">
        <v>379</v>
      </c>
      <c r="B42" s="893"/>
      <c r="C42" s="893"/>
      <c r="D42" s="893"/>
      <c r="E42" s="893"/>
      <c r="F42" s="894"/>
      <c r="G42" s="898" t="s">
        <v>773</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thickBo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379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379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389</v>
      </c>
      <c r="AF65" s="335"/>
      <c r="AG65" s="335"/>
      <c r="AH65" s="335"/>
      <c r="AI65" s="335" t="s">
        <v>411</v>
      </c>
      <c r="AJ65" s="335"/>
      <c r="AK65" s="335"/>
      <c r="AL65" s="335"/>
      <c r="AM65" s="335" t="s">
        <v>508</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369</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369</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370</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368</v>
      </c>
      <c r="X70" s="939"/>
      <c r="Y70" s="944" t="s">
        <v>12</v>
      </c>
      <c r="Z70" s="944"/>
      <c r="AA70" s="945"/>
      <c r="AB70" s="946" t="s">
        <v>369</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369</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370</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382</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c r="AS79" s="126"/>
      <c r="AT79" s="127"/>
      <c r="AU79" s="127"/>
      <c r="AV79" s="127"/>
      <c r="AW79" s="127"/>
      <c r="AX79" s="128"/>
      <c r="AY79">
        <f>COUNTIF($AR$79,"☑")</f>
        <v>0</v>
      </c>
    </row>
    <row r="80" spans="1:51" ht="18.75" hidden="1" customHeight="1" x14ac:dyDescent="0.15">
      <c r="A80" s="515"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6"/>
      <c r="B81" s="844"/>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4"/>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5"/>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6"/>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7"/>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6"/>
      <c r="R87" s="796"/>
      <c r="S87" s="796"/>
      <c r="T87" s="796"/>
      <c r="U87" s="796"/>
      <c r="V87" s="796"/>
      <c r="W87" s="796"/>
      <c r="X87" s="797"/>
      <c r="Y87" s="748" t="s">
        <v>62</v>
      </c>
      <c r="Z87" s="749"/>
      <c r="AA87" s="750"/>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8"/>
      <c r="Q88" s="798"/>
      <c r="R88" s="798"/>
      <c r="S88" s="798"/>
      <c r="T88" s="798"/>
      <c r="U88" s="798"/>
      <c r="V88" s="798"/>
      <c r="W88" s="798"/>
      <c r="X88" s="799"/>
      <c r="Y88" s="725" t="s">
        <v>54</v>
      </c>
      <c r="Z88" s="726"/>
      <c r="AA88" s="727"/>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0"/>
      <c r="Y89" s="725" t="s">
        <v>13</v>
      </c>
      <c r="Z89" s="726"/>
      <c r="AA89" s="727"/>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6"/>
      <c r="R92" s="796"/>
      <c r="S92" s="796"/>
      <c r="T92" s="796"/>
      <c r="U92" s="796"/>
      <c r="V92" s="796"/>
      <c r="W92" s="796"/>
      <c r="X92" s="797"/>
      <c r="Y92" s="748" t="s">
        <v>62</v>
      </c>
      <c r="Z92" s="749"/>
      <c r="AA92" s="750"/>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8"/>
      <c r="Q93" s="798"/>
      <c r="R93" s="798"/>
      <c r="S93" s="798"/>
      <c r="T93" s="798"/>
      <c r="U93" s="798"/>
      <c r="V93" s="798"/>
      <c r="W93" s="798"/>
      <c r="X93" s="799"/>
      <c r="Y93" s="725" t="s">
        <v>54</v>
      </c>
      <c r="Z93" s="726"/>
      <c r="AA93" s="727"/>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0"/>
      <c r="Y94" s="725" t="s">
        <v>13</v>
      </c>
      <c r="Z94" s="726"/>
      <c r="AA94" s="727"/>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6"/>
      <c r="R97" s="796"/>
      <c r="S97" s="796"/>
      <c r="T97" s="796"/>
      <c r="U97" s="796"/>
      <c r="V97" s="796"/>
      <c r="W97" s="796"/>
      <c r="X97" s="797"/>
      <c r="Y97" s="748" t="s">
        <v>62</v>
      </c>
      <c r="Z97" s="749"/>
      <c r="AA97" s="750"/>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8"/>
      <c r="Q98" s="798"/>
      <c r="R98" s="798"/>
      <c r="S98" s="798"/>
      <c r="T98" s="798"/>
      <c r="U98" s="798"/>
      <c r="V98" s="798"/>
      <c r="W98" s="798"/>
      <c r="X98" s="799"/>
      <c r="Y98" s="725" t="s">
        <v>54</v>
      </c>
      <c r="Z98" s="726"/>
      <c r="AA98" s="727"/>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6" t="s">
        <v>13</v>
      </c>
      <c r="Z99" s="477"/>
      <c r="AA99" s="478"/>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389</v>
      </c>
      <c r="AF100" s="819"/>
      <c r="AG100" s="819"/>
      <c r="AH100" s="820"/>
      <c r="AI100" s="818" t="s">
        <v>411</v>
      </c>
      <c r="AJ100" s="819"/>
      <c r="AK100" s="819"/>
      <c r="AL100" s="820"/>
      <c r="AM100" s="818" t="s">
        <v>508</v>
      </c>
      <c r="AN100" s="819"/>
      <c r="AO100" s="819"/>
      <c r="AP100" s="820"/>
      <c r="AQ100" s="921" t="s">
        <v>416</v>
      </c>
      <c r="AR100" s="922"/>
      <c r="AS100" s="922"/>
      <c r="AT100" s="923"/>
      <c r="AU100" s="921" t="s">
        <v>540</v>
      </c>
      <c r="AV100" s="922"/>
      <c r="AW100" s="922"/>
      <c r="AX100" s="924"/>
    </row>
    <row r="101" spans="1:60" ht="23.25" customHeight="1" x14ac:dyDescent="0.15">
      <c r="A101" s="487"/>
      <c r="B101" s="488"/>
      <c r="C101" s="488"/>
      <c r="D101" s="488"/>
      <c r="E101" s="488"/>
      <c r="F101" s="489"/>
      <c r="G101" s="191" t="s">
        <v>770</v>
      </c>
      <c r="H101" s="191"/>
      <c r="I101" s="191"/>
      <c r="J101" s="191"/>
      <c r="K101" s="191"/>
      <c r="L101" s="191"/>
      <c r="M101" s="191"/>
      <c r="N101" s="191"/>
      <c r="O101" s="191"/>
      <c r="P101" s="191"/>
      <c r="Q101" s="191"/>
      <c r="R101" s="191"/>
      <c r="S101" s="191"/>
      <c r="T101" s="191"/>
      <c r="U101" s="191"/>
      <c r="V101" s="191"/>
      <c r="W101" s="191"/>
      <c r="X101" s="233"/>
      <c r="Y101" s="810" t="s">
        <v>55</v>
      </c>
      <c r="Z101" s="711"/>
      <c r="AA101" s="712"/>
      <c r="AB101" s="547" t="s">
        <v>724</v>
      </c>
      <c r="AC101" s="547"/>
      <c r="AD101" s="547"/>
      <c r="AE101" s="358" t="s">
        <v>715</v>
      </c>
      <c r="AF101" s="358"/>
      <c r="AG101" s="358"/>
      <c r="AH101" s="358"/>
      <c r="AI101" s="358" t="s">
        <v>715</v>
      </c>
      <c r="AJ101" s="358"/>
      <c r="AK101" s="358"/>
      <c r="AL101" s="358"/>
      <c r="AM101" s="358" t="s">
        <v>715</v>
      </c>
      <c r="AN101" s="358"/>
      <c r="AO101" s="358"/>
      <c r="AP101" s="358"/>
      <c r="AQ101" s="358" t="s">
        <v>715</v>
      </c>
      <c r="AR101" s="358"/>
      <c r="AS101" s="358"/>
      <c r="AT101" s="358"/>
      <c r="AU101" s="363" t="s">
        <v>779</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t="s">
        <v>715</v>
      </c>
      <c r="AF102" s="358"/>
      <c r="AG102" s="358"/>
      <c r="AH102" s="358"/>
      <c r="AI102" s="358" t="s">
        <v>715</v>
      </c>
      <c r="AJ102" s="358"/>
      <c r="AK102" s="358"/>
      <c r="AL102" s="358"/>
      <c r="AM102" s="358" t="s">
        <v>715</v>
      </c>
      <c r="AN102" s="358"/>
      <c r="AO102" s="358"/>
      <c r="AP102" s="358"/>
      <c r="AQ102" s="358">
        <v>42</v>
      </c>
      <c r="AR102" s="358"/>
      <c r="AS102" s="358"/>
      <c r="AT102" s="358"/>
      <c r="AU102" s="371">
        <v>100</v>
      </c>
      <c r="AV102" s="372"/>
      <c r="AW102" s="372"/>
      <c r="AX102" s="925"/>
    </row>
    <row r="103" spans="1:60" ht="31.5" customHeight="1" x14ac:dyDescent="0.15">
      <c r="A103" s="484" t="s">
        <v>351</v>
      </c>
      <c r="B103" s="485"/>
      <c r="C103" s="485"/>
      <c r="D103" s="485"/>
      <c r="E103" s="485"/>
      <c r="F103" s="486"/>
      <c r="G103" s="726" t="s">
        <v>60</v>
      </c>
      <c r="H103" s="726"/>
      <c r="I103" s="726"/>
      <c r="J103" s="726"/>
      <c r="K103" s="726"/>
      <c r="L103" s="726"/>
      <c r="M103" s="726"/>
      <c r="N103" s="726"/>
      <c r="O103" s="726"/>
      <c r="P103" s="726"/>
      <c r="Q103" s="726"/>
      <c r="R103" s="726"/>
      <c r="S103" s="726"/>
      <c r="T103" s="726"/>
      <c r="U103" s="726"/>
      <c r="V103" s="726"/>
      <c r="W103" s="726"/>
      <c r="X103" s="727"/>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15">
      <c r="A104" s="487"/>
      <c r="B104" s="488"/>
      <c r="C104" s="488"/>
      <c r="D104" s="488"/>
      <c r="E104" s="488"/>
      <c r="F104" s="489"/>
      <c r="G104" s="191" t="s">
        <v>750</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724</v>
      </c>
      <c r="AC104" s="468"/>
      <c r="AD104" s="469"/>
      <c r="AE104" s="358" t="s">
        <v>715</v>
      </c>
      <c r="AF104" s="358"/>
      <c r="AG104" s="358"/>
      <c r="AH104" s="358"/>
      <c r="AI104" s="358" t="s">
        <v>715</v>
      </c>
      <c r="AJ104" s="358"/>
      <c r="AK104" s="358"/>
      <c r="AL104" s="358"/>
      <c r="AM104" s="358" t="s">
        <v>715</v>
      </c>
      <c r="AN104" s="358"/>
      <c r="AO104" s="358"/>
      <c r="AP104" s="358"/>
      <c r="AQ104" s="358" t="s">
        <v>715</v>
      </c>
      <c r="AR104" s="358"/>
      <c r="AS104" s="358"/>
      <c r="AT104" s="358"/>
      <c r="AU104" s="358" t="s">
        <v>779</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724</v>
      </c>
      <c r="AC105" s="404"/>
      <c r="AD105" s="405"/>
      <c r="AE105" s="358" t="s">
        <v>715</v>
      </c>
      <c r="AF105" s="358"/>
      <c r="AG105" s="358"/>
      <c r="AH105" s="358"/>
      <c r="AI105" s="358" t="s">
        <v>715</v>
      </c>
      <c r="AJ105" s="358"/>
      <c r="AK105" s="358"/>
      <c r="AL105" s="358"/>
      <c r="AM105" s="358" t="s">
        <v>715</v>
      </c>
      <c r="AN105" s="358"/>
      <c r="AO105" s="358"/>
      <c r="AP105" s="358"/>
      <c r="AQ105" s="358">
        <v>1</v>
      </c>
      <c r="AR105" s="358"/>
      <c r="AS105" s="358"/>
      <c r="AT105" s="358"/>
      <c r="AU105" s="358">
        <v>1</v>
      </c>
      <c r="AV105" s="358"/>
      <c r="AW105" s="358"/>
      <c r="AX105" s="359"/>
      <c r="AY105">
        <f>$AY$103</f>
        <v>1</v>
      </c>
    </row>
    <row r="106" spans="1:60" ht="31.5" hidden="1" customHeight="1" x14ac:dyDescent="0.15">
      <c r="A106" s="484" t="s">
        <v>351</v>
      </c>
      <c r="B106" s="485"/>
      <c r="C106" s="485"/>
      <c r="D106" s="485"/>
      <c r="E106" s="485"/>
      <c r="F106" s="486"/>
      <c r="G106" s="726" t="s">
        <v>60</v>
      </c>
      <c r="H106" s="726"/>
      <c r="I106" s="726"/>
      <c r="J106" s="726"/>
      <c r="K106" s="726"/>
      <c r="L106" s="726"/>
      <c r="M106" s="726"/>
      <c r="N106" s="726"/>
      <c r="O106" s="726"/>
      <c r="P106" s="726"/>
      <c r="Q106" s="726"/>
      <c r="R106" s="726"/>
      <c r="S106" s="726"/>
      <c r="T106" s="726"/>
      <c r="U106" s="726"/>
      <c r="V106" s="726"/>
      <c r="W106" s="726"/>
      <c r="X106" s="727"/>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1</v>
      </c>
    </row>
    <row r="107" spans="1:60" ht="23.25" hidden="1" customHeight="1" x14ac:dyDescent="0.15">
      <c r="A107" s="487"/>
      <c r="B107" s="488"/>
      <c r="C107" s="488"/>
      <c r="D107" s="488"/>
      <c r="E107" s="488"/>
      <c r="F107" s="489"/>
      <c r="G107" s="191" t="s">
        <v>725</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724</v>
      </c>
      <c r="AC107" s="468"/>
      <c r="AD107" s="469"/>
      <c r="AE107" s="358" t="s">
        <v>715</v>
      </c>
      <c r="AF107" s="358"/>
      <c r="AG107" s="358"/>
      <c r="AH107" s="358"/>
      <c r="AI107" s="358" t="s">
        <v>715</v>
      </c>
      <c r="AJ107" s="358"/>
      <c r="AK107" s="358"/>
      <c r="AL107" s="358"/>
      <c r="AM107" s="358" t="s">
        <v>715</v>
      </c>
      <c r="AN107" s="358"/>
      <c r="AO107" s="358"/>
      <c r="AP107" s="358"/>
      <c r="AQ107" s="358" t="s">
        <v>715</v>
      </c>
      <c r="AR107" s="358"/>
      <c r="AS107" s="358"/>
      <c r="AT107" s="358"/>
      <c r="AU107" s="358"/>
      <c r="AV107" s="358"/>
      <c r="AW107" s="358"/>
      <c r="AX107" s="359"/>
      <c r="AY107">
        <f>$AY$106</f>
        <v>1</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724</v>
      </c>
      <c r="AC108" s="404"/>
      <c r="AD108" s="405"/>
      <c r="AE108" s="358" t="s">
        <v>715</v>
      </c>
      <c r="AF108" s="358"/>
      <c r="AG108" s="358"/>
      <c r="AH108" s="358"/>
      <c r="AI108" s="358" t="s">
        <v>715</v>
      </c>
      <c r="AJ108" s="358"/>
      <c r="AK108" s="358"/>
      <c r="AL108" s="358"/>
      <c r="AM108" s="358" t="s">
        <v>715</v>
      </c>
      <c r="AN108" s="358"/>
      <c r="AO108" s="358"/>
      <c r="AP108" s="358"/>
      <c r="AQ108" s="358">
        <v>1</v>
      </c>
      <c r="AR108" s="358"/>
      <c r="AS108" s="358"/>
      <c r="AT108" s="358"/>
      <c r="AU108" s="358"/>
      <c r="AV108" s="358"/>
      <c r="AW108" s="358"/>
      <c r="AX108" s="359"/>
      <c r="AY108">
        <f>$AY$106</f>
        <v>1</v>
      </c>
    </row>
    <row r="109" spans="1:60" ht="31.5" hidden="1" customHeight="1" x14ac:dyDescent="0.15">
      <c r="A109" s="484" t="s">
        <v>351</v>
      </c>
      <c r="B109" s="485"/>
      <c r="C109" s="485"/>
      <c r="D109" s="485"/>
      <c r="E109" s="485"/>
      <c r="F109" s="486"/>
      <c r="G109" s="726" t="s">
        <v>60</v>
      </c>
      <c r="H109" s="726"/>
      <c r="I109" s="726"/>
      <c r="J109" s="726"/>
      <c r="K109" s="726"/>
      <c r="L109" s="726"/>
      <c r="M109" s="726"/>
      <c r="N109" s="726"/>
      <c r="O109" s="726"/>
      <c r="P109" s="726"/>
      <c r="Q109" s="726"/>
      <c r="R109" s="726"/>
      <c r="S109" s="726"/>
      <c r="T109" s="726"/>
      <c r="U109" s="726"/>
      <c r="V109" s="726"/>
      <c r="W109" s="726"/>
      <c r="X109" s="727"/>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1</v>
      </c>
    </row>
    <row r="110" spans="1:60" ht="23.25" hidden="1" customHeight="1" x14ac:dyDescent="0.15">
      <c r="A110" s="487"/>
      <c r="B110" s="488"/>
      <c r="C110" s="488"/>
      <c r="D110" s="488"/>
      <c r="E110" s="488"/>
      <c r="F110" s="489"/>
      <c r="G110" s="191" t="s">
        <v>726</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724</v>
      </c>
      <c r="AC110" s="468"/>
      <c r="AD110" s="469"/>
      <c r="AE110" s="358" t="s">
        <v>715</v>
      </c>
      <c r="AF110" s="358"/>
      <c r="AG110" s="358"/>
      <c r="AH110" s="358"/>
      <c r="AI110" s="358" t="s">
        <v>715</v>
      </c>
      <c r="AJ110" s="358"/>
      <c r="AK110" s="358"/>
      <c r="AL110" s="358"/>
      <c r="AM110" s="358" t="s">
        <v>715</v>
      </c>
      <c r="AN110" s="358"/>
      <c r="AO110" s="358"/>
      <c r="AP110" s="358"/>
      <c r="AQ110" s="358" t="s">
        <v>715</v>
      </c>
      <c r="AR110" s="358"/>
      <c r="AS110" s="358"/>
      <c r="AT110" s="358"/>
      <c r="AU110" s="358"/>
      <c r="AV110" s="358"/>
      <c r="AW110" s="358"/>
      <c r="AX110" s="359"/>
      <c r="AY110">
        <f>$AY$109</f>
        <v>1</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724</v>
      </c>
      <c r="AC111" s="404"/>
      <c r="AD111" s="405"/>
      <c r="AE111" s="358" t="s">
        <v>715</v>
      </c>
      <c r="AF111" s="358"/>
      <c r="AG111" s="358"/>
      <c r="AH111" s="358"/>
      <c r="AI111" s="358" t="s">
        <v>715</v>
      </c>
      <c r="AJ111" s="358"/>
      <c r="AK111" s="358"/>
      <c r="AL111" s="358"/>
      <c r="AM111" s="358" t="s">
        <v>715</v>
      </c>
      <c r="AN111" s="358"/>
      <c r="AO111" s="358"/>
      <c r="AP111" s="358"/>
      <c r="AQ111" s="358">
        <v>1</v>
      </c>
      <c r="AR111" s="358"/>
      <c r="AS111" s="358"/>
      <c r="AT111" s="358"/>
      <c r="AU111" s="358"/>
      <c r="AV111" s="358"/>
      <c r="AW111" s="358"/>
      <c r="AX111" s="359"/>
      <c r="AY111">
        <f>$AY$109</f>
        <v>1</v>
      </c>
    </row>
    <row r="112" spans="1:60" ht="31.5" hidden="1" customHeight="1" x14ac:dyDescent="0.15">
      <c r="A112" s="484" t="s">
        <v>351</v>
      </c>
      <c r="B112" s="485"/>
      <c r="C112" s="485"/>
      <c r="D112" s="485"/>
      <c r="E112" s="485"/>
      <c r="F112" s="486"/>
      <c r="G112" s="726" t="s">
        <v>60</v>
      </c>
      <c r="H112" s="726"/>
      <c r="I112" s="726"/>
      <c r="J112" s="726"/>
      <c r="K112" s="726"/>
      <c r="L112" s="726"/>
      <c r="M112" s="726"/>
      <c r="N112" s="726"/>
      <c r="O112" s="726"/>
      <c r="P112" s="726"/>
      <c r="Q112" s="726"/>
      <c r="R112" s="726"/>
      <c r="S112" s="726"/>
      <c r="T112" s="726"/>
      <c r="U112" s="726"/>
      <c r="V112" s="726"/>
      <c r="W112" s="726"/>
      <c r="X112" s="727"/>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771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t="s">
        <v>715</v>
      </c>
      <c r="AF116" s="358"/>
      <c r="AG116" s="358"/>
      <c r="AH116" s="358"/>
      <c r="AI116" s="358" t="s">
        <v>715</v>
      </c>
      <c r="AJ116" s="358"/>
      <c r="AK116" s="358"/>
      <c r="AL116" s="358"/>
      <c r="AM116" s="358" t="s">
        <v>715</v>
      </c>
      <c r="AN116" s="358"/>
      <c r="AO116" s="358"/>
      <c r="AP116" s="358"/>
      <c r="AQ116" s="363">
        <v>492143</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715</v>
      </c>
      <c r="AF117" s="306"/>
      <c r="AG117" s="306"/>
      <c r="AH117" s="306"/>
      <c r="AI117" s="306" t="s">
        <v>715</v>
      </c>
      <c r="AJ117" s="306"/>
      <c r="AK117" s="306"/>
      <c r="AL117" s="306"/>
      <c r="AM117" s="306" t="s">
        <v>715</v>
      </c>
      <c r="AN117" s="306"/>
      <c r="AO117" s="306"/>
      <c r="AP117" s="306"/>
      <c r="AQ117" s="306" t="s">
        <v>780</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772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727</v>
      </c>
      <c r="AC119" s="301"/>
      <c r="AD119" s="302"/>
      <c r="AE119" s="358" t="s">
        <v>715</v>
      </c>
      <c r="AF119" s="358"/>
      <c r="AG119" s="358"/>
      <c r="AH119" s="358"/>
      <c r="AI119" s="358" t="s">
        <v>715</v>
      </c>
      <c r="AJ119" s="358"/>
      <c r="AK119" s="358"/>
      <c r="AL119" s="358"/>
      <c r="AM119" s="358" t="s">
        <v>715</v>
      </c>
      <c r="AN119" s="358"/>
      <c r="AO119" s="358"/>
      <c r="AP119" s="358"/>
      <c r="AQ119" s="358">
        <v>9920000</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06" t="s">
        <v>715</v>
      </c>
      <c r="AF120" s="306"/>
      <c r="AG120" s="306"/>
      <c r="AH120" s="306"/>
      <c r="AI120" s="306" t="s">
        <v>715</v>
      </c>
      <c r="AJ120" s="306"/>
      <c r="AK120" s="306"/>
      <c r="AL120" s="306"/>
      <c r="AM120" s="306" t="s">
        <v>715</v>
      </c>
      <c r="AN120" s="306"/>
      <c r="AO120" s="306"/>
      <c r="AP120" s="306"/>
      <c r="AQ120" s="306" t="s">
        <v>781</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1</v>
      </c>
    </row>
    <row r="122" spans="1:51" ht="23.25" hidden="1" customHeight="1" x14ac:dyDescent="0.15">
      <c r="A122" s="292"/>
      <c r="B122" s="293"/>
      <c r="C122" s="293"/>
      <c r="D122" s="293"/>
      <c r="E122" s="293"/>
      <c r="F122" s="294"/>
      <c r="G122" s="351" t="s">
        <v>729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727</v>
      </c>
      <c r="AC122" s="301"/>
      <c r="AD122" s="302"/>
      <c r="AE122" s="358" t="s">
        <v>715</v>
      </c>
      <c r="AF122" s="358"/>
      <c r="AG122" s="358"/>
      <c r="AH122" s="358"/>
      <c r="AI122" s="358" t="s">
        <v>715</v>
      </c>
      <c r="AJ122" s="358"/>
      <c r="AK122" s="358"/>
      <c r="AL122" s="358"/>
      <c r="AM122" s="358" t="s">
        <v>715</v>
      </c>
      <c r="AN122" s="358"/>
      <c r="AO122" s="358"/>
      <c r="AP122" s="358"/>
      <c r="AQ122" s="358"/>
      <c r="AR122" s="358"/>
      <c r="AS122" s="358"/>
      <c r="AT122" s="358"/>
      <c r="AU122" s="358"/>
      <c r="AV122" s="358"/>
      <c r="AW122" s="358"/>
      <c r="AX122" s="359"/>
      <c r="AY122">
        <f>$AY$121</f>
        <v>1</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728</v>
      </c>
      <c r="AC123" s="343"/>
      <c r="AD123" s="344"/>
      <c r="AE123" s="306" t="s">
        <v>715</v>
      </c>
      <c r="AF123" s="306"/>
      <c r="AG123" s="306"/>
      <c r="AH123" s="306"/>
      <c r="AI123" s="306" t="s">
        <v>715</v>
      </c>
      <c r="AJ123" s="306"/>
      <c r="AK123" s="306"/>
      <c r="AL123" s="306"/>
      <c r="AM123" s="306" t="s">
        <v>715</v>
      </c>
      <c r="AN123" s="306"/>
      <c r="AO123" s="306"/>
      <c r="AP123" s="306"/>
      <c r="AQ123" s="306"/>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1</v>
      </c>
    </row>
    <row r="125" spans="1:51" ht="23.25" hidden="1" customHeight="1" x14ac:dyDescent="0.15">
      <c r="A125" s="292"/>
      <c r="B125" s="293"/>
      <c r="C125" s="293"/>
      <c r="D125" s="293"/>
      <c r="E125" s="293"/>
      <c r="F125" s="294"/>
      <c r="G125" s="351" t="s">
        <v>730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727</v>
      </c>
      <c r="AC125" s="301"/>
      <c r="AD125" s="302"/>
      <c r="AE125" s="358" t="s">
        <v>715</v>
      </c>
      <c r="AF125" s="358"/>
      <c r="AG125" s="358"/>
      <c r="AH125" s="358"/>
      <c r="AI125" s="358" t="s">
        <v>715</v>
      </c>
      <c r="AJ125" s="358"/>
      <c r="AK125" s="358"/>
      <c r="AL125" s="358"/>
      <c r="AM125" s="358" t="s">
        <v>715</v>
      </c>
      <c r="AN125" s="358"/>
      <c r="AO125" s="358"/>
      <c r="AP125" s="358"/>
      <c r="AQ125" s="358"/>
      <c r="AR125" s="358"/>
      <c r="AS125" s="358"/>
      <c r="AT125" s="358"/>
      <c r="AU125" s="358"/>
      <c r="AV125" s="358"/>
      <c r="AW125" s="358"/>
      <c r="AX125" s="359"/>
      <c r="AY125">
        <f>$AY$124</f>
        <v>1</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728</v>
      </c>
      <c r="AC126" s="343"/>
      <c r="AD126" s="344"/>
      <c r="AE126" s="306" t="s">
        <v>715</v>
      </c>
      <c r="AF126" s="306"/>
      <c r="AG126" s="306"/>
      <c r="AH126" s="306"/>
      <c r="AI126" s="306" t="s">
        <v>715</v>
      </c>
      <c r="AJ126" s="306"/>
      <c r="AK126" s="306"/>
      <c r="AL126" s="306"/>
      <c r="AM126" s="306" t="s">
        <v>715</v>
      </c>
      <c r="AN126" s="306"/>
      <c r="AO126" s="306"/>
      <c r="AP126" s="306"/>
      <c r="AQ126" s="306"/>
      <c r="AR126" s="306"/>
      <c r="AS126" s="306"/>
      <c r="AT126" s="306"/>
      <c r="AU126" s="306"/>
      <c r="AV126" s="306"/>
      <c r="AW126" s="306"/>
      <c r="AX126" s="307"/>
      <c r="AY126">
        <f>$AY$124</f>
        <v>1</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404</v>
      </c>
      <c r="B130" s="986"/>
      <c r="C130" s="985" t="s">
        <v>236</v>
      </c>
      <c r="D130" s="986"/>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89"/>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t="s">
        <v>711</v>
      </c>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t="s">
        <v>711</v>
      </c>
      <c r="AN135" s="167"/>
      <c r="AO135" s="167"/>
      <c r="AP135" s="167"/>
      <c r="AQ135" s="266"/>
      <c r="AR135" s="167"/>
      <c r="AS135" s="167"/>
      <c r="AT135" s="167"/>
      <c r="AU135" s="266"/>
      <c r="AV135" s="167"/>
      <c r="AW135" s="167"/>
      <c r="AX135" s="208"/>
      <c r="AY135">
        <f t="shared" si="13"/>
        <v>0</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t="s">
        <v>711</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t="s">
        <v>711</v>
      </c>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732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t="s">
        <v>711</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t="s">
        <v>711</v>
      </c>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t="s">
        <v>711</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t="s">
        <v>711</v>
      </c>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670</v>
      </c>
      <c r="D430" s="251"/>
      <c r="E430" s="239" t="s">
        <v>398</v>
      </c>
      <c r="F430" s="444"/>
      <c r="G430" s="241" t="s">
        <v>252</v>
      </c>
      <c r="H430" s="188"/>
      <c r="I430" s="188"/>
      <c r="J430" s="242" t="s">
        <v>405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405</v>
      </c>
      <c r="AF432" s="178"/>
      <c r="AG432" s="179" t="s">
        <v>233</v>
      </c>
      <c r="AH432" s="202"/>
      <c r="AI432" s="216"/>
      <c r="AJ432" s="216"/>
      <c r="AK432" s="216"/>
      <c r="AL432" s="217"/>
      <c r="AM432" s="216"/>
      <c r="AN432" s="216"/>
      <c r="AO432" s="216"/>
      <c r="AP432" s="217"/>
      <c r="AQ432" s="231" t="s">
        <v>405</v>
      </c>
      <c r="AR432" s="178"/>
      <c r="AS432" s="179" t="s">
        <v>233</v>
      </c>
      <c r="AT432" s="202"/>
      <c r="AU432" s="178" t="s">
        <v>405</v>
      </c>
      <c r="AV432" s="178"/>
      <c r="AW432" s="179" t="s">
        <v>179</v>
      </c>
      <c r="AX432" s="180"/>
      <c r="AY432">
        <f>$AY$431</f>
        <v>1</v>
      </c>
    </row>
    <row r="433" spans="1:51" ht="23.25" customHeight="1" x14ac:dyDescent="0.15">
      <c r="A433" s="989"/>
      <c r="B433" s="253"/>
      <c r="C433" s="252"/>
      <c r="D433" s="253"/>
      <c r="E433" s="196"/>
      <c r="F433" s="197"/>
      <c r="G433" s="232" t="s">
        <v>405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405</v>
      </c>
      <c r="AC433" s="175"/>
      <c r="AD433" s="175"/>
      <c r="AE433" s="166" t="s">
        <v>405</v>
      </c>
      <c r="AF433" s="167"/>
      <c r="AG433" s="167"/>
      <c r="AH433" s="167"/>
      <c r="AI433" s="166" t="s">
        <v>405</v>
      </c>
      <c r="AJ433" s="167"/>
      <c r="AK433" s="167"/>
      <c r="AL433" s="167"/>
      <c r="AM433" s="166" t="s">
        <v>711</v>
      </c>
      <c r="AN433" s="167"/>
      <c r="AO433" s="167"/>
      <c r="AP433" s="168"/>
      <c r="AQ433" s="166" t="s">
        <v>405</v>
      </c>
      <c r="AR433" s="167"/>
      <c r="AS433" s="167"/>
      <c r="AT433" s="168"/>
      <c r="AU433" s="167" t="s">
        <v>405</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405</v>
      </c>
      <c r="AC434" s="224"/>
      <c r="AD434" s="224"/>
      <c r="AE434" s="166" t="s">
        <v>405</v>
      </c>
      <c r="AF434" s="167"/>
      <c r="AG434" s="167"/>
      <c r="AH434" s="168"/>
      <c r="AI434" s="166" t="s">
        <v>405</v>
      </c>
      <c r="AJ434" s="167"/>
      <c r="AK434" s="167"/>
      <c r="AL434" s="167"/>
      <c r="AM434" s="166" t="s">
        <v>711</v>
      </c>
      <c r="AN434" s="167"/>
      <c r="AO434" s="167"/>
      <c r="AP434" s="168"/>
      <c r="AQ434" s="166" t="s">
        <v>405</v>
      </c>
      <c r="AR434" s="167"/>
      <c r="AS434" s="167"/>
      <c r="AT434" s="168"/>
      <c r="AU434" s="167" t="s">
        <v>405</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405</v>
      </c>
      <c r="AF435" s="167"/>
      <c r="AG435" s="167"/>
      <c r="AH435" s="168"/>
      <c r="AI435" s="166" t="s">
        <v>405</v>
      </c>
      <c r="AJ435" s="167"/>
      <c r="AK435" s="167"/>
      <c r="AL435" s="167"/>
      <c r="AM435" s="166" t="s">
        <v>711</v>
      </c>
      <c r="AN435" s="167"/>
      <c r="AO435" s="167"/>
      <c r="AP435" s="168"/>
      <c r="AQ435" s="166" t="s">
        <v>405</v>
      </c>
      <c r="AR435" s="167"/>
      <c r="AS435" s="167"/>
      <c r="AT435" s="168"/>
      <c r="AU435" s="167" t="s">
        <v>405</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405</v>
      </c>
      <c r="AF457" s="178"/>
      <c r="AG457" s="179" t="s">
        <v>233</v>
      </c>
      <c r="AH457" s="202"/>
      <c r="AI457" s="216"/>
      <c r="AJ457" s="216"/>
      <c r="AK457" s="216"/>
      <c r="AL457" s="217"/>
      <c r="AM457" s="216"/>
      <c r="AN457" s="216"/>
      <c r="AO457" s="216"/>
      <c r="AP457" s="217"/>
      <c r="AQ457" s="231" t="s">
        <v>405</v>
      </c>
      <c r="AR457" s="178"/>
      <c r="AS457" s="179" t="s">
        <v>233</v>
      </c>
      <c r="AT457" s="202"/>
      <c r="AU457" s="178" t="s">
        <v>405</v>
      </c>
      <c r="AV457" s="178"/>
      <c r="AW457" s="179" t="s">
        <v>179</v>
      </c>
      <c r="AX457" s="180"/>
      <c r="AY457">
        <f>$AY$456</f>
        <v>1</v>
      </c>
    </row>
    <row r="458" spans="1:51" ht="23.25" customHeight="1" x14ac:dyDescent="0.15">
      <c r="A458" s="989"/>
      <c r="B458" s="253"/>
      <c r="C458" s="252"/>
      <c r="D458" s="253"/>
      <c r="E458" s="196"/>
      <c r="F458" s="197"/>
      <c r="G458" s="232" t="s">
        <v>405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405</v>
      </c>
      <c r="AC458" s="175"/>
      <c r="AD458" s="175"/>
      <c r="AE458" s="166" t="s">
        <v>405</v>
      </c>
      <c r="AF458" s="167"/>
      <c r="AG458" s="167"/>
      <c r="AH458" s="167"/>
      <c r="AI458" s="166" t="s">
        <v>405</v>
      </c>
      <c r="AJ458" s="167"/>
      <c r="AK458" s="167"/>
      <c r="AL458" s="167"/>
      <c r="AM458" s="166" t="s">
        <v>711</v>
      </c>
      <c r="AN458" s="167"/>
      <c r="AO458" s="167"/>
      <c r="AP458" s="168"/>
      <c r="AQ458" s="166" t="s">
        <v>405</v>
      </c>
      <c r="AR458" s="167"/>
      <c r="AS458" s="167"/>
      <c r="AT458" s="168"/>
      <c r="AU458" s="167" t="s">
        <v>405</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405</v>
      </c>
      <c r="AC459" s="224"/>
      <c r="AD459" s="224"/>
      <c r="AE459" s="166" t="s">
        <v>405</v>
      </c>
      <c r="AF459" s="167"/>
      <c r="AG459" s="167"/>
      <c r="AH459" s="168"/>
      <c r="AI459" s="166" t="s">
        <v>405</v>
      </c>
      <c r="AJ459" s="167"/>
      <c r="AK459" s="167"/>
      <c r="AL459" s="167"/>
      <c r="AM459" s="166" t="s">
        <v>711</v>
      </c>
      <c r="AN459" s="167"/>
      <c r="AO459" s="167"/>
      <c r="AP459" s="168"/>
      <c r="AQ459" s="166" t="s">
        <v>405</v>
      </c>
      <c r="AR459" s="167"/>
      <c r="AS459" s="167"/>
      <c r="AT459" s="168"/>
      <c r="AU459" s="167" t="s">
        <v>405</v>
      </c>
      <c r="AV459" s="167"/>
      <c r="AW459" s="167"/>
      <c r="AX459" s="208"/>
      <c r="AY459">
        <f t="shared" si="68"/>
        <v>1</v>
      </c>
    </row>
    <row r="460" spans="1:51" ht="23.25" customHeight="1" thickBot="1" x14ac:dyDescent="0.2">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405</v>
      </c>
      <c r="AF460" s="167"/>
      <c r="AG460" s="167"/>
      <c r="AH460" s="168"/>
      <c r="AI460" s="166" t="s">
        <v>405</v>
      </c>
      <c r="AJ460" s="167"/>
      <c r="AK460" s="167"/>
      <c r="AL460" s="167"/>
      <c r="AM460" s="166" t="s">
        <v>711</v>
      </c>
      <c r="AN460" s="167"/>
      <c r="AO460" s="167"/>
      <c r="AP460" s="168"/>
      <c r="AQ460" s="166" t="s">
        <v>405</v>
      </c>
      <c r="AR460" s="167"/>
      <c r="AS460" s="167"/>
      <c r="AT460" s="168"/>
      <c r="AU460" s="167" t="s">
        <v>405</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1.25" customHeight="1" x14ac:dyDescent="0.15">
      <c r="A702" s="525" t="s">
        <v>140</v>
      </c>
      <c r="B702" s="526"/>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0" t="s">
        <v>734</v>
      </c>
      <c r="AE702" s="891"/>
      <c r="AF702" s="891"/>
      <c r="AG702" s="880" t="s">
        <v>751</v>
      </c>
      <c r="AH702" s="881"/>
      <c r="AI702" s="881"/>
      <c r="AJ702" s="881"/>
      <c r="AK702" s="881"/>
      <c r="AL702" s="881"/>
      <c r="AM702" s="881"/>
      <c r="AN702" s="881"/>
      <c r="AO702" s="881"/>
      <c r="AP702" s="881"/>
      <c r="AQ702" s="881"/>
      <c r="AR702" s="881"/>
      <c r="AS702" s="881"/>
      <c r="AT702" s="881"/>
      <c r="AU702" s="881"/>
      <c r="AV702" s="881"/>
      <c r="AW702" s="881"/>
      <c r="AX702" s="882"/>
    </row>
    <row r="703" spans="1:51" ht="6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734</v>
      </c>
      <c r="AE703" s="185"/>
      <c r="AF703" s="185"/>
      <c r="AG703" s="685" t="s">
        <v>755</v>
      </c>
      <c r="AH703" s="686"/>
      <c r="AI703" s="686"/>
      <c r="AJ703" s="686"/>
      <c r="AK703" s="686"/>
      <c r="AL703" s="686"/>
      <c r="AM703" s="686"/>
      <c r="AN703" s="686"/>
      <c r="AO703" s="686"/>
      <c r="AP703" s="686"/>
      <c r="AQ703" s="686"/>
      <c r="AR703" s="686"/>
      <c r="AS703" s="686"/>
      <c r="AT703" s="686"/>
      <c r="AU703" s="686"/>
      <c r="AV703" s="686"/>
      <c r="AW703" s="686"/>
      <c r="AX703" s="687"/>
    </row>
    <row r="704" spans="1:51" ht="73.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734</v>
      </c>
      <c r="AE704" s="582"/>
      <c r="AF704" s="582"/>
      <c r="AG704" s="424" t="s">
        <v>752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6"/>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8" t="s">
        <v>734</v>
      </c>
      <c r="AE705" s="729"/>
      <c r="AF705" s="729"/>
      <c r="AG705" s="190" t="s">
        <v>753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7"/>
      <c r="C706" s="610"/>
      <c r="D706" s="611"/>
      <c r="E706" s="679" t="s">
        <v>380</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7"/>
      <c r="C707" s="612"/>
      <c r="D707" s="613"/>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742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6.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746</v>
      </c>
      <c r="AE708" s="664"/>
      <c r="AF708" s="664"/>
      <c r="AG708" s="522" t="s">
        <v>776</v>
      </c>
      <c r="AH708" s="523"/>
      <c r="AI708" s="523"/>
      <c r="AJ708" s="523"/>
      <c r="AK708" s="523"/>
      <c r="AL708" s="523"/>
      <c r="AM708" s="523"/>
      <c r="AN708" s="523"/>
      <c r="AO708" s="523"/>
      <c r="AP708" s="523"/>
      <c r="AQ708" s="523"/>
      <c r="AR708" s="523"/>
      <c r="AS708" s="523"/>
      <c r="AT708" s="523"/>
      <c r="AU708" s="523"/>
      <c r="AV708" s="523"/>
      <c r="AW708" s="523"/>
      <c r="AX708" s="524"/>
    </row>
    <row r="709" spans="1:50" ht="42"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734</v>
      </c>
      <c r="AE709" s="185"/>
      <c r="AF709" s="185"/>
      <c r="AG709" s="685" t="s">
        <v>743</v>
      </c>
      <c r="AH709" s="686"/>
      <c r="AI709" s="686"/>
      <c r="AJ709" s="686"/>
      <c r="AK709" s="686"/>
      <c r="AL709" s="686"/>
      <c r="AM709" s="686"/>
      <c r="AN709" s="686"/>
      <c r="AO709" s="686"/>
      <c r="AP709" s="686"/>
      <c r="AQ709" s="686"/>
      <c r="AR709" s="686"/>
      <c r="AS709" s="686"/>
      <c r="AT709" s="686"/>
      <c r="AU709" s="686"/>
      <c r="AV709" s="686"/>
      <c r="AW709" s="686"/>
      <c r="AX709" s="687"/>
    </row>
    <row r="710" spans="1:50" ht="44.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746</v>
      </c>
      <c r="AE710" s="185"/>
      <c r="AF710" s="185"/>
      <c r="AG710" s="685" t="s">
        <v>776</v>
      </c>
      <c r="AH710" s="686"/>
      <c r="AI710" s="686"/>
      <c r="AJ710" s="686"/>
      <c r="AK710" s="686"/>
      <c r="AL710" s="686"/>
      <c r="AM710" s="686"/>
      <c r="AN710" s="686"/>
      <c r="AO710" s="686"/>
      <c r="AP710" s="686"/>
      <c r="AQ710" s="686"/>
      <c r="AR710" s="686"/>
      <c r="AS710" s="686"/>
      <c r="AT710" s="686"/>
      <c r="AU710" s="686"/>
      <c r="AV710" s="686"/>
      <c r="AW710" s="686"/>
      <c r="AX710" s="687"/>
    </row>
    <row r="711" spans="1:50" ht="42.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734</v>
      </c>
      <c r="AE711" s="185"/>
      <c r="AF711" s="185"/>
      <c r="AG711" s="685" t="s">
        <v>754</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746</v>
      </c>
      <c r="AE712" s="582"/>
      <c r="AF712" s="582"/>
      <c r="AG712" s="590" t="s">
        <v>776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590" t="s">
        <v>776</v>
      </c>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656"/>
      <c r="B714" s="657"/>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7" t="s">
        <v>746</v>
      </c>
      <c r="AE714" s="588"/>
      <c r="AF714" s="589"/>
      <c r="AG714" s="590" t="s">
        <v>776</v>
      </c>
      <c r="AH714" s="591"/>
      <c r="AI714" s="591"/>
      <c r="AJ714" s="591"/>
      <c r="AK714" s="591"/>
      <c r="AL714" s="591"/>
      <c r="AM714" s="591"/>
      <c r="AN714" s="591"/>
      <c r="AO714" s="591"/>
      <c r="AP714" s="591"/>
      <c r="AQ714" s="591"/>
      <c r="AR714" s="591"/>
      <c r="AS714" s="591"/>
      <c r="AT714" s="591"/>
      <c r="AU714" s="591"/>
      <c r="AV714" s="591"/>
      <c r="AW714" s="591"/>
      <c r="AX714" s="592"/>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746</v>
      </c>
      <c r="AE715" s="664"/>
      <c r="AF715" s="774"/>
      <c r="AG715" s="522" t="s">
        <v>776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1" t="s">
        <v>746</v>
      </c>
      <c r="AE716" s="752"/>
      <c r="AF716" s="752"/>
      <c r="AG716" s="522" t="s">
        <v>776</v>
      </c>
      <c r="AH716" s="523"/>
      <c r="AI716" s="523"/>
      <c r="AJ716" s="523"/>
      <c r="AK716" s="523"/>
      <c r="AL716" s="523"/>
      <c r="AM716" s="523"/>
      <c r="AN716" s="523"/>
      <c r="AO716" s="523"/>
      <c r="AP716" s="523"/>
      <c r="AQ716" s="523"/>
      <c r="AR716" s="523"/>
      <c r="AS716" s="523"/>
      <c r="AT716" s="523"/>
      <c r="AU716" s="523"/>
      <c r="AV716" s="523"/>
      <c r="AW716" s="523"/>
      <c r="AX716" s="524"/>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746</v>
      </c>
      <c r="AE717" s="185"/>
      <c r="AF717" s="185"/>
      <c r="AG717" s="522" t="s">
        <v>776</v>
      </c>
      <c r="AH717" s="523"/>
      <c r="AI717" s="523"/>
      <c r="AJ717" s="523"/>
      <c r="AK717" s="523"/>
      <c r="AL717" s="523"/>
      <c r="AM717" s="523"/>
      <c r="AN717" s="523"/>
      <c r="AO717" s="523"/>
      <c r="AP717" s="523"/>
      <c r="AQ717" s="523"/>
      <c r="AR717" s="523"/>
      <c r="AS717" s="523"/>
      <c r="AT717" s="523"/>
      <c r="AU717" s="523"/>
      <c r="AV717" s="523"/>
      <c r="AW717" s="523"/>
      <c r="AX717" s="524"/>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746</v>
      </c>
      <c r="AE718" s="185"/>
      <c r="AF718" s="185"/>
      <c r="AG718" s="522" t="s">
        <v>776</v>
      </c>
      <c r="AH718" s="523"/>
      <c r="AI718" s="523"/>
      <c r="AJ718" s="523"/>
      <c r="AK718" s="523"/>
      <c r="AL718" s="523"/>
      <c r="AM718" s="523"/>
      <c r="AN718" s="523"/>
      <c r="AO718" s="523"/>
      <c r="AP718" s="523"/>
      <c r="AQ718" s="523"/>
      <c r="AR718" s="523"/>
      <c r="AS718" s="523"/>
      <c r="AT718" s="523"/>
      <c r="AU718" s="523"/>
      <c r="AV718" s="523"/>
      <c r="AW718" s="523"/>
      <c r="AX718" s="524"/>
    </row>
    <row r="719" spans="1:50" ht="41.25" customHeight="1" x14ac:dyDescent="0.15">
      <c r="A719" s="647" t="s">
        <v>58</v>
      </c>
      <c r="B719" s="648"/>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2"/>
      <c r="AD719" s="663" t="s">
        <v>746</v>
      </c>
      <c r="AE719" s="664"/>
      <c r="AF719" s="664"/>
      <c r="AG719" s="190" t="s">
        <v>776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86.25" customHeight="1" x14ac:dyDescent="0.15">
      <c r="A726" s="617" t="s">
        <v>48</v>
      </c>
      <c r="B726" s="618"/>
      <c r="C726" s="439" t="s">
        <v>53</v>
      </c>
      <c r="D726" s="577"/>
      <c r="E726" s="577"/>
      <c r="F726" s="578"/>
      <c r="G726" s="794" t="s">
        <v>748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9"/>
      <c r="B727" s="620"/>
      <c r="C727" s="691" t="s">
        <v>57</v>
      </c>
      <c r="D727" s="692"/>
      <c r="E727" s="692"/>
      <c r="F727" s="693"/>
      <c r="G727" s="792" t="s">
        <v>749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5" customHeight="1" thickBot="1" x14ac:dyDescent="0.2">
      <c r="A729" s="762" t="s">
        <v>782</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6" t="s">
        <v>783</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3" t="s">
        <v>784</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671</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t="s">
        <v>733</v>
      </c>
      <c r="J747" s="113"/>
      <c r="K747" s="100" t="str">
        <f>IF(I747="","","-")</f>
        <v>-</v>
      </c>
      <c r="L747" s="104">
        <v>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3" t="s">
        <v>385</v>
      </c>
      <c r="B787" s="754"/>
      <c r="C787" s="754"/>
      <c r="D787" s="754"/>
      <c r="E787" s="754"/>
      <c r="F787" s="755"/>
      <c r="G787" s="435" t="s">
        <v>360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747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6"/>
      <c r="C788" s="756"/>
      <c r="D788" s="756"/>
      <c r="E788" s="756"/>
      <c r="F788" s="757"/>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6"/>
      <c r="C789" s="756"/>
      <c r="D789" s="756"/>
      <c r="E789" s="756"/>
      <c r="F789" s="757"/>
      <c r="G789" s="445" t="s">
        <v>756</v>
      </c>
      <c r="H789" s="446"/>
      <c r="I789" s="446"/>
      <c r="J789" s="446"/>
      <c r="K789" s="447"/>
      <c r="L789" s="448" t="s">
        <v>757</v>
      </c>
      <c r="M789" s="449"/>
      <c r="N789" s="449"/>
      <c r="O789" s="449"/>
      <c r="P789" s="449"/>
      <c r="Q789" s="449"/>
      <c r="R789" s="449"/>
      <c r="S789" s="449"/>
      <c r="T789" s="449"/>
      <c r="U789" s="449"/>
      <c r="V789" s="449"/>
      <c r="W789" s="449"/>
      <c r="X789" s="450"/>
      <c r="Y789" s="451">
        <v>0.8</v>
      </c>
      <c r="Z789" s="452"/>
      <c r="AA789" s="452"/>
      <c r="AB789" s="553"/>
      <c r="AC789" s="445" t="s">
        <v>759</v>
      </c>
      <c r="AD789" s="446"/>
      <c r="AE789" s="446"/>
      <c r="AF789" s="446"/>
      <c r="AG789" s="447"/>
      <c r="AH789" s="448" t="s">
        <v>765</v>
      </c>
      <c r="AI789" s="449"/>
      <c r="AJ789" s="449"/>
      <c r="AK789" s="449"/>
      <c r="AL789" s="449"/>
      <c r="AM789" s="449"/>
      <c r="AN789" s="449"/>
      <c r="AO789" s="449"/>
      <c r="AP789" s="449"/>
      <c r="AQ789" s="449"/>
      <c r="AR789" s="449"/>
      <c r="AS789" s="449"/>
      <c r="AT789" s="450"/>
      <c r="AU789" s="451">
        <v>4</v>
      </c>
      <c r="AV789" s="452"/>
      <c r="AW789" s="452"/>
      <c r="AX789" s="453"/>
    </row>
    <row r="790" spans="1:51" ht="24.75" customHeight="1" x14ac:dyDescent="0.15">
      <c r="A790" s="552"/>
      <c r="B790" s="756"/>
      <c r="C790" s="756"/>
      <c r="D790" s="756"/>
      <c r="E790" s="756"/>
      <c r="F790" s="757"/>
      <c r="G790" s="348" t="s">
        <v>758</v>
      </c>
      <c r="H790" s="349"/>
      <c r="I790" s="349"/>
      <c r="J790" s="349"/>
      <c r="K790" s="350"/>
      <c r="L790" s="398" t="s">
        <v>762</v>
      </c>
      <c r="M790" s="399"/>
      <c r="N790" s="399"/>
      <c r="O790" s="399"/>
      <c r="P790" s="399"/>
      <c r="Q790" s="399"/>
      <c r="R790" s="399"/>
      <c r="S790" s="399"/>
      <c r="T790" s="399"/>
      <c r="U790" s="399"/>
      <c r="V790" s="399"/>
      <c r="W790" s="399"/>
      <c r="X790" s="400"/>
      <c r="Y790" s="395">
        <v>0.8</v>
      </c>
      <c r="Z790" s="396"/>
      <c r="AA790" s="396"/>
      <c r="AB790" s="402"/>
      <c r="AC790" s="348" t="s">
        <v>767</v>
      </c>
      <c r="AD790" s="349"/>
      <c r="AE790" s="349"/>
      <c r="AF790" s="349"/>
      <c r="AG790" s="350"/>
      <c r="AH790" s="398" t="s">
        <v>766</v>
      </c>
      <c r="AI790" s="399"/>
      <c r="AJ790" s="399"/>
      <c r="AK790" s="399"/>
      <c r="AL790" s="399"/>
      <c r="AM790" s="399"/>
      <c r="AN790" s="399"/>
      <c r="AO790" s="399"/>
      <c r="AP790" s="399"/>
      <c r="AQ790" s="399"/>
      <c r="AR790" s="399"/>
      <c r="AS790" s="399"/>
      <c r="AT790" s="400"/>
      <c r="AU790" s="395">
        <v>3</v>
      </c>
      <c r="AV790" s="396"/>
      <c r="AW790" s="396"/>
      <c r="AX790" s="397"/>
    </row>
    <row r="791" spans="1:51" ht="24.75" customHeight="1" x14ac:dyDescent="0.15">
      <c r="A791" s="552"/>
      <c r="B791" s="756"/>
      <c r="C791" s="756"/>
      <c r="D791" s="756"/>
      <c r="E791" s="756"/>
      <c r="F791" s="757"/>
      <c r="G791" s="348" t="s">
        <v>759</v>
      </c>
      <c r="H791" s="349"/>
      <c r="I791" s="349"/>
      <c r="J791" s="349"/>
      <c r="K791" s="350"/>
      <c r="L791" s="398" t="s">
        <v>760</v>
      </c>
      <c r="M791" s="399"/>
      <c r="N791" s="399"/>
      <c r="O791" s="399"/>
      <c r="P791" s="399"/>
      <c r="Q791" s="399"/>
      <c r="R791" s="399"/>
      <c r="S791" s="399"/>
      <c r="T791" s="399"/>
      <c r="U791" s="399"/>
      <c r="V791" s="399"/>
      <c r="W791" s="399"/>
      <c r="X791" s="400"/>
      <c r="Y791" s="395">
        <v>0.8</v>
      </c>
      <c r="Z791" s="396"/>
      <c r="AA791" s="396"/>
      <c r="AB791" s="402"/>
      <c r="AC791" s="348" t="s">
        <v>80</v>
      </c>
      <c r="AD791" s="349"/>
      <c r="AE791" s="349"/>
      <c r="AF791" s="349"/>
      <c r="AG791" s="350"/>
      <c r="AH791" s="398" t="s">
        <v>764</v>
      </c>
      <c r="AI791" s="399"/>
      <c r="AJ791" s="399"/>
      <c r="AK791" s="399"/>
      <c r="AL791" s="399"/>
      <c r="AM791" s="399"/>
      <c r="AN791" s="399"/>
      <c r="AO791" s="399"/>
      <c r="AP791" s="399"/>
      <c r="AQ791" s="399"/>
      <c r="AR791" s="399"/>
      <c r="AS791" s="399"/>
      <c r="AT791" s="400"/>
      <c r="AU791" s="395">
        <v>1.2</v>
      </c>
      <c r="AV791" s="396"/>
      <c r="AW791" s="396"/>
      <c r="AX791" s="397"/>
    </row>
    <row r="792" spans="1:51" ht="24.75" customHeight="1" x14ac:dyDescent="0.15">
      <c r="A792" s="552"/>
      <c r="B792" s="756"/>
      <c r="C792" s="756"/>
      <c r="D792" s="756"/>
      <c r="E792" s="756"/>
      <c r="F792" s="757"/>
      <c r="G792" s="348" t="s">
        <v>80</v>
      </c>
      <c r="H792" s="349"/>
      <c r="I792" s="349"/>
      <c r="J792" s="349"/>
      <c r="K792" s="350"/>
      <c r="L792" s="398" t="s">
        <v>764</v>
      </c>
      <c r="M792" s="399"/>
      <c r="N792" s="399"/>
      <c r="O792" s="399"/>
      <c r="P792" s="399"/>
      <c r="Q792" s="399"/>
      <c r="R792" s="399"/>
      <c r="S792" s="399"/>
      <c r="T792" s="399"/>
      <c r="U792" s="399"/>
      <c r="V792" s="399"/>
      <c r="W792" s="399"/>
      <c r="X792" s="400"/>
      <c r="Y792" s="395">
        <v>0.4</v>
      </c>
      <c r="Z792" s="396"/>
      <c r="AA792" s="396"/>
      <c r="AB792" s="402"/>
      <c r="AC792" s="348" t="s">
        <v>758</v>
      </c>
      <c r="AD792" s="349"/>
      <c r="AE792" s="349"/>
      <c r="AF792" s="349"/>
      <c r="AG792" s="350"/>
      <c r="AH792" s="398" t="s">
        <v>768</v>
      </c>
      <c r="AI792" s="399"/>
      <c r="AJ792" s="399"/>
      <c r="AK792" s="399"/>
      <c r="AL792" s="399"/>
      <c r="AM792" s="399"/>
      <c r="AN792" s="399"/>
      <c r="AO792" s="399"/>
      <c r="AP792" s="399"/>
      <c r="AQ792" s="399"/>
      <c r="AR792" s="399"/>
      <c r="AS792" s="399"/>
      <c r="AT792" s="400"/>
      <c r="AU792" s="395">
        <v>0.9</v>
      </c>
      <c r="AV792" s="396"/>
      <c r="AW792" s="396"/>
      <c r="AX792" s="397"/>
    </row>
    <row r="793" spans="1:51" ht="24.75" customHeight="1" x14ac:dyDescent="0.15">
      <c r="A793" s="552"/>
      <c r="B793" s="756"/>
      <c r="C793" s="756"/>
      <c r="D793" s="756"/>
      <c r="E793" s="756"/>
      <c r="F793" s="757"/>
      <c r="G793" s="348" t="s">
        <v>761</v>
      </c>
      <c r="H793" s="758"/>
      <c r="I793" s="758"/>
      <c r="J793" s="758"/>
      <c r="K793" s="759"/>
      <c r="L793" s="398" t="s">
        <v>763</v>
      </c>
      <c r="M793" s="760"/>
      <c r="N793" s="760"/>
      <c r="O793" s="760"/>
      <c r="P793" s="760"/>
      <c r="Q793" s="760"/>
      <c r="R793" s="760"/>
      <c r="S793" s="760"/>
      <c r="T793" s="760"/>
      <c r="U793" s="760"/>
      <c r="V793" s="760"/>
      <c r="W793" s="760"/>
      <c r="X793" s="761"/>
      <c r="Y793" s="395">
        <v>0.2</v>
      </c>
      <c r="Z793" s="396"/>
      <c r="AA793" s="396"/>
      <c r="AB793" s="402"/>
      <c r="AC793" s="348" t="s">
        <v>741</v>
      </c>
      <c r="AD793" s="349"/>
      <c r="AE793" s="349"/>
      <c r="AF793" s="349"/>
      <c r="AG793" s="350"/>
      <c r="AH793" s="398" t="s">
        <v>769</v>
      </c>
      <c r="AI793" s="399"/>
      <c r="AJ793" s="399"/>
      <c r="AK793" s="399"/>
      <c r="AL793" s="399"/>
      <c r="AM793" s="399"/>
      <c r="AN793" s="399"/>
      <c r="AO793" s="399"/>
      <c r="AP793" s="399"/>
      <c r="AQ793" s="399"/>
      <c r="AR793" s="399"/>
      <c r="AS793" s="399"/>
      <c r="AT793" s="400"/>
      <c r="AU793" s="395">
        <v>0.9</v>
      </c>
      <c r="AV793" s="396"/>
      <c r="AW793" s="396"/>
      <c r="AX793" s="397"/>
    </row>
    <row r="794" spans="1:51" ht="24.75" hidden="1" customHeight="1" x14ac:dyDescent="0.15">
      <c r="A794" s="552"/>
      <c r="B794" s="756"/>
      <c r="C794" s="756"/>
      <c r="D794" s="756"/>
      <c r="E794" s="756"/>
      <c r="F794" s="75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6"/>
      <c r="C795" s="756"/>
      <c r="D795" s="756"/>
      <c r="E795" s="756"/>
      <c r="F795" s="75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6"/>
      <c r="C796" s="756"/>
      <c r="D796" s="756"/>
      <c r="E796" s="756"/>
      <c r="F796" s="75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6"/>
      <c r="C797" s="756"/>
      <c r="D797" s="756"/>
      <c r="E797" s="756"/>
      <c r="F797" s="75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6"/>
      <c r="C798" s="756"/>
      <c r="D798" s="756"/>
      <c r="E798" s="756"/>
      <c r="F798" s="75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6"/>
      <c r="C799" s="756"/>
      <c r="D799" s="756"/>
      <c r="E799" s="756"/>
      <c r="F799" s="757"/>
      <c r="G799" s="406" t="s">
        <v>20</v>
      </c>
      <c r="H799" s="407"/>
      <c r="I799" s="407"/>
      <c r="J799" s="407"/>
      <c r="K799" s="407"/>
      <c r="L799" s="408"/>
      <c r="M799" s="409"/>
      <c r="N799" s="409"/>
      <c r="O799" s="409"/>
      <c r="P799" s="409"/>
      <c r="Q799" s="409"/>
      <c r="R799" s="409"/>
      <c r="S799" s="409"/>
      <c r="T799" s="409"/>
      <c r="U799" s="409"/>
      <c r="V799" s="409"/>
      <c r="W799" s="409"/>
      <c r="X799" s="410"/>
      <c r="Y799" s="411">
        <f>SUM(Y789:AB798)</f>
        <v>3.0000000000000004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10</v>
      </c>
      <c r="AV799" s="412"/>
      <c r="AW799" s="412"/>
      <c r="AX799" s="414"/>
    </row>
    <row r="800" spans="1:51" ht="24.75" hidden="1" customHeight="1" x14ac:dyDescent="0.15">
      <c r="A800" s="552"/>
      <c r="B800" s="756"/>
      <c r="C800" s="756"/>
      <c r="D800" s="756"/>
      <c r="E800" s="756"/>
      <c r="F800" s="757"/>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6"/>
      <c r="C801" s="756"/>
      <c r="D801" s="756"/>
      <c r="E801" s="756"/>
      <c r="F801" s="757"/>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6"/>
      <c r="C802" s="756"/>
      <c r="D802" s="756"/>
      <c r="E802" s="756"/>
      <c r="F802" s="757"/>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6"/>
      <c r="C803" s="756"/>
      <c r="D803" s="756"/>
      <c r="E803" s="756"/>
      <c r="F803" s="75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6"/>
      <c r="C804" s="756"/>
      <c r="D804" s="756"/>
      <c r="E804" s="756"/>
      <c r="F804" s="75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6"/>
      <c r="C805" s="756"/>
      <c r="D805" s="756"/>
      <c r="E805" s="756"/>
      <c r="F805" s="75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6"/>
      <c r="C806" s="756"/>
      <c r="D806" s="756"/>
      <c r="E806" s="756"/>
      <c r="F806" s="75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6"/>
      <c r="C807" s="756"/>
      <c r="D807" s="756"/>
      <c r="E807" s="756"/>
      <c r="F807" s="75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6"/>
      <c r="C808" s="756"/>
      <c r="D808" s="756"/>
      <c r="E808" s="756"/>
      <c r="F808" s="75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6"/>
      <c r="C809" s="756"/>
      <c r="D809" s="756"/>
      <c r="E809" s="756"/>
      <c r="F809" s="75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6"/>
      <c r="C810" s="756"/>
      <c r="D810" s="756"/>
      <c r="E810" s="756"/>
      <c r="F810" s="75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6"/>
      <c r="C811" s="756"/>
      <c r="D811" s="756"/>
      <c r="E811" s="756"/>
      <c r="F811" s="75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6"/>
      <c r="C812" s="756"/>
      <c r="D812" s="756"/>
      <c r="E812" s="756"/>
      <c r="F812" s="757"/>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6"/>
      <c r="C813" s="756"/>
      <c r="D813" s="756"/>
      <c r="E813" s="756"/>
      <c r="F813" s="757"/>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6"/>
      <c r="C814" s="756"/>
      <c r="D814" s="756"/>
      <c r="E814" s="756"/>
      <c r="F814" s="757"/>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6"/>
      <c r="C815" s="756"/>
      <c r="D815" s="756"/>
      <c r="E815" s="756"/>
      <c r="F815" s="757"/>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6"/>
      <c r="C816" s="756"/>
      <c r="D816" s="756"/>
      <c r="E816" s="756"/>
      <c r="F816" s="75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6"/>
      <c r="C817" s="756"/>
      <c r="D817" s="756"/>
      <c r="E817" s="756"/>
      <c r="F817" s="75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6"/>
      <c r="C818" s="756"/>
      <c r="D818" s="756"/>
      <c r="E818" s="756"/>
      <c r="F818" s="75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6"/>
      <c r="C819" s="756"/>
      <c r="D819" s="756"/>
      <c r="E819" s="756"/>
      <c r="F819" s="75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6"/>
      <c r="C820" s="756"/>
      <c r="D820" s="756"/>
      <c r="E820" s="756"/>
      <c r="F820" s="75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6"/>
      <c r="C821" s="756"/>
      <c r="D821" s="756"/>
      <c r="E821" s="756"/>
      <c r="F821" s="75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6"/>
      <c r="C822" s="756"/>
      <c r="D822" s="756"/>
      <c r="E822" s="756"/>
      <c r="F822" s="75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6"/>
      <c r="C823" s="756"/>
      <c r="D823" s="756"/>
      <c r="E823" s="756"/>
      <c r="F823" s="75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6"/>
      <c r="C824" s="756"/>
      <c r="D824" s="756"/>
      <c r="E824" s="756"/>
      <c r="F824" s="75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6"/>
      <c r="C825" s="756"/>
      <c r="D825" s="756"/>
      <c r="E825" s="756"/>
      <c r="F825" s="75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6"/>
      <c r="C826" s="756"/>
      <c r="D826" s="756"/>
      <c r="E826" s="756"/>
      <c r="F826" s="757"/>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6"/>
      <c r="C827" s="756"/>
      <c r="D827" s="756"/>
      <c r="E827" s="756"/>
      <c r="F827" s="757"/>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6"/>
      <c r="C828" s="756"/>
      <c r="D828" s="756"/>
      <c r="E828" s="756"/>
      <c r="F828" s="757"/>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6"/>
      <c r="C829" s="756"/>
      <c r="D829" s="756"/>
      <c r="E829" s="756"/>
      <c r="F829" s="75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6"/>
      <c r="C830" s="756"/>
      <c r="D830" s="756"/>
      <c r="E830" s="756"/>
      <c r="F830" s="75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6"/>
      <c r="C831" s="756"/>
      <c r="D831" s="756"/>
      <c r="E831" s="756"/>
      <c r="F831" s="75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6"/>
      <c r="C832" s="756"/>
      <c r="D832" s="756"/>
      <c r="E832" s="756"/>
      <c r="F832" s="75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6"/>
      <c r="C833" s="756"/>
      <c r="D833" s="756"/>
      <c r="E833" s="756"/>
      <c r="F833" s="75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6"/>
      <c r="C834" s="756"/>
      <c r="D834" s="756"/>
      <c r="E834" s="756"/>
      <c r="F834" s="75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6"/>
      <c r="C835" s="756"/>
      <c r="D835" s="756"/>
      <c r="E835" s="756"/>
      <c r="F835" s="75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6"/>
      <c r="C836" s="756"/>
      <c r="D836" s="756"/>
      <c r="E836" s="756"/>
      <c r="F836" s="75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6"/>
      <c r="C837" s="756"/>
      <c r="D837" s="756"/>
      <c r="E837" s="756"/>
      <c r="F837" s="75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6"/>
      <c r="C838" s="756"/>
      <c r="D838" s="756"/>
      <c r="E838" s="756"/>
      <c r="F838" s="75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776</v>
      </c>
      <c r="D845" s="415"/>
      <c r="E845" s="415"/>
      <c r="F845" s="415"/>
      <c r="G845" s="415"/>
      <c r="H845" s="415"/>
      <c r="I845" s="415"/>
      <c r="J845" s="416" t="s">
        <v>776</v>
      </c>
      <c r="K845" s="417"/>
      <c r="L845" s="417"/>
      <c r="M845" s="417"/>
      <c r="N845" s="417"/>
      <c r="O845" s="417"/>
      <c r="P845" s="421" t="s">
        <v>776</v>
      </c>
      <c r="Q845" s="317"/>
      <c r="R845" s="317"/>
      <c r="S845" s="317"/>
      <c r="T845" s="317"/>
      <c r="U845" s="317"/>
      <c r="V845" s="317"/>
      <c r="W845" s="317"/>
      <c r="X845" s="317"/>
      <c r="Y845" s="318" t="s">
        <v>776</v>
      </c>
      <c r="Z845" s="319"/>
      <c r="AA845" s="319"/>
      <c r="AB845" s="320"/>
      <c r="AC845" s="322"/>
      <c r="AD845" s="323"/>
      <c r="AE845" s="323"/>
      <c r="AF845" s="323"/>
      <c r="AG845" s="323"/>
      <c r="AH845" s="418" t="s">
        <v>776</v>
      </c>
      <c r="AI845" s="419"/>
      <c r="AJ845" s="419"/>
      <c r="AK845" s="419"/>
      <c r="AL845" s="326" t="s">
        <v>776</v>
      </c>
      <c r="AM845" s="327"/>
      <c r="AN845" s="327"/>
      <c r="AO845" s="328"/>
      <c r="AP845" s="321" t="s">
        <v>776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711</v>
      </c>
      <c r="F1110" s="887"/>
      <c r="G1110" s="887"/>
      <c r="H1110" s="887"/>
      <c r="I1110" s="887"/>
      <c r="J1110" s="416" t="s">
        <v>711</v>
      </c>
      <c r="K1110" s="417"/>
      <c r="L1110" s="417"/>
      <c r="M1110" s="417"/>
      <c r="N1110" s="417"/>
      <c r="O1110" s="417"/>
      <c r="P1110" s="421" t="s">
        <v>711</v>
      </c>
      <c r="Q1110" s="317"/>
      <c r="R1110" s="317"/>
      <c r="S1110" s="317"/>
      <c r="T1110" s="317"/>
      <c r="U1110" s="317"/>
      <c r="V1110" s="317"/>
      <c r="W1110" s="317"/>
      <c r="X1110" s="317"/>
      <c r="Y1110" s="318" t="s">
        <v>711</v>
      </c>
      <c r="Z1110" s="319"/>
      <c r="AA1110" s="319"/>
      <c r="AB1110" s="320"/>
      <c r="AC1110" s="322"/>
      <c r="AD1110" s="323"/>
      <c r="AE1110" s="323"/>
      <c r="AF1110" s="323"/>
      <c r="AG1110" s="323"/>
      <c r="AH1110" s="324" t="s">
        <v>711</v>
      </c>
      <c r="AI1110" s="325"/>
      <c r="AJ1110" s="325"/>
      <c r="AK1110" s="325"/>
      <c r="AL1110" s="326" t="s">
        <v>711</v>
      </c>
      <c r="AM1110" s="327"/>
      <c r="AN1110" s="327"/>
      <c r="AO1110" s="328"/>
      <c r="AP1110" s="321" t="s">
        <v>711</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3:AX13 P15:AX15 AK14:AQ14">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 Y789 Y794:Y798">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4: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92:Y793">
    <cfRule type="expression" dxfId="703" priority="3">
      <formula>IF(RIGHT(TEXT(Y792,"0.#"),1)=".",FALSE,TRUE)</formula>
    </cfRule>
    <cfRule type="expression" dxfId="702" priority="4">
      <formula>IF(RIGHT(TEXT(Y792,"0.#"),1)=".",TRUE,FALSE)</formula>
    </cfRule>
  </conditionalFormatting>
  <conditionalFormatting sqref="AU791:AU793">
    <cfRule type="expression" dxfId="701" priority="1">
      <formula>IF(RIGHT(TEXT(AU791,"0.#"),1)=".",FALSE,TRUE)</formula>
    </cfRule>
    <cfRule type="expression" dxfId="700" priority="2">
      <formula>IF(RIGHT(TEXT(AU791,"0.#"),1)=".",TRUE,FALSE)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04" max="49" man="1"/>
    <brk id="735" max="49" man="1"/>
    <brk id="840" max="49" man="1"/>
  </rowBreaks>
  <colBreaks count="1" manualBreakCount="1">
    <brk id="15" max="1138" man="1"/>
  </col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734</v>
      </c>
      <c r="M3" s="13" t="str">
        <f t="shared" ref="M3:M11" si="2">IF(L3="","",K3)</f>
        <v>文教及び科学振興</v>
      </c>
      <c r="N3" s="13" t="str">
        <f>IF(M3="",N2,IF(N2&lt;&gt;"",CONCATENATE(N2,"、",M3),M3))</f>
        <v>文教及び科学振興</v>
      </c>
      <c r="O3" s="13"/>
      <c r="P3" s="12" t="s">
        <v>75</v>
      </c>
      <c r="Q3" s="17" t="s">
        <v>734</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389</v>
      </c>
      <c r="AF2" s="991"/>
      <c r="AG2" s="991"/>
      <c r="AH2" s="991"/>
      <c r="AI2" s="991" t="s">
        <v>411</v>
      </c>
      <c r="AJ2" s="991"/>
      <c r="AK2" s="991"/>
      <c r="AL2" s="454"/>
      <c r="AM2" s="991" t="s">
        <v>508</v>
      </c>
      <c r="AN2" s="991"/>
      <c r="AO2" s="991"/>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9"/>
      <c r="I4" s="1009"/>
      <c r="J4" s="1009"/>
      <c r="K4" s="1009"/>
      <c r="L4" s="1009"/>
      <c r="M4" s="1009"/>
      <c r="N4" s="1009"/>
      <c r="O4" s="1010"/>
      <c r="P4" s="191"/>
      <c r="Q4" s="1017"/>
      <c r="R4" s="1017"/>
      <c r="S4" s="1017"/>
      <c r="T4" s="1017"/>
      <c r="U4" s="1017"/>
      <c r="V4" s="1017"/>
      <c r="W4" s="1017"/>
      <c r="X4" s="1018"/>
      <c r="Y4" s="995" t="s">
        <v>12</v>
      </c>
      <c r="Z4" s="996"/>
      <c r="AA4" s="997"/>
      <c r="AB4" s="547"/>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3" t="s">
        <v>54</v>
      </c>
      <c r="Z5" s="992"/>
      <c r="AA5" s="993"/>
      <c r="AB5" s="518"/>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7"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379</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8" t="s">
        <v>349</v>
      </c>
      <c r="B9" s="509"/>
      <c r="C9" s="509"/>
      <c r="D9" s="509"/>
      <c r="E9" s="509"/>
      <c r="F9" s="510"/>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389</v>
      </c>
      <c r="AF9" s="991"/>
      <c r="AG9" s="991"/>
      <c r="AH9" s="991"/>
      <c r="AI9" s="991" t="s">
        <v>411</v>
      </c>
      <c r="AJ9" s="991"/>
      <c r="AK9" s="991"/>
      <c r="AL9" s="454"/>
      <c r="AM9" s="991" t="s">
        <v>508</v>
      </c>
      <c r="AN9" s="991"/>
      <c r="AO9" s="991"/>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9"/>
      <c r="I11" s="1009"/>
      <c r="J11" s="1009"/>
      <c r="K11" s="1009"/>
      <c r="L11" s="1009"/>
      <c r="M11" s="1009"/>
      <c r="N11" s="1009"/>
      <c r="O11" s="1010"/>
      <c r="P11" s="191"/>
      <c r="Q11" s="1017"/>
      <c r="R11" s="1017"/>
      <c r="S11" s="1017"/>
      <c r="T11" s="1017"/>
      <c r="U11" s="1017"/>
      <c r="V11" s="1017"/>
      <c r="W11" s="1017"/>
      <c r="X11" s="1018"/>
      <c r="Y11" s="995" t="s">
        <v>12</v>
      </c>
      <c r="Z11" s="996"/>
      <c r="AA11" s="997"/>
      <c r="AB11" s="547"/>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8"/>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7"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379</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8" t="s">
        <v>349</v>
      </c>
      <c r="B16" s="509"/>
      <c r="C16" s="509"/>
      <c r="D16" s="509"/>
      <c r="E16" s="509"/>
      <c r="F16" s="510"/>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389</v>
      </c>
      <c r="AF16" s="991"/>
      <c r="AG16" s="991"/>
      <c r="AH16" s="991"/>
      <c r="AI16" s="991" t="s">
        <v>411</v>
      </c>
      <c r="AJ16" s="991"/>
      <c r="AK16" s="991"/>
      <c r="AL16" s="454"/>
      <c r="AM16" s="991" t="s">
        <v>508</v>
      </c>
      <c r="AN16" s="991"/>
      <c r="AO16" s="991"/>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9"/>
      <c r="I18" s="1009"/>
      <c r="J18" s="1009"/>
      <c r="K18" s="1009"/>
      <c r="L18" s="1009"/>
      <c r="M18" s="1009"/>
      <c r="N18" s="1009"/>
      <c r="O18" s="1010"/>
      <c r="P18" s="191"/>
      <c r="Q18" s="1017"/>
      <c r="R18" s="1017"/>
      <c r="S18" s="1017"/>
      <c r="T18" s="1017"/>
      <c r="U18" s="1017"/>
      <c r="V18" s="1017"/>
      <c r="W18" s="1017"/>
      <c r="X18" s="1018"/>
      <c r="Y18" s="995" t="s">
        <v>12</v>
      </c>
      <c r="Z18" s="996"/>
      <c r="AA18" s="997"/>
      <c r="AB18" s="547"/>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8"/>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7"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379</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8" t="s">
        <v>349</v>
      </c>
      <c r="B23" s="509"/>
      <c r="C23" s="509"/>
      <c r="D23" s="509"/>
      <c r="E23" s="509"/>
      <c r="F23" s="510"/>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389</v>
      </c>
      <c r="AF23" s="991"/>
      <c r="AG23" s="991"/>
      <c r="AH23" s="991"/>
      <c r="AI23" s="991" t="s">
        <v>411</v>
      </c>
      <c r="AJ23" s="991"/>
      <c r="AK23" s="991"/>
      <c r="AL23" s="454"/>
      <c r="AM23" s="991" t="s">
        <v>508</v>
      </c>
      <c r="AN23" s="991"/>
      <c r="AO23" s="991"/>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9"/>
      <c r="I25" s="1009"/>
      <c r="J25" s="1009"/>
      <c r="K25" s="1009"/>
      <c r="L25" s="1009"/>
      <c r="M25" s="1009"/>
      <c r="N25" s="1009"/>
      <c r="O25" s="1010"/>
      <c r="P25" s="191"/>
      <c r="Q25" s="1017"/>
      <c r="R25" s="1017"/>
      <c r="S25" s="1017"/>
      <c r="T25" s="1017"/>
      <c r="U25" s="1017"/>
      <c r="V25" s="1017"/>
      <c r="W25" s="1017"/>
      <c r="X25" s="1018"/>
      <c r="Y25" s="995" t="s">
        <v>12</v>
      </c>
      <c r="Z25" s="996"/>
      <c r="AA25" s="997"/>
      <c r="AB25" s="547"/>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8"/>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7"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379</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8" t="s">
        <v>349</v>
      </c>
      <c r="B30" s="509"/>
      <c r="C30" s="509"/>
      <c r="D30" s="509"/>
      <c r="E30" s="509"/>
      <c r="F30" s="510"/>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389</v>
      </c>
      <c r="AF30" s="991"/>
      <c r="AG30" s="991"/>
      <c r="AH30" s="991"/>
      <c r="AI30" s="991" t="s">
        <v>411</v>
      </c>
      <c r="AJ30" s="991"/>
      <c r="AK30" s="991"/>
      <c r="AL30" s="454"/>
      <c r="AM30" s="991" t="s">
        <v>508</v>
      </c>
      <c r="AN30" s="991"/>
      <c r="AO30" s="991"/>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9"/>
      <c r="I32" s="1009"/>
      <c r="J32" s="1009"/>
      <c r="K32" s="1009"/>
      <c r="L32" s="1009"/>
      <c r="M32" s="1009"/>
      <c r="N32" s="1009"/>
      <c r="O32" s="1010"/>
      <c r="P32" s="191"/>
      <c r="Q32" s="1017"/>
      <c r="R32" s="1017"/>
      <c r="S32" s="1017"/>
      <c r="T32" s="1017"/>
      <c r="U32" s="1017"/>
      <c r="V32" s="1017"/>
      <c r="W32" s="1017"/>
      <c r="X32" s="1018"/>
      <c r="Y32" s="995" t="s">
        <v>12</v>
      </c>
      <c r="Z32" s="996"/>
      <c r="AA32" s="997"/>
      <c r="AB32" s="547"/>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8"/>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7"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379</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8" t="s">
        <v>349</v>
      </c>
      <c r="B37" s="509"/>
      <c r="C37" s="509"/>
      <c r="D37" s="509"/>
      <c r="E37" s="509"/>
      <c r="F37" s="510"/>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389</v>
      </c>
      <c r="AF37" s="991"/>
      <c r="AG37" s="991"/>
      <c r="AH37" s="991"/>
      <c r="AI37" s="991" t="s">
        <v>411</v>
      </c>
      <c r="AJ37" s="991"/>
      <c r="AK37" s="991"/>
      <c r="AL37" s="454"/>
      <c r="AM37" s="991" t="s">
        <v>508</v>
      </c>
      <c r="AN37" s="991"/>
      <c r="AO37" s="991"/>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9"/>
      <c r="I39" s="1009"/>
      <c r="J39" s="1009"/>
      <c r="K39" s="1009"/>
      <c r="L39" s="1009"/>
      <c r="M39" s="1009"/>
      <c r="N39" s="1009"/>
      <c r="O39" s="1010"/>
      <c r="P39" s="191"/>
      <c r="Q39" s="1017"/>
      <c r="R39" s="1017"/>
      <c r="S39" s="1017"/>
      <c r="T39" s="1017"/>
      <c r="U39" s="1017"/>
      <c r="V39" s="1017"/>
      <c r="W39" s="1017"/>
      <c r="X39" s="1018"/>
      <c r="Y39" s="995" t="s">
        <v>12</v>
      </c>
      <c r="Z39" s="996"/>
      <c r="AA39" s="997"/>
      <c r="AB39" s="547"/>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8"/>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7"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379</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8" t="s">
        <v>349</v>
      </c>
      <c r="B44" s="509"/>
      <c r="C44" s="509"/>
      <c r="D44" s="509"/>
      <c r="E44" s="509"/>
      <c r="F44" s="510"/>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389</v>
      </c>
      <c r="AF44" s="991"/>
      <c r="AG44" s="991"/>
      <c r="AH44" s="991"/>
      <c r="AI44" s="991" t="s">
        <v>411</v>
      </c>
      <c r="AJ44" s="991"/>
      <c r="AK44" s="991"/>
      <c r="AL44" s="454"/>
      <c r="AM44" s="991" t="s">
        <v>508</v>
      </c>
      <c r="AN44" s="991"/>
      <c r="AO44" s="991"/>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9"/>
      <c r="I46" s="1009"/>
      <c r="J46" s="1009"/>
      <c r="K46" s="1009"/>
      <c r="L46" s="1009"/>
      <c r="M46" s="1009"/>
      <c r="N46" s="1009"/>
      <c r="O46" s="1010"/>
      <c r="P46" s="191"/>
      <c r="Q46" s="1017"/>
      <c r="R46" s="1017"/>
      <c r="S46" s="1017"/>
      <c r="T46" s="1017"/>
      <c r="U46" s="1017"/>
      <c r="V46" s="1017"/>
      <c r="W46" s="1017"/>
      <c r="X46" s="1018"/>
      <c r="Y46" s="995" t="s">
        <v>12</v>
      </c>
      <c r="Z46" s="996"/>
      <c r="AA46" s="997"/>
      <c r="AB46" s="547"/>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8"/>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7"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379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8" t="s">
        <v>349</v>
      </c>
      <c r="B51" s="509"/>
      <c r="C51" s="509"/>
      <c r="D51" s="509"/>
      <c r="E51" s="509"/>
      <c r="F51" s="510"/>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4" t="s">
        <v>11</v>
      </c>
      <c r="AC51" s="1004"/>
      <c r="AD51" s="1005"/>
      <c r="AE51" s="991" t="s">
        <v>389</v>
      </c>
      <c r="AF51" s="991"/>
      <c r="AG51" s="991"/>
      <c r="AH51" s="991"/>
      <c r="AI51" s="991" t="s">
        <v>411</v>
      </c>
      <c r="AJ51" s="991"/>
      <c r="AK51" s="991"/>
      <c r="AL51" s="454"/>
      <c r="AM51" s="991" t="s">
        <v>508</v>
      </c>
      <c r="AN51" s="991"/>
      <c r="AO51" s="991"/>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9"/>
      <c r="I53" s="1009"/>
      <c r="J53" s="1009"/>
      <c r="K53" s="1009"/>
      <c r="L53" s="1009"/>
      <c r="M53" s="1009"/>
      <c r="N53" s="1009"/>
      <c r="O53" s="1010"/>
      <c r="P53" s="191"/>
      <c r="Q53" s="1017"/>
      <c r="R53" s="1017"/>
      <c r="S53" s="1017"/>
      <c r="T53" s="1017"/>
      <c r="U53" s="1017"/>
      <c r="V53" s="1017"/>
      <c r="W53" s="1017"/>
      <c r="X53" s="1018"/>
      <c r="Y53" s="995" t="s">
        <v>12</v>
      </c>
      <c r="Z53" s="996"/>
      <c r="AA53" s="997"/>
      <c r="AB53" s="547"/>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8"/>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7"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379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8" t="s">
        <v>349</v>
      </c>
      <c r="B58" s="509"/>
      <c r="C58" s="509"/>
      <c r="D58" s="509"/>
      <c r="E58" s="509"/>
      <c r="F58" s="510"/>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389</v>
      </c>
      <c r="AF58" s="991"/>
      <c r="AG58" s="991"/>
      <c r="AH58" s="991"/>
      <c r="AI58" s="991" t="s">
        <v>411</v>
      </c>
      <c r="AJ58" s="991"/>
      <c r="AK58" s="991"/>
      <c r="AL58" s="454"/>
      <c r="AM58" s="991" t="s">
        <v>508</v>
      </c>
      <c r="AN58" s="991"/>
      <c r="AO58" s="991"/>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9"/>
      <c r="I60" s="1009"/>
      <c r="J60" s="1009"/>
      <c r="K60" s="1009"/>
      <c r="L60" s="1009"/>
      <c r="M60" s="1009"/>
      <c r="N60" s="1009"/>
      <c r="O60" s="1010"/>
      <c r="P60" s="191"/>
      <c r="Q60" s="1017"/>
      <c r="R60" s="1017"/>
      <c r="S60" s="1017"/>
      <c r="T60" s="1017"/>
      <c r="U60" s="1017"/>
      <c r="V60" s="1017"/>
      <c r="W60" s="1017"/>
      <c r="X60" s="1018"/>
      <c r="Y60" s="995" t="s">
        <v>12</v>
      </c>
      <c r="Z60" s="996"/>
      <c r="AA60" s="997"/>
      <c r="AB60" s="547"/>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8"/>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7"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8" t="s">
        <v>349</v>
      </c>
      <c r="B65" s="509"/>
      <c r="C65" s="509"/>
      <c r="D65" s="509"/>
      <c r="E65" s="509"/>
      <c r="F65" s="510"/>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389</v>
      </c>
      <c r="AF65" s="991"/>
      <c r="AG65" s="991"/>
      <c r="AH65" s="991"/>
      <c r="AI65" s="991" t="s">
        <v>411</v>
      </c>
      <c r="AJ65" s="991"/>
      <c r="AK65" s="991"/>
      <c r="AL65" s="454"/>
      <c r="AM65" s="991" t="s">
        <v>508</v>
      </c>
      <c r="AN65" s="991"/>
      <c r="AO65" s="991"/>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9"/>
      <c r="I67" s="1009"/>
      <c r="J67" s="1009"/>
      <c r="K67" s="1009"/>
      <c r="L67" s="1009"/>
      <c r="M67" s="1009"/>
      <c r="N67" s="1009"/>
      <c r="O67" s="1010"/>
      <c r="P67" s="191"/>
      <c r="Q67" s="1017"/>
      <c r="R67" s="1017"/>
      <c r="S67" s="1017"/>
      <c r="T67" s="1017"/>
      <c r="U67" s="1017"/>
      <c r="V67" s="1017"/>
      <c r="W67" s="1017"/>
      <c r="X67" s="1018"/>
      <c r="Y67" s="995" t="s">
        <v>12</v>
      </c>
      <c r="Z67" s="996"/>
      <c r="AA67" s="997"/>
      <c r="AB67" s="547"/>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8"/>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379</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2021-08-30T10:55:02Z</cp:lastPrinted>
  <dcterms:created xsi:type="dcterms:W3CDTF">2012-03-13T00:50:25Z</dcterms:created>
  <dcterms:modified xsi:type="dcterms:W3CDTF">2021-09-02T08:23:46Z</dcterms:modified>
</cp:coreProperties>
</file>