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N:\総括\★科学技術要覧（H２６～）\令和２年度版\05_HP掲載\エクセルデータまとめ\作業済み\"/>
    </mc:Choice>
  </mc:AlternateContent>
  <bookViews>
    <workbookView xWindow="0" yWindow="0" windowWidth="16740" windowHeight="11925" tabRatio="750"/>
  </bookViews>
  <sheets>
    <sheet name="14-1" sheetId="9" r:id="rId1"/>
    <sheet name="14-2" sheetId="42" r:id="rId2"/>
    <sheet name="14-3" sheetId="43" r:id="rId3"/>
    <sheet name="14-4" sheetId="44" r:id="rId4"/>
    <sheet name="14-5" sheetId="47" r:id="rId5"/>
    <sheet name="14-6" sheetId="48" r:id="rId6"/>
    <sheet name="14-7" sheetId="49" r:id="rId7"/>
    <sheet name="14-8" sheetId="50" r:id="rId8"/>
    <sheet name="14-9" sheetId="51" r:id="rId9"/>
    <sheet name="14-10" sheetId="52" r:id="rId10"/>
    <sheet name="14-11" sheetId="53" r:id="rId11"/>
    <sheet name="14-12" sheetId="54" r:id="rId12"/>
    <sheet name="14-13" sheetId="55" r:id="rId13"/>
    <sheet name="14-14-1" sheetId="56" r:id="rId14"/>
    <sheet name="14-14-2" sheetId="57" r:id="rId15"/>
  </sheets>
  <externalReferences>
    <externalReference r:id="rId16"/>
    <externalReference r:id="rId17"/>
    <externalReference r:id="rId18"/>
    <externalReference r:id="rId19"/>
    <externalReference r:id="rId20"/>
    <externalReference r:id="rId21"/>
  </externalReferences>
  <definedNames>
    <definedName name="_1__123Graph_Aｸﾞﾗﾌ_1" hidden="1">#REF!</definedName>
    <definedName name="_1__123Graph_Aｸﾞﾗﾌ_2" hidden="1">#REF!</definedName>
    <definedName name="_10__123Graph_Bｸﾞﾗﾌ_1" hidden="1">#REF!</definedName>
    <definedName name="_10__123Graph_Cｸﾞﾗﾌ_4" hidden="1">#REF!</definedName>
    <definedName name="_10__123Graph_Eｸﾞﾗﾌ_2" hidden="1">#REF!</definedName>
    <definedName name="_11__123Graph_Bｸﾞﾗﾌ_4" hidden="1">'[1]14Data'!#REF!</definedName>
    <definedName name="_11__123Graph_Dｸﾞﾗﾌ_1" hidden="1">#REF!</definedName>
    <definedName name="_12__123Graph_Bｸﾞﾗﾌ_2" hidden="1">#REF!</definedName>
    <definedName name="_12__123Graph_Cｸﾞﾗﾌ_1" hidden="1">#REF!</definedName>
    <definedName name="_12__123Graph_Cｸﾞﾗﾌ_2" hidden="1">#REF!</definedName>
    <definedName name="_12__123Graph_Dｸﾞﾗﾌ_2" hidden="1">#REF!</definedName>
    <definedName name="_12__123Graph_Fｸﾞﾗﾌ_2" hidden="1">#REF!</definedName>
    <definedName name="_13__123Graph_Dｸﾞﾗﾌ_4" hidden="1">[2]Data・Calculation!#REF!</definedName>
    <definedName name="_14__123Graph_Bｸﾞﾗﾌ_3" hidden="1">#REF!</definedName>
    <definedName name="_14__123Graph_Cｸﾞﾗﾌ_2" hidden="1">#REF!</definedName>
    <definedName name="_14__123Graph_Eｸﾞﾗﾌ_1" hidden="1">#REF!</definedName>
    <definedName name="_14__123Graph_Xｸﾞﾗﾌ_2" hidden="1">#REF!</definedName>
    <definedName name="_15__123Graph_Eｸﾞﾗﾌ_2" hidden="1">#REF!</definedName>
    <definedName name="_16__123Graph_Bｸﾞﾗﾌ_4" hidden="1">'[3]第02-02-02図'!$D$7:$X$7</definedName>
    <definedName name="_16__123Graph_Cｸﾞﾗﾌ_4" hidden="1">'[1]14Data'!#REF!</definedName>
    <definedName name="_16__123Graph_Dｸﾞﾗﾌ_2" hidden="1">#REF!</definedName>
    <definedName name="_16__123Graph_Eｸﾞﾗﾌ_4" hidden="1">#REF!</definedName>
    <definedName name="_17__123Graph_Dｸﾞﾗﾌ_1" hidden="1">#REF!</definedName>
    <definedName name="_17__123Graph_Fｸﾞﾗﾌ_2" hidden="1">#REF!</definedName>
    <definedName name="_18__123Graph_Cｸﾞﾗﾌ_1" hidden="1">#REF!</definedName>
    <definedName name="_18__123Graph_Fｸﾞﾗﾌ_4" hidden="1">#REF!</definedName>
    <definedName name="_19__123Graph_Dｸﾞﾗﾌ_2" hidden="1">#REF!</definedName>
    <definedName name="_19__123Graph_LBL_Aｸﾞﾗﾌ_1" hidden="1">#REF!</definedName>
    <definedName name="_2__123Graph_Aｸﾞﾗﾌ_1" hidden="1">#REF!</definedName>
    <definedName name="_2__123Graph_Aｸﾞﾗﾌ_2" hidden="1">#REF!</definedName>
    <definedName name="_2__123Graph_Bｸﾞﾗﾌ_2" hidden="1">#REF!</definedName>
    <definedName name="_20__123Graph_Cｸﾞﾗﾌ_2" hidden="1">#REF!</definedName>
    <definedName name="_20__123Graph_Eｸﾞﾗﾌ_2" hidden="1">#REF!</definedName>
    <definedName name="_20__123Graph_LBL_Aｸﾞﾗﾌ_2" hidden="1">#REF!</definedName>
    <definedName name="_20__123Graph_LBL_Aｸﾞﾗﾌ_3" hidden="1">#REF!</definedName>
    <definedName name="_21__123Graph_LBL_Aｸﾞﾗﾌ_3" hidden="1">#REF!</definedName>
    <definedName name="_21__123Graph_LBL_Aｸﾞﾗﾌ_4" hidden="1">#REF!</definedName>
    <definedName name="_22__123Graph_Cｸﾞﾗﾌ_3" hidden="1">#REF!</definedName>
    <definedName name="_22__123Graph_Dｸﾞﾗﾌ_4" hidden="1">'[1]14Data'!#REF!</definedName>
    <definedName name="_22__123Graph_LBL_Aｸﾞﾗﾌ_4" hidden="1">#REF!</definedName>
    <definedName name="_22__123Graph_LBL_Bｸﾞﾗﾌ_1" hidden="1">#REF!</definedName>
    <definedName name="_23__123Graph_Eｸﾞﾗﾌ_1" hidden="1">#REF!</definedName>
    <definedName name="_23__123Graph_LBL_Bｸﾞﾗﾌ_1" hidden="1">#REF!</definedName>
    <definedName name="_23__123Graph_LBL_Cｸﾞﾗﾌ_1" hidden="1">#REF!</definedName>
    <definedName name="_24__123Graph_Cｸﾞﾗﾌ_4" hidden="1">'[3]第02-02-02図'!$D$6:$V$6</definedName>
    <definedName name="_24__123Graph_Fｸﾞﾗﾌ_2" hidden="1">#REF!</definedName>
    <definedName name="_24__123Graph_LBL_Bｸﾞﾗﾌ_2" hidden="1">#REF!</definedName>
    <definedName name="_24__123Graph_LBL_Dｸﾞﾗﾌ_1" hidden="1">#REF!</definedName>
    <definedName name="_25__123Graph_Eｸﾞﾗﾌ_2" hidden="1">#REF!</definedName>
    <definedName name="_25__123Graph_LBL_Cｸﾞﾗﾌ_1" hidden="1">#REF!</definedName>
    <definedName name="_25__123Graph_Xｸﾞﾗﾌ_1" hidden="1">#REF!</definedName>
    <definedName name="_26__123Graph_Dｸﾞﾗﾌ_1" hidden="1">#REF!</definedName>
    <definedName name="_26__123Graph_LBL_Aｸﾞﾗﾌ_2" hidden="1">#REF!</definedName>
    <definedName name="_26__123Graph_LBL_Cｸﾞﾗﾌ_2" hidden="1">#REF!</definedName>
    <definedName name="_26__123Graph_Xｸﾞﾗﾌ_2" hidden="1">#REF!</definedName>
    <definedName name="_27__123Graph_Eｸﾞﾗﾌ_4" hidden="1">'[1]14Data'!#REF!</definedName>
    <definedName name="_27__123Graph_LBL_Dｸﾞﾗﾌ_1" hidden="1">#REF!</definedName>
    <definedName name="_27__123Graph_Xｸﾞﾗﾌ_4" hidden="1">#REF!</definedName>
    <definedName name="_28__123Graph_Dｸﾞﾗﾌ_2" hidden="1">#REF!</definedName>
    <definedName name="_28__123Graph_LBL_Bｸﾞﾗﾌ_2" hidden="1">#REF!</definedName>
    <definedName name="_28__123Graph_LBL_Dｸﾞﾗﾌ_2" hidden="1">#REF!</definedName>
    <definedName name="_29__123Graph_Fｸﾞﾗﾌ_2" hidden="1">#REF!</definedName>
    <definedName name="_29__123Graph_Xｸﾞﾗﾌ_1" hidden="1">#REF!</definedName>
    <definedName name="_3__123Graph_Aｸﾞﾗﾌ_2" hidden="1">#REF!</definedName>
    <definedName name="_3__123Graph_Aｸﾞﾗﾌ_3" hidden="1">#REF!</definedName>
    <definedName name="_3__123Graph_Cｸﾞﾗﾌ_2" hidden="1">#REF!</definedName>
    <definedName name="_30__123Graph_Dｸﾞﾗﾌ_3" hidden="1">#REF!</definedName>
    <definedName name="_30__123Graph_LBL_Cｸﾞﾗﾌ_2" hidden="1">#REF!</definedName>
    <definedName name="_30__123Graph_Xｸﾞﾗﾌ_2" hidden="1">#REF!</definedName>
    <definedName name="_31__123Graph_Fｸﾞﾗﾌ_4" hidden="1">'[1]14Data'!#REF!</definedName>
    <definedName name="_31__123Graph_Xｸﾞﾗﾌ_4" hidden="1">#REF!</definedName>
    <definedName name="_32__123Graph_Dｸﾞﾗﾌ_4" hidden="1">'[3]第02-02-02図'!#REF!</definedName>
    <definedName name="_32__123Graph_LBL_Aｸﾞﾗﾌ_1" hidden="1">#REF!</definedName>
    <definedName name="_32__123Graph_LBL_Dｸﾞﾗﾌ_2" hidden="1">#REF!</definedName>
    <definedName name="_33__123Graph_LBL_Aｸﾞﾗﾌ_3" hidden="1">#REF!</definedName>
    <definedName name="_34__123Graph_Eｸﾞﾗﾌ_1" hidden="1">#REF!</definedName>
    <definedName name="_34__123Graph_LBL_Aｸﾞﾗﾌ_4" hidden="1">#REF!</definedName>
    <definedName name="_34__123Graph_LBL_Eｸﾞﾗﾌ_2" hidden="1">#REF!</definedName>
    <definedName name="_35__123Graph_LBL_Bｸﾞﾗﾌ_1" hidden="1">#REF!</definedName>
    <definedName name="_36__123Graph_Eｸﾞﾗﾌ_2" hidden="1">#REF!</definedName>
    <definedName name="_36__123Graph_LBL_Cｸﾞﾗﾌ_1" hidden="1">#REF!</definedName>
    <definedName name="_36__123Graph_LBL_Fｸﾞﾗﾌ_2" hidden="1">#REF!</definedName>
    <definedName name="_37__123Graph_LBL_Dｸﾞﾗﾌ_1" hidden="1">#REF!</definedName>
    <definedName name="_38__123Graph_Eｸﾞﾗﾌ_3" hidden="1">#REF!</definedName>
    <definedName name="_38__123Graph_Xｸﾞﾗﾌ_1" hidden="1">#REF!</definedName>
    <definedName name="_4__123Graph_Aｸﾞﾗﾌ_2" hidden="1">#REF!</definedName>
    <definedName name="_4__123Graph_Aｸﾞﾗﾌ_3" hidden="1">#REF!</definedName>
    <definedName name="_4__123Graph_Aｸﾞﾗﾌ_4" hidden="1">#REF!</definedName>
    <definedName name="_4__123Graph_Bｸﾞﾗﾌ_2" hidden="1">#REF!</definedName>
    <definedName name="_4__123Graph_Dｸﾞﾗﾌ_2" hidden="1">#REF!</definedName>
    <definedName name="_40__123Graph_Eｸﾞﾗﾌ_4" hidden="1">'[3]第02-02-02図'!$D$4:$Z$4</definedName>
    <definedName name="_40__123Graph_Xｸﾞﾗﾌ_2" hidden="1">#REF!</definedName>
    <definedName name="_42__123Graph_Fｸﾞﾗﾌ_1" hidden="1">#REF!</definedName>
    <definedName name="_42__123Graph_Xｸﾞﾗﾌ_4" hidden="1">'[1]14Data'!#REF!</definedName>
    <definedName name="_44__123Graph_Fｸﾞﾗﾌ_2" hidden="1">#REF!</definedName>
    <definedName name="_46__123Graph_Fｸﾞﾗﾌ_3" hidden="1">#REF!</definedName>
    <definedName name="_48__123Graph_Fｸﾞﾗﾌ_4" hidden="1">'[3]第02-02-02図'!$D$3:$Z$3</definedName>
    <definedName name="_5__123Graph_Bｸﾞﾗﾌ_1" hidden="1">#REF!</definedName>
    <definedName name="_5__123Graph_Eｸﾞﾗﾌ_2" hidden="1">#REF!</definedName>
    <definedName name="_50__123Graph_LBL_Aｸﾞﾗﾌ_1" hidden="1">#REF!</definedName>
    <definedName name="_52__123Graph_LBL_Aｸﾞﾗﾌ_2" hidden="1">#REF!</definedName>
    <definedName name="_54__123Graph_LBL_Aｸﾞﾗﾌ_3" hidden="1">#REF!</definedName>
    <definedName name="_56__123Graph_LBL_Aｸﾞﾗﾌ_4" hidden="1">#REF!</definedName>
    <definedName name="_58__123Graph_LBL_Bｸﾞﾗﾌ_1" hidden="1">#REF!</definedName>
    <definedName name="_6__123Graph_Aｸﾞﾗﾌ_3" hidden="1">#REF!</definedName>
    <definedName name="_6__123Graph_Aｸﾞﾗﾌ_4" hidden="1">'[1]14Data'!#REF!</definedName>
    <definedName name="_6__123Graph_Bｸﾞﾗﾌ_2" hidden="1">#REF!</definedName>
    <definedName name="_6__123Graph_Cｸﾞﾗﾌ_2" hidden="1">#REF!</definedName>
    <definedName name="_6__123Graph_Fｸﾞﾗﾌ_2" hidden="1">#REF!</definedName>
    <definedName name="_60__123Graph_LBL_Bｸﾞﾗﾌ_2" hidden="1">#REF!</definedName>
    <definedName name="_62__123Graph_LBL_Bｸﾞﾗﾌ_3" hidden="1">#REF!</definedName>
    <definedName name="_64__123Graph_LBL_Cｸﾞﾗﾌ_1" hidden="1">#REF!</definedName>
    <definedName name="_66__123Graph_LBL_Cｸﾞﾗﾌ_2" hidden="1">#REF!</definedName>
    <definedName name="_68__123Graph_LBL_Dｸﾞﾗﾌ_1" hidden="1">#REF!</definedName>
    <definedName name="_7__123Graph_Bｸﾞﾗﾌ_1" hidden="1">#REF!</definedName>
    <definedName name="_7__123Graph_Bｸﾞﾗﾌ_4" hidden="1">#REF!</definedName>
    <definedName name="_7__123Graph_Xｸﾞﾗﾌ_2" hidden="1">#REF!</definedName>
    <definedName name="_70__123Graph_LBL_Dｸﾞﾗﾌ_2" hidden="1">#REF!</definedName>
    <definedName name="_72__123Graph_LBL_Dｸﾞﾗﾌ_3" hidden="1">#REF!</definedName>
    <definedName name="_74__123Graph_LBL_Eｸﾞﾗﾌ_1" hidden="1">#REF!</definedName>
    <definedName name="_76__123Graph_LBL_Eｸﾞﾗﾌ_2" hidden="1">#REF!</definedName>
    <definedName name="_78__123Graph_LBL_Eｸﾞﾗﾌ_3" hidden="1">#REF!</definedName>
    <definedName name="_8__123Graph_Aｸﾞﾗﾌ_4" hidden="1">'[3]第02-02-02図'!$D$8:$X$8</definedName>
    <definedName name="_8__123Graph_Bｸﾞﾗﾌ_2" hidden="1">#REF!</definedName>
    <definedName name="_8__123Graph_Cｸﾞﾗﾌ_1" hidden="1">#REF!</definedName>
    <definedName name="_8__123Graph_Dｸﾞﾗﾌ_2" hidden="1">#REF!</definedName>
    <definedName name="_80__123Graph_LBL_Fｸﾞﾗﾌ_1" hidden="1">#REF!</definedName>
    <definedName name="_82__123Graph_LBL_Fｸﾞﾗﾌ_2" hidden="1">#REF!</definedName>
    <definedName name="_84__123Graph_LBL_Fｸﾞﾗﾌ_3" hidden="1">#REF!</definedName>
    <definedName name="_86__123Graph_Xｸﾞﾗﾌ_1" hidden="1">#REF!</definedName>
    <definedName name="_88__123Graph_Xｸﾞﾗﾌ_2" hidden="1">#REF!</definedName>
    <definedName name="_9__123Graph_Bｸﾞﾗﾌ_2" hidden="1">#REF!</definedName>
    <definedName name="_9__123Graph_Cｸﾞﾗﾌ_2" hidden="1">#REF!</definedName>
    <definedName name="_90__123Graph_Xｸﾞﾗﾌ_3" hidden="1">#REF!</definedName>
    <definedName name="_92__123Graph_Xｸﾞﾗﾌ_4" hidden="1">'[3]第02-02-02図'!$D$2:$Z$2</definedName>
    <definedName name="_Order1" hidden="1">255</definedName>
    <definedName name="\C">[4]INDA31!#REF!</definedName>
    <definedName name="\D">[4]INDA32!#REF!</definedName>
    <definedName name="\T">[4]INDA31!#REF!</definedName>
    <definedName name="data">'[5]29c'!#REF!</definedName>
    <definedName name="department">'[5]29c'!#REF!</definedName>
    <definedName name="DLX.USN">#REF!</definedName>
    <definedName name="_xlnm.Print_Area" localSheetId="0">'14-1'!$A$3:$N$56</definedName>
    <definedName name="_xlnm.Print_Area" localSheetId="9">'14-10'!$A$3:$L$45</definedName>
    <definedName name="_xlnm.Print_Area" localSheetId="10">'14-11'!$A$3:$I$44</definedName>
    <definedName name="_xlnm.Print_Area" localSheetId="11">'14-12'!$A$3:$P$21</definedName>
    <definedName name="_xlnm.Print_Area" localSheetId="12">'14-13'!$A$4:$AC$48</definedName>
    <definedName name="_xlnm.Print_Area" localSheetId="13">'14-14-1'!$A$4:$H$54</definedName>
    <definedName name="_xlnm.Print_Area" localSheetId="14">'14-14-2'!$A$4:$H$55</definedName>
    <definedName name="_xlnm.Print_Area" localSheetId="1">'14-2'!$A$3:$O$58</definedName>
    <definedName name="_xlnm.Print_Area" localSheetId="2">'14-3'!$A$3:$T$54</definedName>
    <definedName name="_xlnm.Print_Area" localSheetId="3">'14-4'!$A$3:$R$73</definedName>
    <definedName name="_xlnm.Print_Area" localSheetId="4">'14-5'!$A$4:$L$74</definedName>
    <definedName name="_xlnm.Print_Area" localSheetId="5">'14-6'!$A$3:$Q$72</definedName>
    <definedName name="_xlnm.Print_Area" localSheetId="6">'14-7'!$A$3:$L$73</definedName>
    <definedName name="_xlnm.Print_Area" localSheetId="7">'14-8'!$A$3:$N$73</definedName>
    <definedName name="_xlnm.Print_Area" localSheetId="8">'14-9'!$A$3:$U$56</definedName>
    <definedName name="Print_Area_MI">#REF!</definedName>
    <definedName name="testing">'[6]29c'!#REF!</definedName>
    <definedName name="year">'[5]29c'!#REF!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10" i="55" l="1"/>
  <c r="T10" i="55"/>
  <c r="V10" i="55"/>
  <c r="X10" i="55"/>
  <c r="J16" i="55"/>
  <c r="T16" i="55"/>
  <c r="V16" i="55"/>
  <c r="X16" i="55"/>
  <c r="J34" i="55"/>
  <c r="K34" i="55"/>
  <c r="T34" i="55"/>
  <c r="U34" i="55"/>
  <c r="V34" i="55"/>
  <c r="W34" i="55"/>
  <c r="X34" i="55"/>
  <c r="Y34" i="55"/>
  <c r="Z34" i="55"/>
  <c r="AA34" i="55"/>
  <c r="AB34" i="55"/>
  <c r="AC34" i="55"/>
  <c r="J40" i="55"/>
  <c r="K40" i="55"/>
  <c r="T40" i="55"/>
  <c r="U40" i="55"/>
  <c r="V40" i="55"/>
  <c r="W40" i="55"/>
  <c r="X40" i="55"/>
  <c r="Y40" i="55"/>
  <c r="Z40" i="55"/>
  <c r="AA40" i="55"/>
  <c r="AB40" i="55"/>
  <c r="AC40" i="55"/>
  <c r="N8" i="52" l="1"/>
  <c r="O8" i="52"/>
  <c r="N10" i="52"/>
  <c r="O10" i="52"/>
  <c r="N11" i="52"/>
  <c r="O11" i="52"/>
  <c r="N12" i="52"/>
  <c r="O12" i="52"/>
  <c r="N13" i="52"/>
  <c r="O13" i="52"/>
  <c r="N14" i="52"/>
  <c r="O14" i="52"/>
  <c r="N15" i="52"/>
  <c r="O15" i="52"/>
  <c r="N16" i="52"/>
  <c r="O16" i="52"/>
  <c r="N17" i="52"/>
  <c r="O17" i="52"/>
  <c r="N19" i="52"/>
  <c r="O19" i="52"/>
  <c r="N20" i="52"/>
  <c r="O20" i="52"/>
  <c r="N21" i="52"/>
  <c r="O21" i="52"/>
  <c r="N22" i="52"/>
  <c r="O22" i="52"/>
  <c r="N23" i="52"/>
  <c r="O23" i="52"/>
  <c r="N24" i="52"/>
  <c r="O24" i="52"/>
  <c r="N25" i="52"/>
  <c r="O25" i="52"/>
  <c r="N27" i="52"/>
  <c r="O27" i="52"/>
  <c r="N28" i="52"/>
  <c r="O28" i="52"/>
  <c r="N29" i="52"/>
  <c r="O29" i="52"/>
  <c r="N30" i="52"/>
  <c r="O30" i="52"/>
  <c r="N32" i="52"/>
  <c r="O32" i="52"/>
  <c r="N33" i="52"/>
  <c r="O33" i="52"/>
  <c r="N34" i="52"/>
  <c r="O34" i="52"/>
  <c r="N35" i="52"/>
  <c r="O35" i="52"/>
  <c r="N37" i="52"/>
  <c r="O37" i="52"/>
  <c r="E30" i="51" l="1"/>
  <c r="F30" i="51" s="1"/>
  <c r="L30" i="51"/>
  <c r="M30" i="51" s="1"/>
  <c r="Q30" i="51"/>
  <c r="S30" i="51"/>
  <c r="H30" i="51" s="1"/>
  <c r="E31" i="51"/>
  <c r="F31" i="51" s="1"/>
  <c r="L31" i="51"/>
  <c r="M31" i="51" s="1"/>
  <c r="Q31" i="51"/>
  <c r="S31" i="51"/>
  <c r="H31" i="51" s="1"/>
  <c r="E32" i="51"/>
  <c r="F32" i="51" s="1"/>
  <c r="L32" i="51"/>
  <c r="M32" i="51" s="1"/>
  <c r="Q32" i="51"/>
  <c r="S32" i="51"/>
  <c r="H32" i="51" s="1"/>
  <c r="E33" i="51"/>
  <c r="F33" i="51" s="1"/>
  <c r="L33" i="51"/>
  <c r="M33" i="51" s="1"/>
  <c r="Q33" i="51"/>
  <c r="S33" i="51"/>
  <c r="H33" i="51" s="1"/>
  <c r="E34" i="51"/>
  <c r="F34" i="51" s="1"/>
  <c r="L34" i="51"/>
  <c r="M34" i="51" s="1"/>
  <c r="Q34" i="51"/>
  <c r="S34" i="51"/>
  <c r="H34" i="51" s="1"/>
  <c r="E35" i="51"/>
  <c r="E36" i="51"/>
  <c r="H36" i="51"/>
  <c r="L36" i="51"/>
  <c r="M36" i="51" s="1"/>
  <c r="Q36" i="51"/>
  <c r="R36" i="51"/>
  <c r="S36" i="51"/>
  <c r="F36" i="51" s="1"/>
  <c r="E37" i="51"/>
  <c r="H37" i="51"/>
  <c r="L37" i="51"/>
  <c r="M37" i="51" s="1"/>
  <c r="Q37" i="51"/>
  <c r="R37" i="51"/>
  <c r="S37" i="51"/>
  <c r="F37" i="51" s="1"/>
  <c r="R34" i="51" l="1"/>
  <c r="R33" i="51"/>
  <c r="R32" i="51"/>
  <c r="R31" i="51"/>
  <c r="R30" i="51"/>
  <c r="T17" i="44" l="1"/>
  <c r="T18" i="44"/>
  <c r="T19" i="44"/>
  <c r="T20" i="44"/>
  <c r="T21" i="44"/>
  <c r="T22" i="44"/>
  <c r="T23" i="44"/>
  <c r="T24" i="44"/>
  <c r="T25" i="44"/>
  <c r="T26" i="44"/>
  <c r="T27" i="44"/>
  <c r="T28" i="44"/>
  <c r="T29" i="44"/>
  <c r="T30" i="44"/>
  <c r="T31" i="44"/>
  <c r="T32" i="44"/>
  <c r="T33" i="44"/>
  <c r="T34" i="44"/>
  <c r="T35" i="44"/>
  <c r="T36" i="44"/>
  <c r="T37" i="44"/>
  <c r="T38" i="44"/>
  <c r="T39" i="44"/>
  <c r="T40" i="44"/>
  <c r="T41" i="44"/>
  <c r="T42" i="44"/>
  <c r="T43" i="44"/>
  <c r="T44" i="44"/>
  <c r="T45" i="44"/>
  <c r="T46" i="44"/>
  <c r="T47" i="44"/>
  <c r="T48" i="44"/>
  <c r="T49" i="44"/>
  <c r="T50" i="44"/>
  <c r="T51" i="44"/>
  <c r="T52" i="44"/>
  <c r="T53" i="44"/>
  <c r="T54" i="44"/>
  <c r="T55" i="44"/>
  <c r="T56" i="44"/>
  <c r="T57" i="44"/>
  <c r="T58" i="44"/>
  <c r="T59" i="44"/>
  <c r="T60" i="44"/>
  <c r="T61" i="44"/>
  <c r="T62" i="44"/>
  <c r="T63" i="44"/>
  <c r="T64" i="44"/>
  <c r="T65" i="44"/>
  <c r="T66" i="44"/>
  <c r="T67" i="44"/>
  <c r="T68" i="44"/>
  <c r="T69" i="44"/>
</calcChain>
</file>

<file path=xl/sharedStrings.xml><?xml version="1.0" encoding="utf-8"?>
<sst xmlns="http://schemas.openxmlformats.org/spreadsheetml/2006/main" count="1691" uniqueCount="664">
  <si>
    <t>研究者数</t>
  </si>
  <si>
    <t>人　口</t>
  </si>
  <si>
    <t>GDP</t>
  </si>
  <si>
    <t>A</t>
  </si>
  <si>
    <t>B</t>
  </si>
  <si>
    <t>C</t>
  </si>
  <si>
    <t>D</t>
  </si>
  <si>
    <t>Population</t>
  </si>
  <si>
    <t>57('82)</t>
  </si>
  <si>
    <t>58('83)</t>
  </si>
  <si>
    <t>59('84)</t>
  </si>
  <si>
    <t>60('85)</t>
  </si>
  <si>
    <t>61('86)</t>
  </si>
  <si>
    <t>62('87)</t>
  </si>
  <si>
    <t>63('88)</t>
  </si>
  <si>
    <t>元('89)</t>
  </si>
  <si>
    <t>２('90)</t>
  </si>
  <si>
    <t>３('91)</t>
  </si>
  <si>
    <t>４('92)</t>
  </si>
  <si>
    <t>５('93)</t>
  </si>
  <si>
    <t>６('94)</t>
  </si>
  <si>
    <t>７('95)</t>
  </si>
  <si>
    <t>８('96)</t>
  </si>
  <si>
    <t>９('97)</t>
  </si>
  <si>
    <t>10('98)</t>
  </si>
  <si>
    <t>兆　円</t>
    <rPh sb="0" eb="1">
      <t>チョウ</t>
    </rPh>
    <rPh sb="2" eb="3">
      <t>エン</t>
    </rPh>
    <phoneticPr fontId="3"/>
  </si>
  <si>
    <t>億　円</t>
    <rPh sb="0" eb="1">
      <t>オク</t>
    </rPh>
    <rPh sb="2" eb="3">
      <t>エン</t>
    </rPh>
    <phoneticPr fontId="3"/>
  </si>
  <si>
    <t>人</t>
    <rPh sb="0" eb="1">
      <t>ヒト</t>
    </rPh>
    <phoneticPr fontId="3"/>
  </si>
  <si>
    <t>万　人</t>
    <rPh sb="0" eb="1">
      <t>ヨロズ</t>
    </rPh>
    <rPh sb="2" eb="3">
      <t>ジン</t>
    </rPh>
    <phoneticPr fontId="3"/>
  </si>
  <si>
    <t>persons</t>
    <phoneticPr fontId="3"/>
  </si>
  <si>
    <r>
      <t>1</t>
    </r>
    <r>
      <rPr>
        <sz val="10"/>
        <rFont val="ＭＳ Ｐゴシック"/>
        <family val="3"/>
        <charset val="128"/>
      </rPr>
      <t xml:space="preserve">年度
</t>
    </r>
    <r>
      <rPr>
        <sz val="10"/>
        <color indexed="9"/>
        <rFont val="ＭＳ Ｐゴシック"/>
        <family val="3"/>
        <charset val="128"/>
      </rPr>
      <t>1</t>
    </r>
    <r>
      <rPr>
        <sz val="8"/>
        <rFont val="ＭＳ Ｐゴシック"/>
        <family val="3"/>
        <charset val="128"/>
      </rPr>
      <t>FY</t>
    </r>
    <rPh sb="2" eb="3">
      <t>ド</t>
    </rPh>
    <phoneticPr fontId="3"/>
  </si>
  <si>
    <t>R&amp;D  expenditures</t>
    <phoneticPr fontId="3"/>
  </si>
  <si>
    <t>trillion  yen</t>
    <phoneticPr fontId="3"/>
  </si>
  <si>
    <t>100  million  yen</t>
    <phoneticPr fontId="3"/>
  </si>
  <si>
    <t>Defense  R&amp;D</t>
    <phoneticPr fontId="3"/>
  </si>
  <si>
    <t>Government  funded
R&amp;D</t>
    <phoneticPr fontId="3"/>
  </si>
  <si>
    <t>10,000  persons</t>
    <phoneticPr fontId="3"/>
  </si>
  <si>
    <r>
      <t>項目</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Item</t>
    </r>
    <r>
      <rPr>
        <sz val="10"/>
        <color indexed="9"/>
        <rFont val="ＭＳ Ｐゴシック"/>
        <family val="3"/>
        <charset val="128"/>
      </rPr>
      <t>1</t>
    </r>
    <phoneticPr fontId="3"/>
  </si>
  <si>
    <r>
      <t>国内総生産</t>
    </r>
    <r>
      <rPr>
        <sz val="8"/>
        <rFont val="ＭＳ Ｐゴシック"/>
        <family val="3"/>
        <charset val="128"/>
      </rPr>
      <t>（a）</t>
    </r>
    <phoneticPr fontId="3"/>
  </si>
  <si>
    <r>
      <t>研 究 費</t>
    </r>
    <r>
      <rPr>
        <sz val="8"/>
        <rFont val="ＭＳ Ｐゴシック"/>
        <family val="3"/>
        <charset val="128"/>
      </rPr>
      <t>（b）</t>
    </r>
    <phoneticPr fontId="3"/>
  </si>
  <si>
    <r>
      <t>政府負担</t>
    </r>
    <r>
      <rPr>
        <sz val="8"/>
        <rFont val="ＭＳ Ｐゴシック"/>
        <family val="3"/>
        <charset val="128"/>
      </rPr>
      <t>（c）</t>
    </r>
    <phoneticPr fontId="3"/>
  </si>
  <si>
    <r>
      <t>国防研究費</t>
    </r>
    <r>
      <rPr>
        <sz val="8"/>
        <rFont val="ＭＳ Ｐゴシック"/>
        <family val="3"/>
        <charset val="128"/>
      </rPr>
      <t>（d）</t>
    </r>
    <phoneticPr fontId="3"/>
  </si>
  <si>
    <t>b / a
(％)</t>
    <phoneticPr fontId="3"/>
  </si>
  <si>
    <t>c / b
(％)</t>
    <phoneticPr fontId="3"/>
  </si>
  <si>
    <t>(c - d) / (b - d) 
(％)</t>
    <phoneticPr fontId="3"/>
  </si>
  <si>
    <t>c / a
(％)</t>
    <phoneticPr fontId="3"/>
  </si>
  <si>
    <r>
      <t xml:space="preserve">資料： </t>
    </r>
    <r>
      <rPr>
        <sz val="10"/>
        <rFont val="ＭＳ Ｐ明朝"/>
        <family val="1"/>
        <charset val="128"/>
      </rPr>
      <t>（研究費、政府負担、研究者数）総務省統計局「科学技術研究調査報告」</t>
    </r>
    <rPh sb="21" eb="22">
      <t>ショウ</t>
    </rPh>
    <phoneticPr fontId="3"/>
  </si>
  <si>
    <r>
      <t xml:space="preserve">資料： </t>
    </r>
    <r>
      <rPr>
        <sz val="10"/>
        <rFont val="ＭＳ Ｐ明朝"/>
        <family val="1"/>
        <charset val="128"/>
      </rPr>
      <t>（人口）総務省統計局「人口推計」</t>
    </r>
    <rPh sb="10" eb="11">
      <t>ショウ</t>
    </rPh>
    <phoneticPr fontId="4"/>
  </si>
  <si>
    <t>21('09)</t>
  </si>
  <si>
    <t>11('99)</t>
  </si>
  <si>
    <t>12('00)</t>
  </si>
  <si>
    <t>13('01)</t>
  </si>
  <si>
    <t>14('02)</t>
  </si>
  <si>
    <t>15('03)</t>
  </si>
  <si>
    <t>16('04)</t>
  </si>
  <si>
    <t>17('05)</t>
  </si>
  <si>
    <t>18('06)</t>
  </si>
  <si>
    <t>19('07)</t>
  </si>
  <si>
    <t>20('08)</t>
  </si>
  <si>
    <t>22('10)</t>
    <phoneticPr fontId="3"/>
  </si>
  <si>
    <t>23('11)</t>
    <phoneticPr fontId="3"/>
  </si>
  <si>
    <t>24('12)</t>
    <phoneticPr fontId="3"/>
  </si>
  <si>
    <t>25('13)</t>
    <phoneticPr fontId="3"/>
  </si>
  <si>
    <t>資料： （国防研究費）内閣府のデータを元に文部科学省作成</t>
    <rPh sb="5" eb="7">
      <t>コクボウ</t>
    </rPh>
    <rPh sb="7" eb="10">
      <t>ケンキュウヒ</t>
    </rPh>
    <rPh sb="11" eb="13">
      <t>ナイカク</t>
    </rPh>
    <rPh sb="13" eb="14">
      <t>フ</t>
    </rPh>
    <rPh sb="19" eb="20">
      <t>モト</t>
    </rPh>
    <rPh sb="21" eb="23">
      <t>モンブ</t>
    </rPh>
    <rPh sb="23" eb="26">
      <t>カガクショウ</t>
    </rPh>
    <rPh sb="26" eb="28">
      <t>サクセイ</t>
    </rPh>
    <phoneticPr fontId="4"/>
  </si>
  <si>
    <t>Total</t>
  </si>
  <si>
    <t>Companies</t>
  </si>
  <si>
    <t>19('07)</t>
    <phoneticPr fontId="4"/>
  </si>
  <si>
    <t>非営利団体</t>
    <rPh sb="0" eb="3">
      <t>ヒエイリ</t>
    </rPh>
    <rPh sb="3" eb="5">
      <t>ダンタイ</t>
    </rPh>
    <phoneticPr fontId="4"/>
  </si>
  <si>
    <t>20('08)</t>
    <phoneticPr fontId="4"/>
  </si>
  <si>
    <t>21('09)</t>
    <phoneticPr fontId="4"/>
  </si>
  <si>
    <t>22('10)</t>
    <phoneticPr fontId="4"/>
  </si>
  <si>
    <t>23('11)</t>
    <phoneticPr fontId="4"/>
  </si>
  <si>
    <t>24('12)</t>
    <phoneticPr fontId="4"/>
  </si>
  <si>
    <t>26('14)</t>
    <phoneticPr fontId="4"/>
  </si>
  <si>
    <t>26('14)</t>
    <phoneticPr fontId="3"/>
  </si>
  <si>
    <t>27('15)</t>
    <phoneticPr fontId="4"/>
  </si>
  <si>
    <t>27('15)</t>
    <phoneticPr fontId="3"/>
  </si>
  <si>
    <t>28('16)</t>
    <phoneticPr fontId="4"/>
  </si>
  <si>
    <t>28('16)</t>
    <phoneticPr fontId="3"/>
  </si>
  <si>
    <t>注） １．Ａは研究費の対国内総生産比（b/a）、Ｂは研究費の政府負担割合（c/b）、Ｃは国防を除く研究費の</t>
    <rPh sb="26" eb="29">
      <t>ケンキュウヒ</t>
    </rPh>
    <phoneticPr fontId="3"/>
  </si>
  <si>
    <r>
      <t xml:space="preserve">注） </t>
    </r>
    <r>
      <rPr>
        <sz val="10"/>
        <rFont val="ＭＳ Ｐ明朝"/>
        <family val="1"/>
        <charset val="128"/>
      </rPr>
      <t>２．国内総生産、研究費、政府負担、国防研究費は年度、研究者数、人口は年の値である。</t>
    </r>
    <rPh sb="5" eb="7">
      <t>コクナイ</t>
    </rPh>
    <rPh sb="7" eb="10">
      <t>ソウセイサン</t>
    </rPh>
    <rPh sb="11" eb="14">
      <t>ケンキュウヒ</t>
    </rPh>
    <rPh sb="15" eb="17">
      <t>セイフ</t>
    </rPh>
    <rPh sb="17" eb="19">
      <t>フタン</t>
    </rPh>
    <rPh sb="20" eb="22">
      <t>コクボウ</t>
    </rPh>
    <rPh sb="22" eb="25">
      <t>ケンキュウヒ</t>
    </rPh>
    <rPh sb="26" eb="28">
      <t>ネンド</t>
    </rPh>
    <rPh sb="29" eb="32">
      <t>ケンキュウシャ</t>
    </rPh>
    <rPh sb="32" eb="33">
      <t>スウ</t>
    </rPh>
    <rPh sb="34" eb="36">
      <t>ジンコウ</t>
    </rPh>
    <rPh sb="37" eb="38">
      <t>ネン</t>
    </rPh>
    <rPh sb="39" eb="40">
      <t>アタイ</t>
    </rPh>
    <phoneticPr fontId="3"/>
  </si>
  <si>
    <r>
      <t xml:space="preserve">注） </t>
    </r>
    <r>
      <rPr>
        <sz val="10"/>
        <rFont val="ＭＳ Ｐ明朝"/>
        <family val="1"/>
        <charset val="128"/>
      </rPr>
      <t>３．研究費及び研究者数は人文・社会科学を含む。</t>
    </r>
    <rPh sb="23" eb="24">
      <t>フク</t>
    </rPh>
    <phoneticPr fontId="3"/>
  </si>
  <si>
    <r>
      <t xml:space="preserve">注） </t>
    </r>
    <r>
      <rPr>
        <sz val="10"/>
        <rFont val="ＭＳ Ｐ明朝"/>
        <family val="1"/>
        <charset val="128"/>
      </rPr>
      <t>４．研究者数は、各年とも3月31日現在 （ただし、平成13年までは4月1日現在）。</t>
    </r>
    <rPh sb="20" eb="22">
      <t>ゲンザイ</t>
    </rPh>
    <phoneticPr fontId="3"/>
  </si>
  <si>
    <r>
      <t xml:space="preserve">注） </t>
    </r>
    <r>
      <rPr>
        <sz val="10"/>
        <rFont val="ＭＳ Ｐ明朝"/>
        <family val="1"/>
        <charset val="128"/>
      </rPr>
      <t>６．人口は10月1日現在の値である。</t>
    </r>
    <rPh sb="16" eb="17">
      <t>アタイ</t>
    </rPh>
    <phoneticPr fontId="3"/>
  </si>
  <si>
    <r>
      <t>注） １．</t>
    </r>
    <r>
      <rPr>
        <sz val="10"/>
        <rFont val="ＭＳ Ｐ明朝"/>
        <family val="1"/>
        <charset val="128"/>
      </rPr>
      <t>政府負担割合（c-d）/（b-d）、Ｄは政府負担研究費の対国内総生産比 （c/a）である。</t>
    </r>
    <rPh sb="29" eb="32">
      <t>ケンキュウヒ</t>
    </rPh>
    <phoneticPr fontId="3"/>
  </si>
  <si>
    <r>
      <t>注） ５．</t>
    </r>
    <r>
      <rPr>
        <sz val="10"/>
        <rFont val="ＭＳ Ｐ明朝"/>
        <family val="1"/>
        <charset val="128"/>
      </rPr>
      <t>所管分である。</t>
    </r>
    <rPh sb="5" eb="7">
      <t>ショカン</t>
    </rPh>
    <rPh sb="7" eb="8">
      <t>ブン</t>
    </rPh>
    <phoneticPr fontId="3"/>
  </si>
  <si>
    <r>
      <t xml:space="preserve">注） </t>
    </r>
    <r>
      <rPr>
        <sz val="10"/>
        <rFont val="ＭＳ Ｐ明朝"/>
        <family val="1"/>
        <charset val="128"/>
      </rPr>
      <t>５．国防研究費は、国の科学技術関係予算（当初予算）のうち防衛省（ただし、平成18年度までは防衛庁）</t>
    </r>
    <rPh sb="33" eb="34">
      <t>ショウ</t>
    </rPh>
    <rPh sb="39" eb="41">
      <t>ヘイセイ</t>
    </rPh>
    <rPh sb="43" eb="45">
      <t>ネンド</t>
    </rPh>
    <rPh sb="48" eb="51">
      <t>ボウエイチョウ</t>
    </rPh>
    <phoneticPr fontId="3"/>
  </si>
  <si>
    <t>資料： （国内総生産）内閣府「国民経済計算確報」及び「国民経済計算年次推計」</t>
    <rPh sb="11" eb="14">
      <t>ナイカクフ</t>
    </rPh>
    <phoneticPr fontId="3"/>
  </si>
  <si>
    <t>29('17)</t>
    <phoneticPr fontId="4"/>
  </si>
  <si>
    <t>29('17)</t>
    <phoneticPr fontId="3"/>
  </si>
  <si>
    <t>14　総括　 Summary</t>
    <rPh sb="3" eb="5">
      <t>ソウカツ</t>
    </rPh>
    <phoneticPr fontId="3"/>
  </si>
  <si>
    <t>14-1　研究費等の推移　 R&amp;D expenditures and the number of researchers</t>
    <phoneticPr fontId="3"/>
  </si>
  <si>
    <t>30('18)</t>
    <phoneticPr fontId="3"/>
  </si>
  <si>
    <t>30('18)</t>
    <phoneticPr fontId="4"/>
  </si>
  <si>
    <t>令和元('19)</t>
    <rPh sb="0" eb="2">
      <t>レイワ</t>
    </rPh>
    <rPh sb="2" eb="3">
      <t>ガン</t>
    </rPh>
    <phoneticPr fontId="4"/>
  </si>
  <si>
    <t>56('81)</t>
    <phoneticPr fontId="3"/>
  </si>
  <si>
    <t>persons</t>
  </si>
  <si>
    <t>研究者数（専従換算）</t>
    <rPh sb="0" eb="3">
      <t>ケンキュウシャ</t>
    </rPh>
    <rPh sb="3" eb="4">
      <t>スウ</t>
    </rPh>
    <rPh sb="5" eb="7">
      <t>センジュウ</t>
    </rPh>
    <rPh sb="7" eb="9">
      <t>カンサン</t>
    </rPh>
    <phoneticPr fontId="3"/>
  </si>
  <si>
    <t>Researchers</t>
    <phoneticPr fontId="3"/>
  </si>
  <si>
    <t>Researchers 
(Full time equivalent)</t>
    <phoneticPr fontId="3"/>
  </si>
  <si>
    <r>
      <t xml:space="preserve">注） </t>
    </r>
    <r>
      <rPr>
        <sz val="10"/>
        <rFont val="ＭＳ Ｐ明朝"/>
        <family val="1"/>
        <charset val="128"/>
      </rPr>
      <t>５．大学の調査単位は、学部である。</t>
    </r>
    <phoneticPr fontId="4"/>
  </si>
  <si>
    <r>
      <t>注） ４．</t>
    </r>
    <r>
      <rPr>
        <sz val="10"/>
        <rFont val="ＭＳ Ｐ明朝"/>
        <family val="1"/>
        <charset val="128"/>
      </rPr>
      <t>（b）は科学技術に関する試験研究又は調査研究を行うことを目的とするもの（国・地方公共団体系）である。</t>
    </r>
    <rPh sb="9" eb="11">
      <t>カガク</t>
    </rPh>
    <rPh sb="11" eb="13">
      <t>ギジュツ</t>
    </rPh>
    <rPh sb="14" eb="15">
      <t>カン</t>
    </rPh>
    <rPh sb="17" eb="19">
      <t>シケン</t>
    </rPh>
    <rPh sb="19" eb="21">
      <t>ケンキュウ</t>
    </rPh>
    <rPh sb="21" eb="22">
      <t>マタ</t>
    </rPh>
    <rPh sb="23" eb="25">
      <t>チョウサ</t>
    </rPh>
    <rPh sb="25" eb="27">
      <t>ケンキュウ</t>
    </rPh>
    <rPh sb="28" eb="29">
      <t>オコナ</t>
    </rPh>
    <rPh sb="33" eb="35">
      <t>モクテキ</t>
    </rPh>
    <rPh sb="41" eb="42">
      <t>クニ</t>
    </rPh>
    <rPh sb="43" eb="45">
      <t>チホウ</t>
    </rPh>
    <rPh sb="45" eb="47">
      <t>コウキョウ</t>
    </rPh>
    <rPh sb="47" eb="49">
      <t>ダンタイ</t>
    </rPh>
    <rPh sb="49" eb="50">
      <t>ケイ</t>
    </rPh>
    <phoneticPr fontId="4"/>
  </si>
  <si>
    <r>
      <t>注）</t>
    </r>
    <r>
      <rPr>
        <sz val="10"/>
        <rFont val="ＭＳ Ｐ明朝"/>
        <family val="1"/>
        <charset val="128"/>
      </rPr>
      <t xml:space="preserve"> ４．特殊法人・独立行政法人（a）は産業連関表において生産活動主体が「産業」に分類されているもの（民間系）</t>
    </r>
    <rPh sb="10" eb="12">
      <t>ドクリツ</t>
    </rPh>
    <rPh sb="12" eb="14">
      <t>ギョウセイ</t>
    </rPh>
    <rPh sb="14" eb="16">
      <t>ホウジン</t>
    </rPh>
    <rPh sb="20" eb="22">
      <t>サンギョウ</t>
    </rPh>
    <rPh sb="22" eb="25">
      <t>レンカンヒョウ</t>
    </rPh>
    <rPh sb="29" eb="31">
      <t>セイサン</t>
    </rPh>
    <rPh sb="31" eb="33">
      <t>カツドウ</t>
    </rPh>
    <rPh sb="33" eb="35">
      <t>シュタイ</t>
    </rPh>
    <rPh sb="37" eb="39">
      <t>サンギョウ</t>
    </rPh>
    <rPh sb="41" eb="43">
      <t>ブンルイ</t>
    </rPh>
    <rPh sb="51" eb="53">
      <t>ミンカン</t>
    </rPh>
    <rPh sb="53" eb="54">
      <t>ケイ</t>
    </rPh>
    <phoneticPr fontId="4"/>
  </si>
  <si>
    <t>（※２）　Government-affiliated  agencies  and  research  institutions,  and  incorporated  administrative  agency</t>
    <phoneticPr fontId="4"/>
  </si>
  <si>
    <r>
      <t>注） ３．</t>
    </r>
    <r>
      <rPr>
        <sz val="10"/>
        <rFont val="ＭＳ Ｐ明朝"/>
        <family val="1"/>
        <charset val="128"/>
      </rPr>
      <t>数値を使用している。</t>
    </r>
    <rPh sb="5" eb="7">
      <t>スウチ</t>
    </rPh>
    <rPh sb="8" eb="10">
      <t>シヨウ</t>
    </rPh>
    <phoneticPr fontId="4"/>
  </si>
  <si>
    <t>（※１）　Public  corporations  and  enterprises,  and  incorporated  administrative  agency</t>
    <phoneticPr fontId="4"/>
  </si>
  <si>
    <r>
      <t xml:space="preserve">注） </t>
    </r>
    <r>
      <rPr>
        <sz val="10"/>
        <rFont val="ＭＳ Ｐ明朝"/>
        <family val="1"/>
        <charset val="128"/>
      </rPr>
      <t>３．平成13年度から調査対象区分が変更されたため、平成12年度までの非営利団体は、民営研究機関の</t>
    </r>
    <rPh sb="5" eb="7">
      <t>ヘイセイ</t>
    </rPh>
    <rPh sb="9" eb="11">
      <t>ネンド</t>
    </rPh>
    <rPh sb="13" eb="15">
      <t>チョウサ</t>
    </rPh>
    <rPh sb="15" eb="17">
      <t>タイショウ</t>
    </rPh>
    <rPh sb="17" eb="19">
      <t>クブン</t>
    </rPh>
    <rPh sb="20" eb="22">
      <t>ヘンコウ</t>
    </rPh>
    <rPh sb="28" eb="30">
      <t>ヘイセイ</t>
    </rPh>
    <rPh sb="32" eb="34">
      <t>ネンド</t>
    </rPh>
    <rPh sb="37" eb="40">
      <t>ヒエイリ</t>
    </rPh>
    <rPh sb="40" eb="42">
      <t>ダンタイ</t>
    </rPh>
    <phoneticPr fontId="4"/>
  </si>
  <si>
    <r>
      <t>注） ２．</t>
    </r>
    <r>
      <rPr>
        <sz val="10"/>
        <rFont val="ＭＳ Ｐ明朝"/>
        <family val="1"/>
        <charset val="128"/>
      </rPr>
      <t>資本金1,000万円以上を調査対象としている。</t>
    </r>
    <phoneticPr fontId="4"/>
  </si>
  <si>
    <t>　　「企業」の値。</t>
    <phoneticPr fontId="4"/>
  </si>
  <si>
    <r>
      <t>注）</t>
    </r>
    <r>
      <rPr>
        <sz val="10"/>
        <rFont val="ＭＳ Ｐ明朝"/>
        <family val="1"/>
        <charset val="128"/>
      </rPr>
      <t xml:space="preserve"> ２．会社は、昭和50年度以降は資本金300万円以上、54年度以降は資本金500万円以上、平成6年度以降は</t>
    </r>
    <phoneticPr fontId="4"/>
  </si>
  <si>
    <t>　　・独立行政法人」は、「公的機関」の「特殊法人・独立行政法人」に移された。平成23年度以降の「企業等」の計は、</t>
    <rPh sb="5" eb="7">
      <t>ギョウセイ</t>
    </rPh>
    <rPh sb="7" eb="9">
      <t>ホウジン</t>
    </rPh>
    <rPh sb="13" eb="15">
      <t>コウテキ</t>
    </rPh>
    <rPh sb="15" eb="17">
      <t>キカン</t>
    </rPh>
    <rPh sb="20" eb="22">
      <t>トクシュ</t>
    </rPh>
    <rPh sb="22" eb="24">
      <t>ホウジン</t>
    </rPh>
    <rPh sb="25" eb="27">
      <t>ドクリツ</t>
    </rPh>
    <rPh sb="27" eb="29">
      <t>ギョウセイ</t>
    </rPh>
    <rPh sb="29" eb="31">
      <t>ホウジン</t>
    </rPh>
    <rPh sb="33" eb="34">
      <t>ウツ</t>
    </rPh>
    <rPh sb="42" eb="44">
      <t>ネンド</t>
    </rPh>
    <rPh sb="44" eb="46">
      <t>イコウ</t>
    </rPh>
    <phoneticPr fontId="4"/>
  </si>
  <si>
    <r>
      <t>注） １．</t>
    </r>
    <r>
      <rPr>
        <sz val="10"/>
        <rFont val="ＭＳ Ｐ明朝"/>
        <family val="1"/>
        <charset val="128"/>
      </rPr>
      <t>支出した機関も含まれる。</t>
    </r>
    <phoneticPr fontId="4"/>
  </si>
  <si>
    <t>６．平成24年の「科学技術研究調査報告」から、「企業等」は「企業」に変更され、「企業等」に含まれていた「特殊法人</t>
    <rPh sb="2" eb="4">
      <t>ヘイセイ</t>
    </rPh>
    <rPh sb="6" eb="7">
      <t>ネン</t>
    </rPh>
    <rPh sb="9" eb="11">
      <t>カガク</t>
    </rPh>
    <rPh sb="11" eb="13">
      <t>ギジュツ</t>
    </rPh>
    <rPh sb="13" eb="15">
      <t>ケンキュウ</t>
    </rPh>
    <rPh sb="15" eb="17">
      <t>チョウサ</t>
    </rPh>
    <rPh sb="17" eb="19">
      <t>ホウコク</t>
    </rPh>
    <rPh sb="24" eb="27">
      <t>キギョウトウ</t>
    </rPh>
    <rPh sb="30" eb="32">
      <t>キギョウ</t>
    </rPh>
    <rPh sb="34" eb="36">
      <t>ヘンコウ</t>
    </rPh>
    <rPh sb="40" eb="43">
      <t>キギョウトウ</t>
    </rPh>
    <rPh sb="45" eb="46">
      <t>フク</t>
    </rPh>
    <rPh sb="52" eb="54">
      <t>トクシュ</t>
    </rPh>
    <rPh sb="54" eb="56">
      <t>ホウジン</t>
    </rPh>
    <phoneticPr fontId="4"/>
  </si>
  <si>
    <t>注） １．研究実施機関数は、各年度内に研究を実施した機関数であり、委託研究などのために外部へ研究費を</t>
    <phoneticPr fontId="4"/>
  </si>
  <si>
    <t>－</t>
  </si>
  <si>
    <t>－</t>
    <phoneticPr fontId="4"/>
  </si>
  <si>
    <t>25('13)</t>
    <phoneticPr fontId="4"/>
  </si>
  <si>
    <t>18('06)</t>
    <phoneticPr fontId="4"/>
  </si>
  <si>
    <t>17('05)</t>
    <phoneticPr fontId="4"/>
  </si>
  <si>
    <t>16('04)</t>
    <phoneticPr fontId="4"/>
  </si>
  <si>
    <t>15('03)</t>
    <phoneticPr fontId="4"/>
  </si>
  <si>
    <t>14('02)</t>
    <phoneticPr fontId="4"/>
  </si>
  <si>
    <t>13('01)</t>
    <phoneticPr fontId="4"/>
  </si>
  <si>
    <t>12('00)</t>
    <phoneticPr fontId="4"/>
  </si>
  <si>
    <t>11('99)</t>
    <phoneticPr fontId="4"/>
  </si>
  <si>
    <t>10('98)</t>
    <phoneticPr fontId="4"/>
  </si>
  <si>
    <t>平成元('89)</t>
    <rPh sb="0" eb="2">
      <t>ヘイセイ</t>
    </rPh>
    <phoneticPr fontId="4"/>
  </si>
  <si>
    <t>昭和56('81)</t>
    <rPh sb="0" eb="2">
      <t>ショウワ</t>
    </rPh>
    <phoneticPr fontId="4"/>
  </si>
  <si>
    <t>Private</t>
  </si>
  <si>
    <t>Public</t>
  </si>
  <si>
    <t>National</t>
  </si>
  <si>
    <t>（※２）</t>
    <phoneticPr fontId="4"/>
  </si>
  <si>
    <t>Public</t>
    <phoneticPr fontId="4"/>
  </si>
  <si>
    <t>National</t>
    <phoneticPr fontId="4"/>
  </si>
  <si>
    <t>（※１）</t>
    <phoneticPr fontId="4"/>
  </si>
  <si>
    <t>私　立</t>
  </si>
  <si>
    <t>公　立</t>
  </si>
  <si>
    <t>国　立</t>
  </si>
  <si>
    <t>計</t>
  </si>
  <si>
    <r>
      <t>特殊法人・
独立行政法人</t>
    </r>
    <r>
      <rPr>
        <sz val="8"/>
        <color indexed="8"/>
        <rFont val="ＭＳ Ｐゴシック"/>
        <family val="3"/>
        <charset val="128"/>
      </rPr>
      <t>（b）</t>
    </r>
    <rPh sb="6" eb="8">
      <t>ドクリツ</t>
    </rPh>
    <rPh sb="8" eb="10">
      <t>ギョウセイ</t>
    </rPh>
    <rPh sb="10" eb="12">
      <t>ホウジン</t>
    </rPh>
    <phoneticPr fontId="4"/>
  </si>
  <si>
    <t>公　営</t>
  </si>
  <si>
    <t>国　営</t>
  </si>
  <si>
    <r>
      <t>特殊法人・
独立行政法人</t>
    </r>
    <r>
      <rPr>
        <sz val="8"/>
        <color indexed="8"/>
        <rFont val="ＭＳ Ｐゴシック"/>
        <family val="3"/>
        <charset val="128"/>
      </rPr>
      <t>(a)</t>
    </r>
    <rPh sb="6" eb="8">
      <t>ドクリツ</t>
    </rPh>
    <rPh sb="8" eb="10">
      <t>ギョウセイ</t>
    </rPh>
    <rPh sb="10" eb="12">
      <t>ホウジン</t>
    </rPh>
    <phoneticPr fontId="4"/>
  </si>
  <si>
    <t>会　社</t>
  </si>
  <si>
    <r>
      <t>1</t>
    </r>
    <r>
      <rPr>
        <sz val="10"/>
        <rFont val="ＭＳ Ｐゴシック"/>
        <family val="3"/>
        <charset val="128"/>
      </rPr>
      <t xml:space="preserve">年度
</t>
    </r>
    <r>
      <rPr>
        <sz val="10"/>
        <color indexed="9"/>
        <rFont val="ＭＳ Ｐゴシック"/>
        <family val="3"/>
        <charset val="128"/>
      </rPr>
      <t>1</t>
    </r>
    <r>
      <rPr>
        <sz val="8"/>
        <rFont val="ＭＳ Ｐゴシック"/>
        <family val="3"/>
        <charset val="128"/>
      </rPr>
      <t>FY</t>
    </r>
    <phoneticPr fontId="4"/>
  </si>
  <si>
    <t xml:space="preserve">Universities  and  colleges </t>
    <phoneticPr fontId="4"/>
  </si>
  <si>
    <r>
      <t>11111111</t>
    </r>
    <r>
      <rPr>
        <sz val="8"/>
        <color indexed="8"/>
        <rFont val="ＭＳ Ｐゴシック"/>
        <family val="3"/>
        <charset val="128"/>
      </rPr>
      <t>Public  organizations</t>
    </r>
    <phoneticPr fontId="4"/>
  </si>
  <si>
    <t>Non-profit
institutions</t>
    <phoneticPr fontId="4"/>
  </si>
  <si>
    <t>Business  enterprises</t>
    <phoneticPr fontId="4"/>
  </si>
  <si>
    <t>大　　学　　等</t>
  </si>
  <si>
    <r>
      <t>11111111</t>
    </r>
    <r>
      <rPr>
        <sz val="10"/>
        <color indexed="8"/>
        <rFont val="ＭＳ Ｐゴシック"/>
        <family val="3"/>
        <charset val="128"/>
      </rPr>
      <t>公　的　機　関</t>
    </r>
    <phoneticPr fontId="4"/>
  </si>
  <si>
    <t>企　業  等</t>
    <rPh sb="0" eb="1">
      <t>クワダ</t>
    </rPh>
    <rPh sb="2" eb="3">
      <t>ギョウ</t>
    </rPh>
    <phoneticPr fontId="4"/>
  </si>
  <si>
    <t>総　額</t>
    <rPh sb="2" eb="3">
      <t>ガク</t>
    </rPh>
    <phoneticPr fontId="4"/>
  </si>
  <si>
    <r>
      <t>組織</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Organi-</t>
    </r>
    <r>
      <rPr>
        <sz val="10"/>
        <color indexed="9"/>
        <rFont val="ＭＳ Ｐゴシック"/>
        <family val="3"/>
        <charset val="128"/>
      </rPr>
      <t>1</t>
    </r>
    <r>
      <rPr>
        <sz val="8"/>
        <rFont val="ＭＳ Ｐゴシック"/>
        <family val="3"/>
        <charset val="128"/>
      </rPr>
      <t xml:space="preserve">
zation</t>
    </r>
    <r>
      <rPr>
        <sz val="10"/>
        <color indexed="9"/>
        <rFont val="ＭＳ Ｐゴシック"/>
        <family val="3"/>
        <charset val="128"/>
      </rPr>
      <t>1</t>
    </r>
    <phoneticPr fontId="4"/>
  </si>
  <si>
    <t>14-2　組織別研究実施機関数の推移　 Number of R&amp;D performing institutions by research sector and kind of organization</t>
    <rPh sb="5" eb="8">
      <t>ソシキベツ</t>
    </rPh>
    <phoneticPr fontId="4"/>
  </si>
  <si>
    <r>
      <t>注） ２．</t>
    </r>
    <r>
      <rPr>
        <sz val="10"/>
        <color indexed="8"/>
        <rFont val="ＭＳ Ｐ明朝"/>
        <family val="1"/>
        <charset val="128"/>
      </rPr>
      <t>である。</t>
    </r>
    <phoneticPr fontId="4"/>
  </si>
  <si>
    <r>
      <t>注） ２．</t>
    </r>
    <r>
      <rPr>
        <sz val="10"/>
        <color indexed="8"/>
        <rFont val="ＭＳ Ｐ明朝"/>
        <family val="1"/>
        <charset val="128"/>
      </rPr>
      <t>系）、</t>
    </r>
    <r>
      <rPr>
        <sz val="10"/>
        <rFont val="ＭＳ Ｐ明朝"/>
        <family val="1"/>
        <charset val="128"/>
      </rPr>
      <t>（b）は科学技術に関する試験研究又は調査研究を行うことを目的とするもの（国・地方公共団体系）</t>
    </r>
    <rPh sb="12" eb="14">
      <t>カガク</t>
    </rPh>
    <rPh sb="14" eb="16">
      <t>ギジュツ</t>
    </rPh>
    <rPh sb="17" eb="18">
      <t>カン</t>
    </rPh>
    <rPh sb="20" eb="22">
      <t>シケン</t>
    </rPh>
    <rPh sb="22" eb="24">
      <t>ケンキュウ</t>
    </rPh>
    <rPh sb="24" eb="25">
      <t>マタ</t>
    </rPh>
    <rPh sb="26" eb="28">
      <t>チョウサ</t>
    </rPh>
    <rPh sb="28" eb="30">
      <t>ケンキュウ</t>
    </rPh>
    <rPh sb="31" eb="32">
      <t>オコナ</t>
    </rPh>
    <rPh sb="36" eb="38">
      <t>モクテキ</t>
    </rPh>
    <rPh sb="44" eb="45">
      <t>クニ</t>
    </rPh>
    <rPh sb="46" eb="48">
      <t>チホウ</t>
    </rPh>
    <rPh sb="48" eb="50">
      <t>コウキョウ</t>
    </rPh>
    <rPh sb="50" eb="52">
      <t>ダンタイ</t>
    </rPh>
    <rPh sb="52" eb="53">
      <t>ケイ</t>
    </rPh>
    <phoneticPr fontId="4"/>
  </si>
  <si>
    <r>
      <t>注）</t>
    </r>
    <r>
      <rPr>
        <sz val="10"/>
        <rFont val="ＭＳ Ｐ明朝"/>
        <family val="1"/>
        <charset val="128"/>
      </rPr>
      <t xml:space="preserve"> ２．特殊法人・独立行政法人（a）は産業連関表において生産活動主体が「産業」に分類されているもの（民間</t>
    </r>
    <rPh sb="10" eb="12">
      <t>ドクリツ</t>
    </rPh>
    <rPh sb="12" eb="14">
      <t>ギョウセイ</t>
    </rPh>
    <rPh sb="14" eb="16">
      <t>ホウジン</t>
    </rPh>
    <rPh sb="20" eb="22">
      <t>サンギョウ</t>
    </rPh>
    <rPh sb="22" eb="25">
      <t>レンカンヒョウ</t>
    </rPh>
    <rPh sb="29" eb="31">
      <t>セイサン</t>
    </rPh>
    <rPh sb="31" eb="33">
      <t>カツドウ</t>
    </rPh>
    <rPh sb="33" eb="35">
      <t>シュタイ</t>
    </rPh>
    <rPh sb="37" eb="39">
      <t>サンギョウ</t>
    </rPh>
    <rPh sb="41" eb="43">
      <t>ブンルイ</t>
    </rPh>
    <rPh sb="51" eb="53">
      <t>ミンカン</t>
    </rPh>
    <phoneticPr fontId="4"/>
  </si>
  <si>
    <t>　　行政法人」は、「公的機関」の「特殊法人・独立行政法人」に移された。平成23年度以降の「企業等」の計は、「企業」の値。</t>
    <rPh sb="2" eb="4">
      <t>ギョウセイ</t>
    </rPh>
    <rPh sb="4" eb="6">
      <t>ホウジン</t>
    </rPh>
    <rPh sb="10" eb="12">
      <t>コウテキ</t>
    </rPh>
    <rPh sb="12" eb="14">
      <t>キカン</t>
    </rPh>
    <rPh sb="17" eb="19">
      <t>トクシュ</t>
    </rPh>
    <rPh sb="19" eb="21">
      <t>ホウジン</t>
    </rPh>
    <rPh sb="22" eb="24">
      <t>ドクリツ</t>
    </rPh>
    <rPh sb="24" eb="26">
      <t>ギョウセイ</t>
    </rPh>
    <rPh sb="26" eb="28">
      <t>ホウジン</t>
    </rPh>
    <rPh sb="30" eb="31">
      <t>ウツ</t>
    </rPh>
    <rPh sb="35" eb="37">
      <t>ヘイセイ</t>
    </rPh>
    <rPh sb="39" eb="41">
      <t>ネンド</t>
    </rPh>
    <rPh sb="41" eb="43">
      <t>イコウ</t>
    </rPh>
    <rPh sb="45" eb="48">
      <t>キギョウトウ</t>
    </rPh>
    <rPh sb="50" eb="51">
      <t>ケイ</t>
    </rPh>
    <rPh sb="54" eb="56">
      <t>キギョウ</t>
    </rPh>
    <rPh sb="58" eb="59">
      <t>アタイ</t>
    </rPh>
    <phoneticPr fontId="4"/>
  </si>
  <si>
    <r>
      <t>注） １．</t>
    </r>
    <r>
      <rPr>
        <sz val="10"/>
        <rFont val="ＭＳ Ｐ明朝"/>
        <family val="1"/>
        <charset val="128"/>
      </rPr>
      <t>使用している。</t>
    </r>
    <phoneticPr fontId="4"/>
  </si>
  <si>
    <t>３．平成24年の「科学技術研究調査報告」から、「企業等」は「企業」に変更され、「企業等」に含まれていた「特殊法人・独立</t>
    <rPh sb="2" eb="4">
      <t>ヘイセイ</t>
    </rPh>
    <rPh sb="6" eb="7">
      <t>ネン</t>
    </rPh>
    <rPh sb="9" eb="11">
      <t>カガク</t>
    </rPh>
    <rPh sb="11" eb="13">
      <t>ギジュツ</t>
    </rPh>
    <rPh sb="13" eb="15">
      <t>ケンキュウ</t>
    </rPh>
    <rPh sb="15" eb="17">
      <t>チョウサ</t>
    </rPh>
    <rPh sb="17" eb="19">
      <t>ホウコク</t>
    </rPh>
    <rPh sb="24" eb="27">
      <t>キギョウトウ</t>
    </rPh>
    <rPh sb="30" eb="32">
      <t>キギョウ</t>
    </rPh>
    <rPh sb="34" eb="36">
      <t>ヘンコウ</t>
    </rPh>
    <rPh sb="40" eb="43">
      <t>キギョウトウ</t>
    </rPh>
    <rPh sb="45" eb="46">
      <t>フク</t>
    </rPh>
    <rPh sb="52" eb="54">
      <t>トクシュ</t>
    </rPh>
    <rPh sb="54" eb="56">
      <t>ホウジン</t>
    </rPh>
    <rPh sb="57" eb="59">
      <t>ドクリツ</t>
    </rPh>
    <phoneticPr fontId="4"/>
  </si>
  <si>
    <t>注） １．平成13年度から調査対象区分が変更されたため、平成12年度までの非営利団体は民営研究機関の数値を</t>
    <rPh sb="0" eb="1">
      <t>チュウ</t>
    </rPh>
    <rPh sb="5" eb="7">
      <t>ヘイセイ</t>
    </rPh>
    <rPh sb="9" eb="11">
      <t>ネンド</t>
    </rPh>
    <rPh sb="13" eb="15">
      <t>チョウサ</t>
    </rPh>
    <rPh sb="15" eb="17">
      <t>タイショウ</t>
    </rPh>
    <rPh sb="17" eb="19">
      <t>クブン</t>
    </rPh>
    <rPh sb="20" eb="22">
      <t>ヘンコウ</t>
    </rPh>
    <rPh sb="28" eb="30">
      <t>ヘイセイ</t>
    </rPh>
    <rPh sb="32" eb="34">
      <t>ネンド</t>
    </rPh>
    <rPh sb="37" eb="40">
      <t>ヒエイリ</t>
    </rPh>
    <rPh sb="40" eb="42">
      <t>ダンタイ</t>
    </rPh>
    <phoneticPr fontId="4"/>
  </si>
  <si>
    <t>-</t>
  </si>
  <si>
    <t>30('18)</t>
  </si>
  <si>
    <t>29('17)</t>
  </si>
  <si>
    <t>26('14)</t>
  </si>
  <si>
    <t>-</t>
    <phoneticPr fontId="4"/>
  </si>
  <si>
    <t>22('10)</t>
  </si>
  <si>
    <r>
      <t xml:space="preserve">割合
</t>
    </r>
    <r>
      <rPr>
        <sz val="8"/>
        <rFont val="ＭＳ Ｐゴシック"/>
        <family val="3"/>
        <charset val="128"/>
      </rPr>
      <t>（％）</t>
    </r>
    <phoneticPr fontId="4"/>
  </si>
  <si>
    <t xml:space="preserve">
（E）</t>
    <phoneticPr fontId="4"/>
  </si>
  <si>
    <r>
      <t xml:space="preserve">割合
</t>
    </r>
    <r>
      <rPr>
        <sz val="8"/>
        <rFont val="ＭＳ Ｐゴシック"/>
        <family val="3"/>
        <charset val="128"/>
      </rPr>
      <t>D/E
（％）</t>
    </r>
    <phoneticPr fontId="4"/>
  </si>
  <si>
    <t>Total
（D）</t>
    <phoneticPr fontId="4"/>
  </si>
  <si>
    <r>
      <t xml:space="preserve">割合
</t>
    </r>
    <r>
      <rPr>
        <sz val="8"/>
        <rFont val="ＭＳ Ｐゴシック"/>
        <family val="3"/>
        <charset val="128"/>
      </rPr>
      <t>C/E
（％）</t>
    </r>
    <phoneticPr fontId="4"/>
  </si>
  <si>
    <t>Total
（C）</t>
    <phoneticPr fontId="4"/>
  </si>
  <si>
    <r>
      <t xml:space="preserve">割合
</t>
    </r>
    <r>
      <rPr>
        <sz val="8"/>
        <rFont val="ＭＳ Ｐゴシック"/>
        <family val="3"/>
        <charset val="128"/>
      </rPr>
      <t>B/E
（％）</t>
    </r>
    <phoneticPr fontId="47"/>
  </si>
  <si>
    <t xml:space="preserve">
（Ｂ）</t>
    <phoneticPr fontId="47"/>
  </si>
  <si>
    <r>
      <t xml:space="preserve">割合
</t>
    </r>
    <r>
      <rPr>
        <sz val="8"/>
        <rFont val="ＭＳ Ｐゴシック"/>
        <family val="3"/>
        <charset val="128"/>
      </rPr>
      <t>A/E
（％）</t>
    </r>
    <phoneticPr fontId="4"/>
  </si>
  <si>
    <t>Total         
 （A）</t>
    <phoneticPr fontId="4"/>
  </si>
  <si>
    <t xml:space="preserve">  </t>
    <phoneticPr fontId="4"/>
  </si>
  <si>
    <r>
      <t xml:space="preserve">特殊法人
・独立
行政法人
</t>
    </r>
    <r>
      <rPr>
        <sz val="8"/>
        <rFont val="ＭＳ Ｐゴシック"/>
        <family val="3"/>
        <charset val="128"/>
      </rPr>
      <t>（b）
（※２）</t>
    </r>
    <rPh sb="6" eb="8">
      <t>ドクリツ</t>
    </rPh>
    <rPh sb="9" eb="11">
      <t>ギョウセイ</t>
    </rPh>
    <rPh sb="11" eb="13">
      <t>ホウジン</t>
    </rPh>
    <phoneticPr fontId="4"/>
  </si>
  <si>
    <r>
      <t xml:space="preserve">特殊法人
・独立
行政法人
</t>
    </r>
    <r>
      <rPr>
        <sz val="8"/>
        <rFont val="ＭＳ Ｐゴシック"/>
        <family val="3"/>
        <charset val="128"/>
      </rPr>
      <t>（a）
（※１）</t>
    </r>
    <rPh sb="6" eb="8">
      <t>ドクリツ</t>
    </rPh>
    <rPh sb="9" eb="11">
      <t>ギョウセイ</t>
    </rPh>
    <rPh sb="11" eb="13">
      <t>ホウジン</t>
    </rPh>
    <phoneticPr fontId="4"/>
  </si>
  <si>
    <t>Public  organizations</t>
    <phoneticPr fontId="4"/>
  </si>
  <si>
    <t>Non-profit  institutions</t>
    <phoneticPr fontId="47"/>
  </si>
  <si>
    <t>総  　　額</t>
    <rPh sb="0" eb="1">
      <t>ソウ</t>
    </rPh>
    <rPh sb="5" eb="6">
      <t>ガク</t>
    </rPh>
    <phoneticPr fontId="4"/>
  </si>
  <si>
    <t>大　　　　学　　　　等</t>
  </si>
  <si>
    <t>公　　　　的     　　機　　　　関</t>
    <phoneticPr fontId="4"/>
  </si>
  <si>
    <t>非営利団体</t>
    <rPh sb="0" eb="3">
      <t>ヒエイリ</t>
    </rPh>
    <rPh sb="3" eb="5">
      <t>ダンタイ</t>
    </rPh>
    <phoneticPr fontId="47"/>
  </si>
  <si>
    <t>企　　　　業　　　　等</t>
    <rPh sb="0" eb="1">
      <t>クワダ</t>
    </rPh>
    <rPh sb="5" eb="6">
      <t>ギョウ</t>
    </rPh>
    <phoneticPr fontId="4"/>
  </si>
  <si>
    <r>
      <t>組織</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Organi-</t>
    </r>
    <r>
      <rPr>
        <sz val="10"/>
        <color indexed="9"/>
        <rFont val="ＭＳ Ｐゴシック"/>
        <family val="3"/>
        <charset val="128"/>
      </rPr>
      <t>1</t>
    </r>
    <r>
      <rPr>
        <sz val="10"/>
        <rFont val="ＭＳ Ｐゴシック"/>
        <family val="3"/>
        <charset val="128"/>
      </rPr>
      <t xml:space="preserve">
</t>
    </r>
    <r>
      <rPr>
        <sz val="8"/>
        <rFont val="ＭＳ Ｐゴシック"/>
        <family val="3"/>
        <charset val="128"/>
      </rPr>
      <t>zation</t>
    </r>
    <r>
      <rPr>
        <sz val="10"/>
        <color indexed="9"/>
        <rFont val="ＭＳ Ｐゴシック"/>
        <family val="3"/>
        <charset val="128"/>
      </rPr>
      <t>1</t>
    </r>
    <phoneticPr fontId="4"/>
  </si>
  <si>
    <t xml:space="preserve">  （単位： 百万円  million yen）</t>
    <phoneticPr fontId="4"/>
  </si>
  <si>
    <t>14-3　組織別研究費の推移　 R&amp;D expenditures by research sector and kind of organization</t>
    <rPh sb="5" eb="8">
      <t>ソシキベツ</t>
    </rPh>
    <phoneticPr fontId="4"/>
  </si>
  <si>
    <r>
      <rPr>
        <sz val="10"/>
        <color theme="0"/>
        <rFont val="ＭＳ Ｐ明朝"/>
        <family val="1"/>
        <charset val="128"/>
      </rPr>
      <t>注）　</t>
    </r>
    <r>
      <rPr>
        <sz val="10"/>
        <rFont val="ＭＳ Ｐ明朝"/>
        <family val="1"/>
        <charset val="128"/>
      </rPr>
      <t>２．科学技術研究調査の結果を基に文部科学省において算出</t>
    </r>
    <rPh sb="5" eb="7">
      <t>カガク</t>
    </rPh>
    <rPh sb="7" eb="9">
      <t>ギジュツ</t>
    </rPh>
    <rPh sb="9" eb="11">
      <t>ケンキュウ</t>
    </rPh>
    <rPh sb="11" eb="13">
      <t>チョウサ</t>
    </rPh>
    <rPh sb="14" eb="16">
      <t>ケッカ</t>
    </rPh>
    <rPh sb="17" eb="18">
      <t>モト</t>
    </rPh>
    <rPh sb="19" eb="21">
      <t>モンブ</t>
    </rPh>
    <rPh sb="21" eb="24">
      <t>カガクショウ</t>
    </rPh>
    <rPh sb="28" eb="30">
      <t>サンシュツ</t>
    </rPh>
    <phoneticPr fontId="4"/>
  </si>
  <si>
    <t>注）　１．平成13年度から調査対象区分が変更されている。</t>
    <rPh sb="5" eb="7">
      <t>ヘイセイ</t>
    </rPh>
    <rPh sb="9" eb="11">
      <t>ネンド</t>
    </rPh>
    <rPh sb="13" eb="15">
      <t>チョウサ</t>
    </rPh>
    <rPh sb="15" eb="17">
      <t>タイショウ</t>
    </rPh>
    <rPh sb="17" eb="19">
      <t>クブン</t>
    </rPh>
    <rPh sb="20" eb="22">
      <t>ヘンコウ</t>
    </rPh>
    <phoneticPr fontId="4"/>
  </si>
  <si>
    <t>大学等</t>
  </si>
  <si>
    <t>公的機関</t>
    <rPh sb="0" eb="2">
      <t>コウテキ</t>
    </rPh>
    <rPh sb="2" eb="4">
      <t>キカン</t>
    </rPh>
    <phoneticPr fontId="4"/>
  </si>
  <si>
    <t>企業</t>
    <rPh sb="0" eb="2">
      <t>キギョウ</t>
    </rPh>
    <phoneticPr fontId="4"/>
  </si>
  <si>
    <t>総　　　　　数</t>
    <rPh sb="6" eb="7">
      <t>スウ</t>
    </rPh>
    <phoneticPr fontId="4"/>
  </si>
  <si>
    <t>25('13)</t>
  </si>
  <si>
    <t>企業等</t>
    <rPh sb="0" eb="2">
      <t>キギョウ</t>
    </rPh>
    <phoneticPr fontId="4"/>
  </si>
  <si>
    <t>17('05)</t>
    <phoneticPr fontId="37"/>
  </si>
  <si>
    <t>16('04)</t>
    <phoneticPr fontId="37"/>
  </si>
  <si>
    <t>15('03)</t>
    <phoneticPr fontId="37"/>
  </si>
  <si>
    <t>14('02)</t>
    <phoneticPr fontId="37"/>
  </si>
  <si>
    <t>平成12('00)</t>
    <rPh sb="0" eb="2">
      <t>ヘイセイ</t>
    </rPh>
    <phoneticPr fontId="37"/>
  </si>
  <si>
    <r>
      <t xml:space="preserve">割　合
</t>
    </r>
    <r>
      <rPr>
        <sz val="8"/>
        <rFont val="ＭＳ Ｐゴシック"/>
        <family val="3"/>
        <charset val="128"/>
      </rPr>
      <t>（％）</t>
    </r>
    <phoneticPr fontId="4"/>
  </si>
  <si>
    <r>
      <t xml:space="preserve">負 　担
</t>
    </r>
    <r>
      <rPr>
        <sz val="8"/>
        <rFont val="ＭＳ Ｐゴシック"/>
        <family val="3"/>
        <charset val="128"/>
      </rPr>
      <t>Funds</t>
    </r>
    <phoneticPr fontId="4"/>
  </si>
  <si>
    <t>Non-profit  institutions</t>
    <phoneticPr fontId="4"/>
  </si>
  <si>
    <t>Private  universities 
and  colleges</t>
    <phoneticPr fontId="4"/>
  </si>
  <si>
    <r>
      <t>1</t>
    </r>
    <r>
      <rPr>
        <sz val="10"/>
        <rFont val="ＭＳ Ｐゴシック"/>
        <family val="3"/>
        <charset val="128"/>
      </rPr>
      <t xml:space="preserve">年度，
</t>
    </r>
    <r>
      <rPr>
        <sz val="10"/>
        <color indexed="9"/>
        <rFont val="ＭＳ Ｐゴシック"/>
        <family val="3"/>
        <charset val="128"/>
      </rPr>
      <t>1</t>
    </r>
    <r>
      <rPr>
        <sz val="10"/>
        <rFont val="ＭＳ Ｐゴシック"/>
        <family val="3"/>
        <charset val="128"/>
      </rPr>
      <t xml:space="preserve">実施機関
</t>
    </r>
    <r>
      <rPr>
        <sz val="10"/>
        <color indexed="9"/>
        <rFont val="ＭＳ Ｐゴシック"/>
        <family val="3"/>
        <charset val="128"/>
      </rPr>
      <t>1</t>
    </r>
    <r>
      <rPr>
        <sz val="8"/>
        <rFont val="ＭＳ Ｐゴシック"/>
        <family val="3"/>
        <charset val="128"/>
      </rPr>
      <t>FY，</t>
    </r>
    <r>
      <rPr>
        <sz val="10"/>
        <rFont val="ＭＳ Ｐゴシック"/>
        <family val="3"/>
        <charset val="128"/>
      </rPr>
      <t xml:space="preserve">
</t>
    </r>
    <r>
      <rPr>
        <sz val="10"/>
        <color indexed="9"/>
        <rFont val="ＭＳ Ｐゴシック"/>
        <family val="3"/>
        <charset val="128"/>
      </rPr>
      <t>1</t>
    </r>
    <r>
      <rPr>
        <sz val="8"/>
        <rFont val="ＭＳ Ｐゴシック"/>
        <family val="3"/>
        <charset val="128"/>
      </rPr>
      <t>Sector  of  performance</t>
    </r>
    <phoneticPr fontId="4"/>
  </si>
  <si>
    <t>From  abroad</t>
    <phoneticPr fontId="4"/>
  </si>
  <si>
    <t>非営利団体</t>
    <phoneticPr fontId="4"/>
  </si>
  <si>
    <t>私 立 大 学</t>
    <phoneticPr fontId="4"/>
  </si>
  <si>
    <t>企　業　等</t>
    <rPh sb="0" eb="1">
      <t>キ</t>
    </rPh>
    <rPh sb="2" eb="3">
      <t>ギョウ</t>
    </rPh>
    <rPh sb="4" eb="5">
      <t>トウ</t>
    </rPh>
    <phoneticPr fontId="4"/>
  </si>
  <si>
    <t>Non-government</t>
  </si>
  <si>
    <t>Central  and  ｌocal  governments</t>
    <phoneticPr fontId="4"/>
  </si>
  <si>
    <t>海　　　外</t>
    <rPh sb="0" eb="1">
      <t>ウミ</t>
    </rPh>
    <rPh sb="4" eb="5">
      <t>ガイ</t>
    </rPh>
    <phoneticPr fontId="4"/>
  </si>
  <si>
    <t>民 　　　　間</t>
    <phoneticPr fontId="4"/>
  </si>
  <si>
    <t>国・地方公共団体</t>
    <phoneticPr fontId="4"/>
  </si>
  <si>
    <t>総　　　額</t>
    <phoneticPr fontId="4"/>
  </si>
  <si>
    <r>
      <t>負担源</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Source  of  funds</t>
    </r>
    <r>
      <rPr>
        <sz val="10"/>
        <color indexed="9"/>
        <rFont val="ＭＳ Ｐゴシック"/>
        <family val="3"/>
        <charset val="128"/>
      </rPr>
      <t>1</t>
    </r>
    <phoneticPr fontId="4"/>
  </si>
  <si>
    <t>14-4　負担源別研究費の推移　 R&amp;D Expenditures by source of funds</t>
    <phoneticPr fontId="4"/>
  </si>
  <si>
    <r>
      <t xml:space="preserve">注） </t>
    </r>
    <r>
      <rPr>
        <sz val="10"/>
        <rFont val="ＭＳ Ｐ明朝"/>
        <family val="1"/>
        <charset val="128"/>
      </rPr>
      <t>２．平成13年度から調査対象区分が変更されている。</t>
    </r>
    <phoneticPr fontId="4"/>
  </si>
  <si>
    <r>
      <t>注） １．</t>
    </r>
    <r>
      <rPr>
        <sz val="10"/>
        <rFont val="ＭＳ Ｐ明朝"/>
        <family val="1"/>
        <charset val="128"/>
      </rPr>
      <t>（人文･社会科学系の機関も含む）。</t>
    </r>
    <rPh sb="6" eb="8">
      <t>ジンブン</t>
    </rPh>
    <rPh sb="9" eb="11">
      <t>シャカイ</t>
    </rPh>
    <rPh sb="11" eb="13">
      <t>カガク</t>
    </rPh>
    <rPh sb="13" eb="14">
      <t>ケイ</t>
    </rPh>
    <rPh sb="15" eb="17">
      <t>キカン</t>
    </rPh>
    <rPh sb="18" eb="19">
      <t>フク</t>
    </rPh>
    <phoneticPr fontId="4"/>
  </si>
  <si>
    <t>　</t>
    <phoneticPr fontId="4"/>
  </si>
  <si>
    <t>注） １．内部使用研究費のうち自然科学（理学、工学、農学、保健）に使用した研究費を性格別に区分したもの</t>
    <rPh sb="5" eb="7">
      <t>ナイブ</t>
    </rPh>
    <rPh sb="7" eb="9">
      <t>シヨウ</t>
    </rPh>
    <rPh sb="9" eb="12">
      <t>ケンキュウヒ</t>
    </rPh>
    <rPh sb="15" eb="17">
      <t>シゼン</t>
    </rPh>
    <rPh sb="17" eb="19">
      <t>カガク</t>
    </rPh>
    <rPh sb="20" eb="22">
      <t>リガク</t>
    </rPh>
    <rPh sb="23" eb="25">
      <t>コウガク</t>
    </rPh>
    <rPh sb="26" eb="28">
      <t>ノウガク</t>
    </rPh>
    <rPh sb="29" eb="31">
      <t>ホケン</t>
    </rPh>
    <rPh sb="33" eb="35">
      <t>シヨウ</t>
    </rPh>
    <rPh sb="37" eb="40">
      <t>ケンキュウヒ</t>
    </rPh>
    <phoneticPr fontId="4"/>
  </si>
  <si>
    <t xml:space="preserve"> Universities  and  colleges</t>
  </si>
  <si>
    <t xml:space="preserve"> Public  organizations</t>
  </si>
  <si>
    <t xml:space="preserve"> Non-profit  institutions</t>
  </si>
  <si>
    <t xml:space="preserve"> Business  enterprises</t>
  </si>
  <si>
    <t xml:space="preserve"> Total</t>
  </si>
  <si>
    <t>総　　　　　額</t>
  </si>
  <si>
    <t>大学等</t>
    <phoneticPr fontId="4"/>
  </si>
  <si>
    <t xml:space="preserve"> Total</t>
    <phoneticPr fontId="4"/>
  </si>
  <si>
    <t>平成12('00)</t>
    <rPh sb="0" eb="2">
      <t>ヘイセイ</t>
    </rPh>
    <phoneticPr fontId="4"/>
  </si>
  <si>
    <r>
      <t xml:space="preserve">割合
</t>
    </r>
    <r>
      <rPr>
        <sz val="8"/>
        <rFont val="ＭＳ Ｐゴシック"/>
        <family val="3"/>
        <charset val="128"/>
      </rPr>
      <t>（％）</t>
    </r>
    <rPh sb="0" eb="2">
      <t>ワリアイ</t>
    </rPh>
    <phoneticPr fontId="4"/>
  </si>
  <si>
    <t xml:space="preserve">            </t>
    <phoneticPr fontId="4"/>
  </si>
  <si>
    <r>
      <t>1</t>
    </r>
    <r>
      <rPr>
        <sz val="10"/>
        <rFont val="ＭＳ Ｐゴシック"/>
        <family val="3"/>
        <charset val="128"/>
      </rPr>
      <t xml:space="preserve">年度，組織
</t>
    </r>
    <r>
      <rPr>
        <sz val="10"/>
        <color indexed="9"/>
        <rFont val="ＭＳ Ｐゴシック"/>
        <family val="3"/>
        <charset val="128"/>
      </rPr>
      <t>1</t>
    </r>
    <r>
      <rPr>
        <sz val="8"/>
        <rFont val="ＭＳ Ｐゴシック"/>
        <family val="3"/>
        <charset val="128"/>
      </rPr>
      <t xml:space="preserve">FY， Kind  of  organization     </t>
    </r>
    <phoneticPr fontId="4"/>
  </si>
  <si>
    <t xml:space="preserve"> Development</t>
    <phoneticPr fontId="4"/>
  </si>
  <si>
    <t>Applied  research</t>
    <phoneticPr fontId="4"/>
  </si>
  <si>
    <t>Basic  research</t>
    <phoneticPr fontId="4"/>
  </si>
  <si>
    <t>Number  of  R&amp;D 
performing  organizations</t>
    <phoneticPr fontId="4"/>
  </si>
  <si>
    <t>開  発  研  究</t>
  </si>
  <si>
    <t>応  用  研  究</t>
  </si>
  <si>
    <t>基  礎  研  究</t>
  </si>
  <si>
    <t>総　　　　額</t>
  </si>
  <si>
    <t>社内研究実施機関数</t>
  </si>
  <si>
    <r>
      <t>性格</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Type  of  activity</t>
    </r>
    <r>
      <rPr>
        <sz val="10"/>
        <color indexed="9"/>
        <rFont val="ＭＳ Ｐゴシック"/>
        <family val="3"/>
        <charset val="128"/>
      </rPr>
      <t xml:space="preserve">1 </t>
    </r>
    <rPh sb="0" eb="2">
      <t>セイカク</t>
    </rPh>
    <phoneticPr fontId="4"/>
  </si>
  <si>
    <r>
      <t>17-5　</t>
    </r>
    <r>
      <rPr>
        <sz val="10"/>
        <rFont val="ＭＳ Ｐゴシック"/>
        <family val="3"/>
        <charset val="128"/>
      </rPr>
      <t>R&amp;D  expenditures  by  type of activity  （Natural  sciences and engineering only）</t>
    </r>
    <phoneticPr fontId="4"/>
  </si>
  <si>
    <t>14-5　性格別研究費の推移</t>
    <phoneticPr fontId="4"/>
  </si>
  <si>
    <t xml:space="preserve">      ２．平成25年度より、「その他の経費」から分離し、「無形固定資産購入費」の区分が追加された。</t>
    <rPh sb="8" eb="10">
      <t>ヘイセイ</t>
    </rPh>
    <rPh sb="12" eb="14">
      <t>ネンド</t>
    </rPh>
    <rPh sb="20" eb="21">
      <t>タ</t>
    </rPh>
    <rPh sb="22" eb="24">
      <t>ケイヒ</t>
    </rPh>
    <rPh sb="27" eb="29">
      <t>ブンリ</t>
    </rPh>
    <rPh sb="32" eb="34">
      <t>ムケイ</t>
    </rPh>
    <rPh sb="34" eb="36">
      <t>コテイ</t>
    </rPh>
    <rPh sb="36" eb="38">
      <t>シサン</t>
    </rPh>
    <rPh sb="38" eb="41">
      <t>コウニュウヒ</t>
    </rPh>
    <rPh sb="43" eb="45">
      <t>クブン</t>
    </rPh>
    <rPh sb="46" eb="48">
      <t>ツイカ</t>
    </rPh>
    <phoneticPr fontId="49"/>
  </si>
  <si>
    <t>注） １．平成13年度から調査対象区分、費目が変更されている。「リース料」が「その他の経費」から分離し追加された。</t>
    <rPh sb="51" eb="53">
      <t>ツイカ</t>
    </rPh>
    <phoneticPr fontId="49"/>
  </si>
  <si>
    <t xml:space="preserve">  Universities  and  colleges</t>
  </si>
  <si>
    <t xml:space="preserve">  Public  organizations</t>
  </si>
  <si>
    <t xml:space="preserve">  Non-profit  institutions</t>
  </si>
  <si>
    <t xml:space="preserve">  Business  enterprises</t>
  </si>
  <si>
    <t xml:space="preserve">  Total</t>
  </si>
  <si>
    <t>総　　　　　額</t>
    <rPh sb="6" eb="7">
      <t>ガク</t>
    </rPh>
    <phoneticPr fontId="37"/>
  </si>
  <si>
    <t>令和元('19)</t>
    <rPh sb="0" eb="2">
      <t>レイワ</t>
    </rPh>
    <rPh sb="2" eb="3">
      <t>ガン</t>
    </rPh>
    <phoneticPr fontId="49"/>
  </si>
  <si>
    <t>総　　　　　数</t>
    <rPh sb="6" eb="7">
      <t>スウ</t>
    </rPh>
    <phoneticPr fontId="49"/>
  </si>
  <si>
    <t>29('17)</t>
    <phoneticPr fontId="49"/>
  </si>
  <si>
    <t>28('16)</t>
    <phoneticPr fontId="49"/>
  </si>
  <si>
    <t>27('15)</t>
    <phoneticPr fontId="49"/>
  </si>
  <si>
    <t>26('14)</t>
    <phoneticPr fontId="49"/>
  </si>
  <si>
    <t>25('13)</t>
    <phoneticPr fontId="49"/>
  </si>
  <si>
    <t>-</t>
    <phoneticPr fontId="49"/>
  </si>
  <si>
    <t>24('12)</t>
    <phoneticPr fontId="49"/>
  </si>
  <si>
    <t>23('11)</t>
    <phoneticPr fontId="49"/>
  </si>
  <si>
    <t xml:space="preserve">  Total</t>
    <phoneticPr fontId="49"/>
  </si>
  <si>
    <t>21('09)</t>
    <phoneticPr fontId="49"/>
  </si>
  <si>
    <t>20('08)</t>
    <phoneticPr fontId="49"/>
  </si>
  <si>
    <t>19('07)</t>
    <phoneticPr fontId="49"/>
  </si>
  <si>
    <r>
      <t xml:space="preserve">割合
</t>
    </r>
    <r>
      <rPr>
        <sz val="8"/>
        <rFont val="ＭＳ Ｐゴシック"/>
        <family val="3"/>
        <charset val="128"/>
      </rPr>
      <t>（％）</t>
    </r>
    <rPh sb="0" eb="2">
      <t>ワリアイ</t>
    </rPh>
    <phoneticPr fontId="49"/>
  </si>
  <si>
    <t xml:space="preserve">    </t>
    <phoneticPr fontId="49"/>
  </si>
  <si>
    <r>
      <t>1</t>
    </r>
    <r>
      <rPr>
        <sz val="10"/>
        <rFont val="ＭＳ Ｐゴシック"/>
        <family val="3"/>
        <charset val="128"/>
      </rPr>
      <t xml:space="preserve">年度
</t>
    </r>
    <r>
      <rPr>
        <sz val="10"/>
        <color indexed="9"/>
        <rFont val="ＭＳ Ｐゴシック"/>
        <family val="3"/>
        <charset val="128"/>
      </rPr>
      <t>1</t>
    </r>
    <r>
      <rPr>
        <sz val="8"/>
        <rFont val="ＭＳ Ｐゴシック"/>
        <family val="3"/>
        <charset val="128"/>
      </rPr>
      <t xml:space="preserve">FY     </t>
    </r>
    <phoneticPr fontId="49"/>
  </si>
  <si>
    <t>Other  expenses</t>
    <phoneticPr fontId="49"/>
  </si>
  <si>
    <t>Lease  fees</t>
    <phoneticPr fontId="49"/>
  </si>
  <si>
    <t>Expenditure 
on intangible fixed assets</t>
    <phoneticPr fontId="49"/>
  </si>
  <si>
    <t xml:space="preserve"> Expenditures
on  tangible  fixed  assets</t>
    <phoneticPr fontId="49"/>
  </si>
  <si>
    <t>Materials</t>
  </si>
  <si>
    <t>Labour  costs</t>
    <phoneticPr fontId="49"/>
  </si>
  <si>
    <t>そ の 他 の 経 費</t>
  </si>
  <si>
    <t>リ　ー　ス　料</t>
  </si>
  <si>
    <t>無形固定資産購入費</t>
    <rPh sb="0" eb="2">
      <t>ムケイ</t>
    </rPh>
    <phoneticPr fontId="49"/>
  </si>
  <si>
    <t>有形固定資産購入費</t>
  </si>
  <si>
    <t>原 　材 　料 　費</t>
  </si>
  <si>
    <t>人  　　件  　　費</t>
    <phoneticPr fontId="49"/>
  </si>
  <si>
    <t>総　　　額</t>
    <phoneticPr fontId="49"/>
  </si>
  <si>
    <r>
      <t>費目</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Type  of  cost</t>
    </r>
    <r>
      <rPr>
        <sz val="10"/>
        <color indexed="9"/>
        <rFont val="ＭＳ Ｐゴシック"/>
        <family val="3"/>
        <charset val="128"/>
      </rPr>
      <t>1</t>
    </r>
    <phoneticPr fontId="49"/>
  </si>
  <si>
    <t xml:space="preserve">14-6　費目別研究費の推移   R&amp;D expenditures by sector of type of cost    </t>
    <phoneticPr fontId="49"/>
  </si>
  <si>
    <t>　　　　 資本金1億円以上の会社を対象としている。</t>
    <phoneticPr fontId="50"/>
  </si>
  <si>
    <r>
      <t xml:space="preserve">資料： </t>
    </r>
    <r>
      <rPr>
        <sz val="10"/>
        <rFont val="ＭＳ Ｐ明朝"/>
        <family val="1"/>
        <charset val="128"/>
      </rPr>
      <t>「エネルギー研究調査報告」</t>
    </r>
    <phoneticPr fontId="50"/>
  </si>
  <si>
    <r>
      <t xml:space="preserve">　　　　 </t>
    </r>
    <r>
      <rPr>
        <sz val="10"/>
        <rFont val="ＭＳ Ｐ明朝"/>
        <family val="1"/>
        <charset val="128"/>
      </rPr>
      <t>（産業連関表において生産活動主体が「産業」に分類されているもの）を、「企業」（平成23年度以降）は</t>
    </r>
    <rPh sb="40" eb="42">
      <t>キギョウ</t>
    </rPh>
    <rPh sb="44" eb="46">
      <t>ヘイセイ</t>
    </rPh>
    <rPh sb="48" eb="50">
      <t>ネンド</t>
    </rPh>
    <rPh sb="50" eb="52">
      <t>イコウ</t>
    </rPh>
    <phoneticPr fontId="50"/>
  </si>
  <si>
    <t>資料： （ライフサイエンス、エネルギー（平成9年度まで））総務省統計局「ライフサイエンス研究調査報告」、</t>
    <rPh sb="20" eb="22">
      <t>ヘイセイ</t>
    </rPh>
    <rPh sb="31" eb="32">
      <t>ショウ</t>
    </rPh>
    <phoneticPr fontId="50"/>
  </si>
  <si>
    <r>
      <t xml:space="preserve">注） </t>
    </r>
    <r>
      <rPr>
        <sz val="10"/>
        <rFont val="ＭＳ Ｐ明朝"/>
        <family val="1"/>
        <charset val="128"/>
      </rPr>
      <t>３．「企業等」（平成22年度まで）については、資本金１億円以上の会社及び特殊法人・独立行政法人</t>
    </r>
    <rPh sb="6" eb="8">
      <t>キギョウ</t>
    </rPh>
    <phoneticPr fontId="50"/>
  </si>
  <si>
    <t xml:space="preserve">     いた調査結果との継続性はない。</t>
    <phoneticPr fontId="50"/>
  </si>
  <si>
    <r>
      <t xml:space="preserve">注） </t>
    </r>
    <r>
      <rPr>
        <sz val="10"/>
        <rFont val="ＭＳ Ｐ明朝"/>
        <family val="1"/>
        <charset val="128"/>
      </rPr>
      <t>２．平成13年度から調査対象区分が変更され，特定目的も追加されている。</t>
    </r>
    <rPh sb="5" eb="7">
      <t>ヘイセイ</t>
    </rPh>
    <rPh sb="9" eb="11">
      <t>ネンド</t>
    </rPh>
    <rPh sb="13" eb="15">
      <t>チョウサ</t>
    </rPh>
    <rPh sb="15" eb="17">
      <t>タイショウ</t>
    </rPh>
    <rPh sb="17" eb="19">
      <t>クブン</t>
    </rPh>
    <rPh sb="20" eb="22">
      <t>ヘンコウ</t>
    </rPh>
    <rPh sb="25" eb="27">
      <t>トクテイ</t>
    </rPh>
    <rPh sb="27" eb="29">
      <t>モクテキ</t>
    </rPh>
    <rPh sb="30" eb="32">
      <t>ツイカ</t>
    </rPh>
    <phoneticPr fontId="50"/>
  </si>
  <si>
    <r>
      <rPr>
        <sz val="10"/>
        <color theme="0"/>
        <rFont val="ＭＳ Ｐ明朝"/>
        <family val="1"/>
        <charset val="128"/>
      </rPr>
      <t xml:space="preserve"> </t>
    </r>
    <r>
      <rPr>
        <sz val="10"/>
        <rFont val="ＭＳ Ｐ明朝"/>
        <family val="1"/>
        <charset val="128"/>
      </rPr>
      <t>４．ライフサイエンス、エネルギーは、平成10年度分からこの調査項目に加えられたため、従前、別に行われて</t>
    </r>
    <phoneticPr fontId="50"/>
  </si>
  <si>
    <t>注） １．平成12年度までは自然科学の研究機関のみ、平成13年度以降は人文･社会科学の研究機関を含む。</t>
    <phoneticPr fontId="50"/>
  </si>
  <si>
    <t>令和元('19)</t>
    <rPh sb="0" eb="2">
      <t>レイワ</t>
    </rPh>
    <rPh sb="2" eb="3">
      <t>ガン</t>
    </rPh>
    <phoneticPr fontId="50"/>
  </si>
  <si>
    <t>総　　　　　数</t>
    <rPh sb="6" eb="7">
      <t>スウ</t>
    </rPh>
    <phoneticPr fontId="50"/>
  </si>
  <si>
    <t>29('17)</t>
    <phoneticPr fontId="50"/>
  </si>
  <si>
    <t>28('16)</t>
    <phoneticPr fontId="50"/>
  </si>
  <si>
    <t>27('15)</t>
    <phoneticPr fontId="50"/>
  </si>
  <si>
    <t>26('14)</t>
    <phoneticPr fontId="50"/>
  </si>
  <si>
    <t>25('13)</t>
    <phoneticPr fontId="50"/>
  </si>
  <si>
    <t>24('12)</t>
    <phoneticPr fontId="50"/>
  </si>
  <si>
    <t>23('11)</t>
    <phoneticPr fontId="50"/>
  </si>
  <si>
    <t xml:space="preserve">  Total</t>
    <phoneticPr fontId="50"/>
  </si>
  <si>
    <t>21('09)</t>
    <phoneticPr fontId="50"/>
  </si>
  <si>
    <t>20('08)</t>
    <phoneticPr fontId="50"/>
  </si>
  <si>
    <t>19('07)</t>
    <phoneticPr fontId="50"/>
  </si>
  <si>
    <t>平成12('00)</t>
    <rPh sb="0" eb="2">
      <t>ヘイセイ</t>
    </rPh>
    <phoneticPr fontId="50"/>
  </si>
  <si>
    <t>Oceanology  fields</t>
    <phoneticPr fontId="50"/>
  </si>
  <si>
    <t>Space  exploration  fields</t>
    <phoneticPr fontId="50"/>
  </si>
  <si>
    <t>Energy  fields</t>
    <phoneticPr fontId="50"/>
  </si>
  <si>
    <t>Nanotechnology  fields</t>
    <phoneticPr fontId="50"/>
  </si>
  <si>
    <t>Materials  fields</t>
    <phoneticPr fontId="50"/>
  </si>
  <si>
    <t>Environmental  science  and  technology  fields</t>
    <phoneticPr fontId="50"/>
  </si>
  <si>
    <t xml:space="preserve"> Information technology
fields</t>
    <phoneticPr fontId="50"/>
  </si>
  <si>
    <t>Life  sciences  fields</t>
    <phoneticPr fontId="50"/>
  </si>
  <si>
    <t>海 洋 開 発</t>
    <phoneticPr fontId="50"/>
  </si>
  <si>
    <t>宇 宙 開 発</t>
    <phoneticPr fontId="50"/>
  </si>
  <si>
    <t>エネルギー</t>
    <phoneticPr fontId="50"/>
  </si>
  <si>
    <t>ナノテクノロジー</t>
    <phoneticPr fontId="50"/>
  </si>
  <si>
    <t>物質・材料</t>
    <rPh sb="0" eb="2">
      <t>ブッシツ</t>
    </rPh>
    <rPh sb="3" eb="5">
      <t>ザイリョウ</t>
    </rPh>
    <phoneticPr fontId="50"/>
  </si>
  <si>
    <t>環　境</t>
    <phoneticPr fontId="50"/>
  </si>
  <si>
    <t>情 報 通 信</t>
    <rPh sb="4" eb="5">
      <t>ツウ</t>
    </rPh>
    <rPh sb="6" eb="7">
      <t>シン</t>
    </rPh>
    <phoneticPr fontId="50"/>
  </si>
  <si>
    <t>ライフサイエンス</t>
    <phoneticPr fontId="50"/>
  </si>
  <si>
    <r>
      <t>目的</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Objective</t>
    </r>
    <r>
      <rPr>
        <sz val="10"/>
        <color indexed="9"/>
        <rFont val="ＭＳ Ｐゴシック"/>
        <family val="3"/>
        <charset val="128"/>
      </rPr>
      <t>1</t>
    </r>
    <phoneticPr fontId="50"/>
  </si>
  <si>
    <r>
      <t>1</t>
    </r>
    <r>
      <rPr>
        <sz val="10"/>
        <rFont val="ＭＳ Ｐゴシック"/>
        <family val="3"/>
        <charset val="128"/>
      </rPr>
      <t xml:space="preserve">年度，組織
</t>
    </r>
    <r>
      <rPr>
        <sz val="10"/>
        <color indexed="9"/>
        <rFont val="ＭＳ Ｐゴシック"/>
        <family val="3"/>
        <charset val="128"/>
      </rPr>
      <t>1</t>
    </r>
    <r>
      <rPr>
        <sz val="8"/>
        <rFont val="ＭＳ Ｐゴシック"/>
        <family val="3"/>
        <charset val="128"/>
      </rPr>
      <t xml:space="preserve">FY， Kind  of  organization </t>
    </r>
    <phoneticPr fontId="50"/>
  </si>
  <si>
    <t xml:space="preserve"> （単位： 百万円  million yen）</t>
    <phoneticPr fontId="50"/>
  </si>
  <si>
    <t>14-7　特定目的別研究費の推移     R&amp;D expenditures by selected objective</t>
    <phoneticPr fontId="50"/>
  </si>
  <si>
    <r>
      <t xml:space="preserve">注） </t>
    </r>
    <r>
      <rPr>
        <sz val="10"/>
        <color indexed="8"/>
        <rFont val="ＭＳ Ｐ明朝"/>
        <family val="1"/>
        <charset val="128"/>
      </rPr>
      <t>３．研究支援者は、研究補助者、技能者及び研究事務その他の関係者である。</t>
    </r>
    <phoneticPr fontId="53"/>
  </si>
  <si>
    <r>
      <t xml:space="preserve">注） </t>
    </r>
    <r>
      <rPr>
        <sz val="10"/>
        <rFont val="ＭＳ Ｐ明朝"/>
        <family val="1"/>
        <charset val="128"/>
      </rPr>
      <t>２．平成13年までの企業等、非営利団体、公的機関の研究者は研究本務者のみである。</t>
    </r>
    <rPh sb="13" eb="15">
      <t>キギョウ</t>
    </rPh>
    <rPh sb="15" eb="16">
      <t>トウ</t>
    </rPh>
    <rPh sb="17" eb="20">
      <t>ヒエイリ</t>
    </rPh>
    <rPh sb="20" eb="22">
      <t>ダンタイ</t>
    </rPh>
    <rPh sb="23" eb="25">
      <t>コウテキ</t>
    </rPh>
    <rPh sb="25" eb="27">
      <t>キカン</t>
    </rPh>
    <phoneticPr fontId="53"/>
  </si>
  <si>
    <t>（※） Research assistants per researcher</t>
    <phoneticPr fontId="53"/>
  </si>
  <si>
    <t>注） １．各年とも3月31日現在の値である（ただし、平成13年までは4月1日現在）。</t>
    <rPh sb="5" eb="6">
      <t>カク</t>
    </rPh>
    <rPh sb="6" eb="7">
      <t>トシ</t>
    </rPh>
    <rPh sb="10" eb="11">
      <t>ガツ</t>
    </rPh>
    <rPh sb="13" eb="14">
      <t>ニチ</t>
    </rPh>
    <rPh sb="14" eb="16">
      <t>ゲンザイ</t>
    </rPh>
    <rPh sb="17" eb="18">
      <t>アタイ</t>
    </rPh>
    <rPh sb="26" eb="28">
      <t>ヘイセイ</t>
    </rPh>
    <rPh sb="38" eb="40">
      <t>ゲンザイ</t>
    </rPh>
    <phoneticPr fontId="53"/>
  </si>
  <si>
    <t>総数</t>
    <rPh sb="0" eb="2">
      <t>ソウスウ</t>
    </rPh>
    <phoneticPr fontId="53"/>
  </si>
  <si>
    <t>令和２('20)</t>
    <rPh sb="0" eb="2">
      <t>レイワ</t>
    </rPh>
    <phoneticPr fontId="53"/>
  </si>
  <si>
    <t>31('19)</t>
  </si>
  <si>
    <t>30('18)</t>
    <phoneticPr fontId="53"/>
  </si>
  <si>
    <t>29('17)</t>
    <phoneticPr fontId="53"/>
  </si>
  <si>
    <t>28('16)</t>
  </si>
  <si>
    <t>27('15)</t>
    <phoneticPr fontId="53"/>
  </si>
  <si>
    <t>26('14)</t>
    <phoneticPr fontId="53"/>
  </si>
  <si>
    <t>25('13)</t>
    <phoneticPr fontId="53"/>
  </si>
  <si>
    <t>24('12)</t>
    <phoneticPr fontId="53"/>
  </si>
  <si>
    <t>企業等</t>
    <rPh sb="0" eb="2">
      <t>キギョウ</t>
    </rPh>
    <rPh sb="2" eb="3">
      <t>ナド</t>
    </rPh>
    <phoneticPr fontId="4"/>
  </si>
  <si>
    <t>23('11)</t>
  </si>
  <si>
    <t xml:space="preserve">  Total</t>
    <phoneticPr fontId="53"/>
  </si>
  <si>
    <t>22('10)</t>
    <phoneticPr fontId="53"/>
  </si>
  <si>
    <t>21('09)</t>
    <phoneticPr fontId="53"/>
  </si>
  <si>
    <t>20('08)</t>
    <phoneticPr fontId="53"/>
  </si>
  <si>
    <t>19('07)</t>
    <phoneticPr fontId="53"/>
  </si>
  <si>
    <t>18('06)</t>
    <phoneticPr fontId="53"/>
  </si>
  <si>
    <t>17('05)</t>
    <phoneticPr fontId="53"/>
  </si>
  <si>
    <t>16('04)</t>
    <phoneticPr fontId="53"/>
  </si>
  <si>
    <t>15('03)</t>
    <phoneticPr fontId="53"/>
  </si>
  <si>
    <t>14('02)</t>
    <phoneticPr fontId="53"/>
  </si>
  <si>
    <t>平成13('01)</t>
    <rPh sb="0" eb="2">
      <t>ヘイセイ</t>
    </rPh>
    <phoneticPr fontId="53"/>
  </si>
  <si>
    <t>（※）</t>
    <phoneticPr fontId="53"/>
  </si>
  <si>
    <r>
      <t xml:space="preserve">割 合 
</t>
    </r>
    <r>
      <rPr>
        <sz val="8"/>
        <rFont val="ＭＳ Ｐゴシック"/>
        <family val="3"/>
        <charset val="128"/>
      </rPr>
      <t>（％）</t>
    </r>
    <phoneticPr fontId="53"/>
  </si>
  <si>
    <t xml:space="preserve">        </t>
    <phoneticPr fontId="53"/>
  </si>
  <si>
    <r>
      <t>1</t>
    </r>
    <r>
      <rPr>
        <sz val="10"/>
        <rFont val="ＭＳ Ｐゴシック"/>
        <family val="3"/>
        <charset val="128"/>
      </rPr>
      <t xml:space="preserve">年
</t>
    </r>
    <r>
      <rPr>
        <sz val="10"/>
        <color indexed="9"/>
        <rFont val="ＭＳ Ｐゴシック"/>
        <family val="3"/>
        <charset val="128"/>
      </rPr>
      <t>1</t>
    </r>
    <r>
      <rPr>
        <sz val="8"/>
        <rFont val="ＭＳ Ｐゴシック"/>
        <family val="3"/>
        <charset val="128"/>
      </rPr>
      <t>Year</t>
    </r>
    <phoneticPr fontId="53"/>
  </si>
  <si>
    <t>Clerical  and  other  supporting  personnel</t>
    <phoneticPr fontId="53"/>
  </si>
  <si>
    <t>Technicians</t>
  </si>
  <si>
    <t>Assistant  research  workers</t>
    <phoneticPr fontId="53"/>
  </si>
  <si>
    <t>Researchers</t>
  </si>
  <si>
    <t>研究者１人
当たり研究
支援者数</t>
    <phoneticPr fontId="53"/>
  </si>
  <si>
    <t>研究事務その他の関係者</t>
  </si>
  <si>
    <t>技　　能　　者</t>
  </si>
  <si>
    <t>研  究  補  助  者</t>
  </si>
  <si>
    <t>研　　究　 者</t>
  </si>
  <si>
    <t>研究関係
従業者数</t>
    <rPh sb="5" eb="8">
      <t>ジュウギョウシャ</t>
    </rPh>
    <rPh sb="8" eb="9">
      <t>スウ</t>
    </rPh>
    <phoneticPr fontId="53"/>
  </si>
  <si>
    <r>
      <t>区分</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Kind  of  occupation</t>
    </r>
    <r>
      <rPr>
        <sz val="10"/>
        <color indexed="9"/>
        <rFont val="ＭＳ Ｐゴシック"/>
        <family val="3"/>
        <charset val="128"/>
      </rPr>
      <t>1</t>
    </r>
    <rPh sb="0" eb="2">
      <t>クブン</t>
    </rPh>
    <phoneticPr fontId="53"/>
  </si>
  <si>
    <t>（単位： 人  persons）</t>
    <phoneticPr fontId="53"/>
  </si>
  <si>
    <t>14-8　研究関係従業者数の推移    Number of R&amp;D personnel by kind of occupation</t>
    <rPh sb="10" eb="11">
      <t>ギョウ</t>
    </rPh>
    <phoneticPr fontId="53"/>
  </si>
  <si>
    <t>（※２） Government-affiliated  agencies  and  research  institutions,  and  incorporated  administrative  agency</t>
    <phoneticPr fontId="47"/>
  </si>
  <si>
    <r>
      <t>注）</t>
    </r>
    <r>
      <rPr>
        <sz val="10"/>
        <rFont val="ＭＳ Ｐ明朝"/>
        <family val="1"/>
        <charset val="128"/>
      </rPr>
      <t xml:space="preserve"> ４．特殊法人・独立行政法人（a）は産業連関表において生産活動主体が「産業」に分類されているもの（民間系）、</t>
    </r>
    <phoneticPr fontId="4"/>
  </si>
  <si>
    <t>（※１） Public  corporations  and  enterprises,  and  incorporated  administrative  agency</t>
    <phoneticPr fontId="4"/>
  </si>
  <si>
    <r>
      <t xml:space="preserve">注） </t>
    </r>
    <r>
      <rPr>
        <sz val="10"/>
        <rFont val="ＭＳ Ｐ明朝"/>
        <family val="1"/>
        <charset val="128"/>
      </rPr>
      <t>３．平成13年までの企業等、非営利団体、公的機関の研究者は研究本務者のみである。</t>
    </r>
    <rPh sb="5" eb="7">
      <t>ヘイセイ</t>
    </rPh>
    <rPh sb="9" eb="10">
      <t>ネン</t>
    </rPh>
    <rPh sb="13" eb="16">
      <t>キギョウナド</t>
    </rPh>
    <rPh sb="17" eb="20">
      <t>ヒエイリ</t>
    </rPh>
    <rPh sb="20" eb="22">
      <t>ダンタイ</t>
    </rPh>
    <rPh sb="23" eb="25">
      <t>コウテキ</t>
    </rPh>
    <rPh sb="25" eb="27">
      <t>キカン</t>
    </rPh>
    <rPh sb="28" eb="31">
      <t>ケンキュウシャ</t>
    </rPh>
    <rPh sb="32" eb="34">
      <t>ケンキュウ</t>
    </rPh>
    <rPh sb="34" eb="36">
      <t>ホンム</t>
    </rPh>
    <rPh sb="36" eb="37">
      <t>シャ</t>
    </rPh>
    <phoneticPr fontId="4"/>
  </si>
  <si>
    <r>
      <t>注） ２．</t>
    </r>
    <r>
      <rPr>
        <sz val="10"/>
        <rFont val="ＭＳ Ｐ明朝"/>
        <family val="1"/>
        <charset val="128"/>
      </rPr>
      <t>用している。</t>
    </r>
    <phoneticPr fontId="4"/>
  </si>
  <si>
    <t>　　行政法人」は、「公的機関」の「特殊法人・独立行政法人」に移された。平成24年以降の「企業等」の計は、「企業」の値</t>
    <rPh sb="2" eb="4">
      <t>ギョウセイ</t>
    </rPh>
    <rPh sb="4" eb="6">
      <t>ホウジン</t>
    </rPh>
    <rPh sb="10" eb="12">
      <t>コウテキ</t>
    </rPh>
    <rPh sb="12" eb="14">
      <t>キカン</t>
    </rPh>
    <rPh sb="17" eb="19">
      <t>トクシュ</t>
    </rPh>
    <rPh sb="19" eb="21">
      <t>ホウジン</t>
    </rPh>
    <rPh sb="22" eb="24">
      <t>ドクリツ</t>
    </rPh>
    <rPh sb="24" eb="26">
      <t>ギョウセイ</t>
    </rPh>
    <rPh sb="26" eb="28">
      <t>ホウジン</t>
    </rPh>
    <rPh sb="30" eb="31">
      <t>ウツ</t>
    </rPh>
    <rPh sb="35" eb="37">
      <t>ヘイセイ</t>
    </rPh>
    <rPh sb="39" eb="40">
      <t>ネン</t>
    </rPh>
    <rPh sb="40" eb="42">
      <t>イコウ</t>
    </rPh>
    <rPh sb="44" eb="47">
      <t>キギョウトウ</t>
    </rPh>
    <rPh sb="49" eb="50">
      <t>ケイ</t>
    </rPh>
    <rPh sb="53" eb="55">
      <t>キギョウ</t>
    </rPh>
    <rPh sb="57" eb="58">
      <t>アタイ</t>
    </rPh>
    <phoneticPr fontId="4"/>
  </si>
  <si>
    <r>
      <t xml:space="preserve">注） </t>
    </r>
    <r>
      <rPr>
        <sz val="10"/>
        <rFont val="ＭＳ Ｐ明朝"/>
        <family val="1"/>
        <charset val="128"/>
      </rPr>
      <t>２．平成13年度から調査対象区分が変更されたため、平成12年度までの非営利団体は、民営研究機関の数値を使</t>
    </r>
    <rPh sb="5" eb="7">
      <t>ヘイセイ</t>
    </rPh>
    <rPh sb="9" eb="11">
      <t>ネンド</t>
    </rPh>
    <rPh sb="13" eb="15">
      <t>チョウサ</t>
    </rPh>
    <rPh sb="15" eb="17">
      <t>タイショウ</t>
    </rPh>
    <rPh sb="17" eb="19">
      <t>クブン</t>
    </rPh>
    <rPh sb="20" eb="22">
      <t>ヘンコウ</t>
    </rPh>
    <rPh sb="28" eb="30">
      <t>ヘイセイ</t>
    </rPh>
    <rPh sb="32" eb="34">
      <t>ネンド</t>
    </rPh>
    <rPh sb="37" eb="40">
      <t>ヒエイリ</t>
    </rPh>
    <rPh sb="40" eb="42">
      <t>ダンタイ</t>
    </rPh>
    <phoneticPr fontId="4"/>
  </si>
  <si>
    <t>５．平成24年の「科学技術研究調査報告」から、「企業等」は「企業」に変更され、「企業等」に含まれていた「特殊法人・独立</t>
    <rPh sb="2" eb="4">
      <t>ヘイセイ</t>
    </rPh>
    <rPh sb="6" eb="7">
      <t>ネン</t>
    </rPh>
    <rPh sb="9" eb="11">
      <t>カガク</t>
    </rPh>
    <rPh sb="11" eb="13">
      <t>ギジュツ</t>
    </rPh>
    <rPh sb="13" eb="15">
      <t>ケンキュウ</t>
    </rPh>
    <rPh sb="15" eb="17">
      <t>チョウサ</t>
    </rPh>
    <rPh sb="17" eb="19">
      <t>ホウコク</t>
    </rPh>
    <rPh sb="24" eb="27">
      <t>キギョウトウ</t>
    </rPh>
    <rPh sb="30" eb="32">
      <t>キギョウ</t>
    </rPh>
    <rPh sb="34" eb="36">
      <t>ヘンコウ</t>
    </rPh>
    <rPh sb="40" eb="43">
      <t>キギョウトウ</t>
    </rPh>
    <rPh sb="45" eb="46">
      <t>フク</t>
    </rPh>
    <rPh sb="52" eb="54">
      <t>トクシュ</t>
    </rPh>
    <rPh sb="54" eb="56">
      <t>ホウジン</t>
    </rPh>
    <rPh sb="57" eb="59">
      <t>ドクリツ</t>
    </rPh>
    <phoneticPr fontId="4"/>
  </si>
  <si>
    <t>注） １．各年とも3月31日現在の値である（ただし、平成13年までは4月1日現在）。</t>
    <rPh sb="17" eb="18">
      <t>アタイ</t>
    </rPh>
    <rPh sb="26" eb="28">
      <t>ヘイセイ</t>
    </rPh>
    <rPh sb="30" eb="31">
      <t>ネン</t>
    </rPh>
    <rPh sb="35" eb="36">
      <t>ガツ</t>
    </rPh>
    <rPh sb="37" eb="38">
      <t>ニチ</t>
    </rPh>
    <rPh sb="38" eb="40">
      <t>ゲンザイ</t>
    </rPh>
    <phoneticPr fontId="47"/>
  </si>
  <si>
    <t>令和２('20)</t>
    <rPh sb="0" eb="2">
      <t>レイワ</t>
    </rPh>
    <phoneticPr fontId="47"/>
  </si>
  <si>
    <t>30('18)</t>
    <phoneticPr fontId="47"/>
  </si>
  <si>
    <t>29('17)</t>
    <phoneticPr fontId="47"/>
  </si>
  <si>
    <t>-</t>
    <phoneticPr fontId="47"/>
  </si>
  <si>
    <t>28('16)</t>
    <phoneticPr fontId="47"/>
  </si>
  <si>
    <t>27('15)</t>
    <phoneticPr fontId="47"/>
  </si>
  <si>
    <t>26('14)</t>
    <phoneticPr fontId="47"/>
  </si>
  <si>
    <t>25('13)</t>
    <phoneticPr fontId="47"/>
  </si>
  <si>
    <t>24('12)</t>
    <phoneticPr fontId="47"/>
  </si>
  <si>
    <t>22('10)</t>
    <phoneticPr fontId="47"/>
  </si>
  <si>
    <t>21('09)</t>
    <phoneticPr fontId="47"/>
  </si>
  <si>
    <t>20('08)</t>
    <phoneticPr fontId="47"/>
  </si>
  <si>
    <t>19('07)</t>
    <phoneticPr fontId="47"/>
  </si>
  <si>
    <t>18('06)</t>
    <phoneticPr fontId="47"/>
  </si>
  <si>
    <t>17('05)</t>
    <phoneticPr fontId="47"/>
  </si>
  <si>
    <t>16('04)</t>
    <phoneticPr fontId="47"/>
  </si>
  <si>
    <t>15('03)</t>
    <phoneticPr fontId="47"/>
  </si>
  <si>
    <t>14('02)</t>
    <phoneticPr fontId="47"/>
  </si>
  <si>
    <t>13('01)</t>
    <phoneticPr fontId="47"/>
  </si>
  <si>
    <t>12('00)</t>
    <phoneticPr fontId="47"/>
  </si>
  <si>
    <t>11('99)</t>
    <phoneticPr fontId="47"/>
  </si>
  <si>
    <t>平成元('89)</t>
    <rPh sb="0" eb="2">
      <t>ヘイセイ</t>
    </rPh>
    <phoneticPr fontId="47"/>
  </si>
  <si>
    <t>59('84)</t>
    <phoneticPr fontId="47"/>
  </si>
  <si>
    <t>昭和57('82)</t>
    <rPh sb="0" eb="2">
      <t>ショウワ</t>
    </rPh>
    <phoneticPr fontId="47"/>
  </si>
  <si>
    <r>
      <t xml:space="preserve">割合
</t>
    </r>
    <r>
      <rPr>
        <sz val="8"/>
        <rFont val="ＭＳ Ｐゴシック"/>
        <family val="3"/>
        <charset val="128"/>
      </rPr>
      <t>（％）</t>
    </r>
    <phoneticPr fontId="47"/>
  </si>
  <si>
    <r>
      <t xml:space="preserve">
</t>
    </r>
    <r>
      <rPr>
        <sz val="10"/>
        <rFont val="ＭＳ Ｐゴシック"/>
        <family val="3"/>
        <charset val="128"/>
      </rPr>
      <t>（E）</t>
    </r>
    <phoneticPr fontId="47"/>
  </si>
  <si>
    <r>
      <t xml:space="preserve">割合
</t>
    </r>
    <r>
      <rPr>
        <sz val="8"/>
        <rFont val="ＭＳ Ｐゴシック"/>
        <family val="3"/>
        <charset val="128"/>
      </rPr>
      <t>（％）
D/E</t>
    </r>
    <phoneticPr fontId="47"/>
  </si>
  <si>
    <r>
      <t xml:space="preserve">Total
</t>
    </r>
    <r>
      <rPr>
        <sz val="10"/>
        <rFont val="ＭＳ Ｐゴシック"/>
        <family val="3"/>
        <charset val="128"/>
      </rPr>
      <t>（D）</t>
    </r>
    <phoneticPr fontId="47"/>
  </si>
  <si>
    <r>
      <t xml:space="preserve">割合
</t>
    </r>
    <r>
      <rPr>
        <sz val="8"/>
        <rFont val="ＭＳ Ｐゴシック"/>
        <family val="3"/>
        <charset val="128"/>
      </rPr>
      <t>（％）
C/E</t>
    </r>
    <phoneticPr fontId="47"/>
  </si>
  <si>
    <t>Total
（C）</t>
    <phoneticPr fontId="47"/>
  </si>
  <si>
    <t>Public</t>
    <phoneticPr fontId="47"/>
  </si>
  <si>
    <t>National</t>
    <phoneticPr fontId="47"/>
  </si>
  <si>
    <r>
      <t xml:space="preserve">割合
</t>
    </r>
    <r>
      <rPr>
        <sz val="8"/>
        <rFont val="ＭＳ Ｐゴシック"/>
        <family val="3"/>
        <charset val="128"/>
      </rPr>
      <t>（％）
B/E</t>
    </r>
    <phoneticPr fontId="47"/>
  </si>
  <si>
    <r>
      <t xml:space="preserve">
</t>
    </r>
    <r>
      <rPr>
        <sz val="10"/>
        <rFont val="ＭＳ Ｐゴシック"/>
        <family val="3"/>
        <charset val="128"/>
      </rPr>
      <t>（Ｂ）</t>
    </r>
    <phoneticPr fontId="47"/>
  </si>
  <si>
    <r>
      <t xml:space="preserve">割合
</t>
    </r>
    <r>
      <rPr>
        <sz val="8"/>
        <rFont val="ＭＳ Ｐゴシック"/>
        <family val="3"/>
        <charset val="128"/>
      </rPr>
      <t>（％）
A/E</t>
    </r>
    <phoneticPr fontId="47"/>
  </si>
  <si>
    <r>
      <t>Total</t>
    </r>
    <r>
      <rPr>
        <sz val="10"/>
        <rFont val="ＭＳ Ｐゴシック"/>
        <family val="3"/>
        <charset val="128"/>
      </rPr>
      <t xml:space="preserve">
（Ａ）</t>
    </r>
    <phoneticPr fontId="47"/>
  </si>
  <si>
    <r>
      <t>1</t>
    </r>
    <r>
      <rPr>
        <sz val="10"/>
        <rFont val="ＭＳ Ｐゴシック"/>
        <family val="3"/>
        <charset val="128"/>
      </rPr>
      <t xml:space="preserve">年
</t>
    </r>
    <r>
      <rPr>
        <sz val="10"/>
        <color indexed="9"/>
        <rFont val="ＭＳ Ｐゴシック"/>
        <family val="3"/>
        <charset val="128"/>
      </rPr>
      <t>1</t>
    </r>
    <r>
      <rPr>
        <sz val="8"/>
        <rFont val="ＭＳ Ｐゴシック"/>
        <family val="3"/>
        <charset val="128"/>
      </rPr>
      <t>Year</t>
    </r>
    <phoneticPr fontId="47"/>
  </si>
  <si>
    <t>（ｂ）</t>
    <phoneticPr fontId="4"/>
  </si>
  <si>
    <t>（a）</t>
    <phoneticPr fontId="4"/>
  </si>
  <si>
    <t>Total</t>
    <phoneticPr fontId="47"/>
  </si>
  <si>
    <t xml:space="preserve">Universities  and  colleges </t>
    <phoneticPr fontId="47"/>
  </si>
  <si>
    <t>Organizations</t>
    <phoneticPr fontId="47"/>
  </si>
  <si>
    <t xml:space="preserve">Public  </t>
    <phoneticPr fontId="47"/>
  </si>
  <si>
    <t>総  　　数</t>
    <rPh sb="0" eb="1">
      <t>ソウ</t>
    </rPh>
    <rPh sb="5" eb="6">
      <t>スウ</t>
    </rPh>
    <phoneticPr fontId="47"/>
  </si>
  <si>
    <t>　　機　　　　関</t>
    <rPh sb="2" eb="3">
      <t>キ</t>
    </rPh>
    <rPh sb="7" eb="8">
      <t>セキ</t>
    </rPh>
    <phoneticPr fontId="47"/>
  </si>
  <si>
    <t xml:space="preserve">   公　　　　的        </t>
    <rPh sb="3" eb="4">
      <t>コウ</t>
    </rPh>
    <rPh sb="8" eb="9">
      <t>テキ</t>
    </rPh>
    <phoneticPr fontId="47"/>
  </si>
  <si>
    <t>企　　　　業　　　　等</t>
    <rPh sb="0" eb="1">
      <t>キ</t>
    </rPh>
    <rPh sb="5" eb="6">
      <t>ギョウ</t>
    </rPh>
    <phoneticPr fontId="47"/>
  </si>
  <si>
    <r>
      <t>組織</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Organi-</t>
    </r>
    <r>
      <rPr>
        <sz val="10"/>
        <color indexed="9"/>
        <rFont val="ＭＳ Ｐゴシック"/>
        <family val="3"/>
        <charset val="128"/>
      </rPr>
      <t>1</t>
    </r>
    <r>
      <rPr>
        <sz val="10"/>
        <rFont val="ＭＳ Ｐゴシック"/>
        <family val="3"/>
        <charset val="128"/>
      </rPr>
      <t xml:space="preserve">
</t>
    </r>
    <r>
      <rPr>
        <sz val="8"/>
        <rFont val="ＭＳ Ｐゴシック"/>
        <family val="3"/>
        <charset val="128"/>
      </rPr>
      <t>zation</t>
    </r>
    <r>
      <rPr>
        <sz val="10"/>
        <color indexed="9"/>
        <rFont val="ＭＳ Ｐゴシック"/>
        <family val="3"/>
        <charset val="128"/>
      </rPr>
      <t>1</t>
    </r>
    <phoneticPr fontId="47"/>
  </si>
  <si>
    <t>（単位： 人  persons）</t>
    <phoneticPr fontId="47"/>
  </si>
  <si>
    <t>14-9　組織別研究者数の推移    Number of researchers by research sector and kind of organization</t>
    <phoneticPr fontId="4"/>
  </si>
  <si>
    <t>（※３） Agriculture  and  forestry,  veterinary  and  animal  husbandry</t>
    <phoneticPr fontId="60"/>
  </si>
  <si>
    <t>（※２） Electrical  engineering  and  telecommunications  engineering</t>
    <phoneticPr fontId="60"/>
  </si>
  <si>
    <t>（※１） Mechanical  engineering,  shipbuilding  and  aeronautical  engineering</t>
    <phoneticPr fontId="60"/>
  </si>
  <si>
    <r>
      <t xml:space="preserve">注） </t>
    </r>
    <r>
      <rPr>
        <sz val="10"/>
        <rFont val="ＭＳ Ｐ明朝"/>
        <family val="1"/>
        <charset val="128"/>
      </rPr>
      <t>３．大学等は研究者のうち本務者のみの値である。</t>
    </r>
    <rPh sb="5" eb="7">
      <t>ダイガク</t>
    </rPh>
    <rPh sb="7" eb="8">
      <t>トウ</t>
    </rPh>
    <rPh sb="9" eb="12">
      <t>ケンキュウシャ</t>
    </rPh>
    <rPh sb="15" eb="16">
      <t>ホン</t>
    </rPh>
    <rPh sb="16" eb="17">
      <t>ム</t>
    </rPh>
    <rPh sb="17" eb="18">
      <t>シャ</t>
    </rPh>
    <rPh sb="21" eb="22">
      <t>アタイ</t>
    </rPh>
    <phoneticPr fontId="60"/>
  </si>
  <si>
    <r>
      <t xml:space="preserve">注） </t>
    </r>
    <r>
      <rPr>
        <sz val="10"/>
        <rFont val="ＭＳ Ｐ明朝"/>
        <family val="1"/>
        <charset val="128"/>
      </rPr>
      <t>２．研究者数（実数）を専門的知識の別によって区分したものである。</t>
    </r>
    <rPh sb="0" eb="1">
      <t>チュウ</t>
    </rPh>
    <rPh sb="5" eb="8">
      <t>ケンキュウシャ</t>
    </rPh>
    <rPh sb="8" eb="9">
      <t>スウ</t>
    </rPh>
    <rPh sb="10" eb="12">
      <t>ジッスウ</t>
    </rPh>
    <rPh sb="14" eb="16">
      <t>センモン</t>
    </rPh>
    <rPh sb="16" eb="17">
      <t>テキ</t>
    </rPh>
    <rPh sb="17" eb="19">
      <t>チシキ</t>
    </rPh>
    <rPh sb="20" eb="21">
      <t>ベツ</t>
    </rPh>
    <rPh sb="25" eb="27">
      <t>クブン</t>
    </rPh>
    <phoneticPr fontId="60"/>
  </si>
  <si>
    <t>注） １．令和2年3月31日現在の値である。</t>
    <rPh sb="0" eb="1">
      <t>チュウ</t>
    </rPh>
    <rPh sb="5" eb="7">
      <t>レイワ</t>
    </rPh>
    <rPh sb="8" eb="9">
      <t>ネン</t>
    </rPh>
    <rPh sb="10" eb="11">
      <t>ガツ</t>
    </rPh>
    <rPh sb="13" eb="14">
      <t>ニチ</t>
    </rPh>
    <rPh sb="14" eb="16">
      <t>ゲンザイ</t>
    </rPh>
    <rPh sb="17" eb="18">
      <t>アタイ</t>
    </rPh>
    <phoneticPr fontId="60"/>
  </si>
  <si>
    <t>Social  sciences  and  humanities,  others</t>
    <phoneticPr fontId="60"/>
  </si>
  <si>
    <t>人文・社会科学，その他</t>
    <phoneticPr fontId="60"/>
  </si>
  <si>
    <t>Others</t>
    <phoneticPr fontId="60"/>
  </si>
  <si>
    <t>その他</t>
  </si>
  <si>
    <t>Pharmacy</t>
    <phoneticPr fontId="60"/>
  </si>
  <si>
    <t>薬学</t>
  </si>
  <si>
    <t>Medicine  and  dentistry</t>
    <phoneticPr fontId="60"/>
  </si>
  <si>
    <t>医　学・歯　学</t>
  </si>
  <si>
    <t>Medical  sciences</t>
    <phoneticPr fontId="60"/>
  </si>
  <si>
    <t>保　　　　　　　　健</t>
    <rPh sb="0" eb="1">
      <t>タモツ</t>
    </rPh>
    <rPh sb="9" eb="10">
      <t>ケン</t>
    </rPh>
    <phoneticPr fontId="60"/>
  </si>
  <si>
    <t>Fishery</t>
    <phoneticPr fontId="60"/>
  </si>
  <si>
    <t>水産</t>
  </si>
  <si>
    <t>(※3)</t>
    <phoneticPr fontId="60"/>
  </si>
  <si>
    <t>農 林･獣 医･畜 産</t>
  </si>
  <si>
    <t>Agricultural  sciences</t>
    <phoneticPr fontId="60"/>
  </si>
  <si>
    <t>農　　　　　　　　学</t>
    <rPh sb="0" eb="1">
      <t>ノウ</t>
    </rPh>
    <rPh sb="9" eb="10">
      <t>ガク</t>
    </rPh>
    <phoneticPr fontId="60"/>
  </si>
  <si>
    <t>Textile  technology</t>
    <phoneticPr fontId="60"/>
  </si>
  <si>
    <t>繊維</t>
  </si>
  <si>
    <t>Material</t>
    <phoneticPr fontId="60"/>
  </si>
  <si>
    <t>材料</t>
    <rPh sb="0" eb="2">
      <t>ザイリョウ</t>
    </rPh>
    <phoneticPr fontId="60"/>
  </si>
  <si>
    <t>Civil  engineering  and  architecture</t>
    <phoneticPr fontId="60"/>
  </si>
  <si>
    <t>土　木・建　築</t>
  </si>
  <si>
    <t>(※2)</t>
    <phoneticPr fontId="60"/>
  </si>
  <si>
    <t>電　気・通　信</t>
  </si>
  <si>
    <t>(※1)</t>
    <phoneticPr fontId="60"/>
  </si>
  <si>
    <t>機械・船舶・航空</t>
  </si>
  <si>
    <t>Engineering  and  technology</t>
    <phoneticPr fontId="60"/>
  </si>
  <si>
    <t>工　　　　　　　　学</t>
    <rPh sb="0" eb="1">
      <t>コウ</t>
    </rPh>
    <rPh sb="9" eb="10">
      <t>ガク</t>
    </rPh>
    <phoneticPr fontId="60"/>
  </si>
  <si>
    <t>Geology</t>
  </si>
  <si>
    <t>地学</t>
  </si>
  <si>
    <t>Biology</t>
    <phoneticPr fontId="60"/>
  </si>
  <si>
    <t>生物</t>
  </si>
  <si>
    <t>Chemistry</t>
    <phoneticPr fontId="60"/>
  </si>
  <si>
    <t>化学</t>
  </si>
  <si>
    <t>Information science</t>
    <phoneticPr fontId="60"/>
  </si>
  <si>
    <t>情報科学</t>
    <rPh sb="0" eb="2">
      <t>ジョウホウ</t>
    </rPh>
    <rPh sb="2" eb="4">
      <t>カガク</t>
    </rPh>
    <phoneticPr fontId="60"/>
  </si>
  <si>
    <t>Mathematics  and  physics</t>
    <phoneticPr fontId="60"/>
  </si>
  <si>
    <t>数　学・物　理</t>
  </si>
  <si>
    <t>Physical  sciences</t>
    <phoneticPr fontId="60"/>
  </si>
  <si>
    <t>理　　　　　　　　学</t>
    <rPh sb="0" eb="1">
      <t>リ</t>
    </rPh>
    <rPh sb="9" eb="10">
      <t>ガク</t>
    </rPh>
    <phoneticPr fontId="60"/>
  </si>
  <si>
    <t>Natural  science  and  engineering</t>
    <phoneticPr fontId="60"/>
  </si>
  <si>
    <t>自　　　然　　　科　　　学</t>
    <rPh sb="0" eb="1">
      <t>ジ</t>
    </rPh>
    <rPh sb="4" eb="5">
      <t>ゼン</t>
    </rPh>
    <phoneticPr fontId="60"/>
  </si>
  <si>
    <t>Total</t>
    <phoneticPr fontId="60"/>
  </si>
  <si>
    <t>総　　　　　　　　　　　　数</t>
    <rPh sb="13" eb="14">
      <t>スウ</t>
    </rPh>
    <phoneticPr fontId="60"/>
  </si>
  <si>
    <t>Universities
and
colleges</t>
    <phoneticPr fontId="60"/>
  </si>
  <si>
    <t>Public
organizations</t>
    <phoneticPr fontId="60"/>
  </si>
  <si>
    <t>Non-profit
institutions</t>
    <phoneticPr fontId="60"/>
  </si>
  <si>
    <t>Business
enterprises</t>
    <phoneticPr fontId="60"/>
  </si>
  <si>
    <t xml:space="preserve">Total </t>
  </si>
  <si>
    <t>大 学 等</t>
  </si>
  <si>
    <t>公的機関</t>
    <rPh sb="0" eb="2">
      <t>コウテキ</t>
    </rPh>
    <phoneticPr fontId="60"/>
  </si>
  <si>
    <t>非営利団体</t>
    <rPh sb="0" eb="3">
      <t>ヒエイリ</t>
    </rPh>
    <rPh sb="3" eb="5">
      <t>ダンタイ</t>
    </rPh>
    <phoneticPr fontId="60"/>
  </si>
  <si>
    <t>企 業</t>
    <rPh sb="0" eb="1">
      <t>クワダ</t>
    </rPh>
    <rPh sb="2" eb="3">
      <t>ギョウ</t>
    </rPh>
    <phoneticPr fontId="60"/>
  </si>
  <si>
    <t>総　　数</t>
    <rPh sb="0" eb="1">
      <t>ソウ</t>
    </rPh>
    <rPh sb="3" eb="4">
      <t>スウ</t>
    </rPh>
    <phoneticPr fontId="60"/>
  </si>
  <si>
    <r>
      <t>組織</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Sector</t>
    </r>
    <r>
      <rPr>
        <sz val="10"/>
        <color indexed="9"/>
        <rFont val="ＭＳ Ｐゴシック"/>
        <family val="3"/>
        <charset val="128"/>
      </rPr>
      <t>1</t>
    </r>
    <rPh sb="0" eb="2">
      <t>ソシキ</t>
    </rPh>
    <phoneticPr fontId="60"/>
  </si>
  <si>
    <r>
      <t>1</t>
    </r>
    <r>
      <rPr>
        <sz val="10"/>
        <rFont val="ＭＳ Ｐゴシック"/>
        <family val="3"/>
        <charset val="128"/>
      </rPr>
      <t xml:space="preserve">学問，専門
</t>
    </r>
    <r>
      <rPr>
        <sz val="10"/>
        <color indexed="9"/>
        <rFont val="ＭＳ Ｐゴシック"/>
        <family val="3"/>
        <charset val="128"/>
      </rPr>
      <t>1</t>
    </r>
    <r>
      <rPr>
        <sz val="8"/>
        <rFont val="ＭＳ Ｐゴシック"/>
        <family val="3"/>
        <charset val="128"/>
      </rPr>
      <t>Field  of  science，Specialty</t>
    </r>
    <rPh sb="1" eb="3">
      <t>ガクモン</t>
    </rPh>
    <phoneticPr fontId="60"/>
  </si>
  <si>
    <t>（単位： 人  persons）</t>
    <phoneticPr fontId="60"/>
  </si>
  <si>
    <t>14-10　学問・専門・組織別研究者数 （実数）（令和2年）　 Number of researchers by research sector, field of science and specialty  (head-counts)（2020)</t>
    <rPh sb="6" eb="8">
      <t>ガクモン</t>
    </rPh>
    <rPh sb="12" eb="15">
      <t>ソシキベツ</t>
    </rPh>
    <rPh sb="25" eb="27">
      <t>レイワ</t>
    </rPh>
    <phoneticPr fontId="60"/>
  </si>
  <si>
    <r>
      <t>注）</t>
    </r>
    <r>
      <rPr>
        <sz val="10"/>
        <color indexed="10"/>
        <rFont val="ＭＳ Ｐ明朝"/>
        <family val="1"/>
        <charset val="128"/>
      </rPr>
      <t xml:space="preserve"> </t>
    </r>
    <r>
      <rPr>
        <sz val="10"/>
        <rFont val="ＭＳ Ｐ明朝"/>
        <family val="1"/>
        <charset val="128"/>
      </rPr>
      <t>３．大学等については、研究本務者1人当たりの研究費である。</t>
    </r>
    <r>
      <rPr>
        <b/>
        <sz val="11"/>
        <rFont val="ＭＳ 明朝"/>
        <family val="1"/>
        <charset val="128"/>
      </rPr>
      <t/>
    </r>
    <rPh sb="5" eb="8">
      <t>ダイガクトウ</t>
    </rPh>
    <rPh sb="14" eb="16">
      <t>ケンキュウ</t>
    </rPh>
    <rPh sb="16" eb="19">
      <t>ホンムシャ</t>
    </rPh>
    <rPh sb="20" eb="21">
      <t>ニン</t>
    </rPh>
    <rPh sb="21" eb="22">
      <t>ア</t>
    </rPh>
    <rPh sb="25" eb="28">
      <t>ケンキュウヒ</t>
    </rPh>
    <phoneticPr fontId="64"/>
  </si>
  <si>
    <r>
      <t xml:space="preserve">注） </t>
    </r>
    <r>
      <rPr>
        <sz val="10"/>
        <rFont val="ＭＳ Ｐ明朝"/>
        <family val="1"/>
        <charset val="128"/>
      </rPr>
      <t>２．平成12年度までの研究者数は、全ての組織において研究本務者のみを使用している。</t>
    </r>
    <rPh sb="5" eb="7">
      <t>ヘイセイ</t>
    </rPh>
    <rPh sb="9" eb="11">
      <t>ネンド</t>
    </rPh>
    <rPh sb="14" eb="17">
      <t>ケンキュウシャ</t>
    </rPh>
    <rPh sb="17" eb="18">
      <t>スウ</t>
    </rPh>
    <rPh sb="20" eb="21">
      <t>スベ</t>
    </rPh>
    <rPh sb="23" eb="25">
      <t>ソシキ</t>
    </rPh>
    <rPh sb="29" eb="31">
      <t>ケンキュウ</t>
    </rPh>
    <rPh sb="31" eb="33">
      <t>ホンム</t>
    </rPh>
    <rPh sb="33" eb="34">
      <t>シャ</t>
    </rPh>
    <rPh sb="37" eb="39">
      <t>シヨウ</t>
    </rPh>
    <phoneticPr fontId="64"/>
  </si>
  <si>
    <r>
      <t>注） １．</t>
    </r>
    <r>
      <rPr>
        <sz val="10"/>
        <rFont val="ＭＳ Ｐ明朝"/>
        <family val="1"/>
        <charset val="128"/>
      </rPr>
      <t>使用している。</t>
    </r>
    <rPh sb="5" eb="7">
      <t>シヨウ</t>
    </rPh>
    <phoneticPr fontId="64"/>
  </si>
  <si>
    <t>注） １．平成13年度から調査対象区分が変更されたため、平成12年度までの非営利団体は民営研究機関の値を</t>
    <rPh sb="5" eb="7">
      <t>ヘイセイ</t>
    </rPh>
    <rPh sb="9" eb="11">
      <t>ネンド</t>
    </rPh>
    <rPh sb="13" eb="15">
      <t>チョウサ</t>
    </rPh>
    <rPh sb="15" eb="17">
      <t>タイショウ</t>
    </rPh>
    <rPh sb="17" eb="19">
      <t>クブン</t>
    </rPh>
    <rPh sb="20" eb="22">
      <t>ヘンコウ</t>
    </rPh>
    <rPh sb="28" eb="30">
      <t>ヘイセイ</t>
    </rPh>
    <rPh sb="32" eb="34">
      <t>ネンド</t>
    </rPh>
    <rPh sb="37" eb="40">
      <t>ヒエイリ</t>
    </rPh>
    <rPh sb="40" eb="42">
      <t>ダンタイ</t>
    </rPh>
    <phoneticPr fontId="64"/>
  </si>
  <si>
    <t>令和元('19)</t>
    <rPh sb="0" eb="2">
      <t>レイワ</t>
    </rPh>
    <rPh sb="2" eb="3">
      <t>ガン</t>
    </rPh>
    <phoneticPr fontId="64"/>
  </si>
  <si>
    <t>30('18)</t>
    <phoneticPr fontId="64"/>
  </si>
  <si>
    <t>29('17)</t>
    <phoneticPr fontId="64"/>
  </si>
  <si>
    <t>28('16)</t>
    <phoneticPr fontId="64"/>
  </si>
  <si>
    <t>27('15)</t>
    <phoneticPr fontId="64"/>
  </si>
  <si>
    <t>26('14)</t>
    <phoneticPr fontId="64"/>
  </si>
  <si>
    <t>25('13)</t>
    <phoneticPr fontId="64"/>
  </si>
  <si>
    <t>24('12)</t>
    <phoneticPr fontId="64"/>
  </si>
  <si>
    <t>23('11)</t>
    <phoneticPr fontId="64"/>
  </si>
  <si>
    <t>22('10)</t>
    <phoneticPr fontId="64"/>
  </si>
  <si>
    <t>21('09)</t>
    <phoneticPr fontId="64"/>
  </si>
  <si>
    <t>20('08)</t>
    <phoneticPr fontId="64"/>
  </si>
  <si>
    <t>19('07)</t>
    <phoneticPr fontId="64"/>
  </si>
  <si>
    <t>平成３('91)</t>
    <rPh sb="0" eb="2">
      <t>ヘイセイ</t>
    </rPh>
    <phoneticPr fontId="64"/>
  </si>
  <si>
    <r>
      <t xml:space="preserve">うち国営
</t>
    </r>
    <r>
      <rPr>
        <sz val="8"/>
        <rFont val="ＭＳ Ｐゴシック"/>
        <family val="3"/>
        <charset val="128"/>
      </rPr>
      <t>National</t>
    </r>
    <rPh sb="2" eb="3">
      <t>コク</t>
    </rPh>
    <rPh sb="3" eb="4">
      <t>エイ</t>
    </rPh>
    <phoneticPr fontId="64"/>
  </si>
  <si>
    <t>Universities
and
colleges</t>
    <phoneticPr fontId="64"/>
  </si>
  <si>
    <t>Public  organizations</t>
    <phoneticPr fontId="64"/>
  </si>
  <si>
    <t>Business  enterprises</t>
    <phoneticPr fontId="60"/>
  </si>
  <si>
    <t>公的機関</t>
    <rPh sb="0" eb="2">
      <t>コウテキ</t>
    </rPh>
    <rPh sb="2" eb="4">
      <t>キカン</t>
    </rPh>
    <phoneticPr fontId="64"/>
  </si>
  <si>
    <t>非営利団体</t>
    <rPh sb="0" eb="3">
      <t>ヒエイリ</t>
    </rPh>
    <rPh sb="3" eb="5">
      <t>ダンタイ</t>
    </rPh>
    <phoneticPr fontId="64"/>
  </si>
  <si>
    <t>企業</t>
    <rPh sb="0" eb="2">
      <t>キギョウ</t>
    </rPh>
    <phoneticPr fontId="64"/>
  </si>
  <si>
    <t>全　　体</t>
  </si>
  <si>
    <r>
      <t>組織</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Sector</t>
    </r>
    <r>
      <rPr>
        <sz val="10"/>
        <color indexed="9"/>
        <rFont val="ＭＳ Ｐゴシック"/>
        <family val="3"/>
        <charset val="128"/>
      </rPr>
      <t>1</t>
    </r>
    <rPh sb="0" eb="2">
      <t>ソシキ</t>
    </rPh>
    <phoneticPr fontId="64"/>
  </si>
  <si>
    <r>
      <t>1</t>
    </r>
    <r>
      <rPr>
        <sz val="10"/>
        <rFont val="ＭＳ Ｐゴシック"/>
        <family val="3"/>
        <charset val="128"/>
      </rPr>
      <t xml:space="preserve">年度
</t>
    </r>
    <r>
      <rPr>
        <sz val="10"/>
        <color indexed="9"/>
        <rFont val="ＭＳ Ｐゴシック"/>
        <family val="3"/>
        <charset val="128"/>
      </rPr>
      <t>1</t>
    </r>
    <r>
      <rPr>
        <sz val="8"/>
        <rFont val="ＭＳ Ｐゴシック"/>
        <family val="3"/>
        <charset val="128"/>
      </rPr>
      <t>FY</t>
    </r>
    <phoneticPr fontId="64"/>
  </si>
  <si>
    <t xml:space="preserve"> 　（単位： 万円  10,000 yen）</t>
    <phoneticPr fontId="64"/>
  </si>
  <si>
    <t>14-11　組織別研究者１人当たりの研究費の推移    R&amp;D expenditures per researcher  by  research sector</t>
    <rPh sb="6" eb="9">
      <t>ソシキベツ</t>
    </rPh>
    <phoneticPr fontId="64"/>
  </si>
  <si>
    <t>資料： 文部科学省大学振興課調べ</t>
    <rPh sb="6" eb="8">
      <t>カガク</t>
    </rPh>
    <rPh sb="9" eb="11">
      <t>ダイガク</t>
    </rPh>
    <rPh sb="11" eb="14">
      <t>シンコウカ</t>
    </rPh>
    <rPh sb="14" eb="15">
      <t>シラ</t>
    </rPh>
    <phoneticPr fontId="67"/>
  </si>
  <si>
    <t xml:space="preserve">Medical  sciences   </t>
    <phoneticPr fontId="67"/>
  </si>
  <si>
    <t>　　保　　　 健</t>
  </si>
  <si>
    <t xml:space="preserve">Agricultural  sciences </t>
    <phoneticPr fontId="67"/>
  </si>
  <si>
    <t>　　農　　　 学</t>
  </si>
  <si>
    <t>Engineering  and  technology</t>
    <phoneticPr fontId="67"/>
  </si>
  <si>
    <t>　　工　　　 学</t>
  </si>
  <si>
    <t xml:space="preserve">Physical  sciences </t>
    <phoneticPr fontId="67"/>
  </si>
  <si>
    <t>　　理　　　 学</t>
  </si>
  <si>
    <t>Natural  S&amp;E</t>
    <phoneticPr fontId="37"/>
  </si>
  <si>
    <t>　 うち自然科学</t>
  </si>
  <si>
    <t>Doctor</t>
    <phoneticPr fontId="37"/>
  </si>
  <si>
    <t xml:space="preserve"> 博　士　総　数</t>
  </si>
  <si>
    <t>　 うち自然科学</t>
    <phoneticPr fontId="37"/>
  </si>
  <si>
    <t>Master</t>
  </si>
  <si>
    <t xml:space="preserve"> 修　士　総　数</t>
  </si>
  <si>
    <t>29('17)</t>
    <phoneticPr fontId="37"/>
  </si>
  <si>
    <t>28('16)</t>
    <phoneticPr fontId="37"/>
  </si>
  <si>
    <t>27('15)</t>
    <phoneticPr fontId="37"/>
  </si>
  <si>
    <t>26('14)</t>
    <phoneticPr fontId="37"/>
  </si>
  <si>
    <t>25('13)</t>
    <phoneticPr fontId="37"/>
  </si>
  <si>
    <t>24('12)</t>
    <phoneticPr fontId="37"/>
  </si>
  <si>
    <t>23('11)</t>
    <phoneticPr fontId="37"/>
  </si>
  <si>
    <t>22('10)</t>
    <phoneticPr fontId="37"/>
  </si>
  <si>
    <t>21('09)</t>
    <phoneticPr fontId="37"/>
  </si>
  <si>
    <t>20('08)</t>
    <phoneticPr fontId="37"/>
  </si>
  <si>
    <t>19('07)</t>
    <phoneticPr fontId="37"/>
  </si>
  <si>
    <t>18('06)</t>
    <phoneticPr fontId="37"/>
  </si>
  <si>
    <t>17('05)</t>
    <phoneticPr fontId="67"/>
  </si>
  <si>
    <r>
      <t>年度</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FY</t>
    </r>
    <r>
      <rPr>
        <sz val="10"/>
        <color indexed="9"/>
        <rFont val="ＭＳ Ｐゴシック"/>
        <family val="3"/>
        <charset val="128"/>
      </rPr>
      <t>1</t>
    </r>
    <phoneticPr fontId="37"/>
  </si>
  <si>
    <r>
      <t>1</t>
    </r>
    <r>
      <rPr>
        <sz val="10"/>
        <rFont val="ＭＳ Ｐゴシック"/>
        <family val="3"/>
        <charset val="128"/>
      </rPr>
      <t xml:space="preserve">学位
</t>
    </r>
    <r>
      <rPr>
        <sz val="10"/>
        <color indexed="9"/>
        <rFont val="ＭＳ Ｐゴシック"/>
        <family val="3"/>
        <charset val="128"/>
      </rPr>
      <t>1</t>
    </r>
    <r>
      <rPr>
        <sz val="8"/>
        <rFont val="ＭＳ Ｐゴシック"/>
        <family val="3"/>
        <charset val="128"/>
      </rPr>
      <t>Degree</t>
    </r>
    <phoneticPr fontId="37"/>
  </si>
  <si>
    <t xml:space="preserve">     （単位： 人  persons）</t>
    <phoneticPr fontId="37"/>
  </si>
  <si>
    <t>14-12　学位授与数　 Number of degrees granted</t>
    <phoneticPr fontId="67"/>
  </si>
  <si>
    <t>資料： 文部科学省「学校基本調査報告書」</t>
    <rPh sb="6" eb="8">
      <t>カガク</t>
    </rPh>
    <phoneticPr fontId="69"/>
  </si>
  <si>
    <t>注） 各年とも5月1日現在の値である。</t>
    <rPh sb="14" eb="15">
      <t>アタイ</t>
    </rPh>
    <phoneticPr fontId="37"/>
  </si>
  <si>
    <t xml:space="preserve">Medical  sciences   </t>
    <phoneticPr fontId="69"/>
  </si>
  <si>
    <t xml:space="preserve">Agricultural  sciences </t>
    <phoneticPr fontId="69"/>
  </si>
  <si>
    <t>Engineering  and  technology</t>
    <phoneticPr fontId="69"/>
  </si>
  <si>
    <t xml:space="preserve">Physical  sciences </t>
    <phoneticPr fontId="69"/>
  </si>
  <si>
    <t>　うち自然科学系統</t>
  </si>
  <si>
    <t>All  Graduates</t>
    <phoneticPr fontId="37"/>
  </si>
  <si>
    <t xml:space="preserve"> 卒 業 者 総 数</t>
  </si>
  <si>
    <t>All  students  enrolled</t>
    <phoneticPr fontId="37"/>
  </si>
  <si>
    <t xml:space="preserve"> 学　生　総　数</t>
  </si>
  <si>
    <t>Doctor's
course</t>
    <phoneticPr fontId="37"/>
  </si>
  <si>
    <t>Master's
course</t>
    <phoneticPr fontId="37"/>
  </si>
  <si>
    <t>Doctor's</t>
  </si>
  <si>
    <t>Master's</t>
  </si>
  <si>
    <t>博士課程</t>
  </si>
  <si>
    <t>修士課程</t>
  </si>
  <si>
    <t>２('20)</t>
    <phoneticPr fontId="37"/>
  </si>
  <si>
    <t>令和元('19)</t>
    <rPh sb="0" eb="2">
      <t>レイワ</t>
    </rPh>
    <rPh sb="2" eb="3">
      <t>モト</t>
    </rPh>
    <phoneticPr fontId="37"/>
  </si>
  <si>
    <t>30('18)</t>
    <phoneticPr fontId="37"/>
  </si>
  <si>
    <t>24('12)</t>
  </si>
  <si>
    <t>19('07)</t>
    <phoneticPr fontId="69"/>
  </si>
  <si>
    <t>15('03)</t>
    <phoneticPr fontId="69"/>
  </si>
  <si>
    <t>14('02)</t>
    <phoneticPr fontId="69"/>
  </si>
  <si>
    <r>
      <t>年</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Year</t>
    </r>
    <r>
      <rPr>
        <sz val="10"/>
        <color indexed="9"/>
        <rFont val="ＭＳ Ｐゴシック"/>
        <family val="3"/>
        <charset val="128"/>
      </rPr>
      <t>1</t>
    </r>
    <phoneticPr fontId="37"/>
  </si>
  <si>
    <r>
      <t>1</t>
    </r>
    <r>
      <rPr>
        <sz val="10"/>
        <rFont val="ＭＳ Ｐゴシック"/>
        <family val="3"/>
        <charset val="128"/>
      </rPr>
      <t xml:space="preserve">学科
</t>
    </r>
    <r>
      <rPr>
        <sz val="10"/>
        <color indexed="9"/>
        <rFont val="ＭＳ Ｐゴシック"/>
        <family val="3"/>
        <charset val="128"/>
      </rPr>
      <t>1</t>
    </r>
    <r>
      <rPr>
        <sz val="8"/>
        <rFont val="ＭＳ Ｐゴシック"/>
        <family val="3"/>
        <charset val="128"/>
      </rPr>
      <t>Subject</t>
    </r>
    <phoneticPr fontId="37"/>
  </si>
  <si>
    <t>（単位： 人  persons）</t>
    <phoneticPr fontId="37"/>
  </si>
  <si>
    <t>14-13-2　大学院修士課程・博士課程　 Number of students enrolled and graduates of graduate schools</t>
    <phoneticPr fontId="37"/>
  </si>
  <si>
    <t>令和元('19)</t>
    <phoneticPr fontId="37"/>
  </si>
  <si>
    <t>20('08)</t>
    <phoneticPr fontId="69"/>
  </si>
  <si>
    <t xml:space="preserve"> （単位： 人  persons）</t>
    <phoneticPr fontId="37"/>
  </si>
  <si>
    <t xml:space="preserve">14-13-1　大　学　 Number of students enrolled and graduates of universities and colleges  </t>
    <phoneticPr fontId="37"/>
  </si>
  <si>
    <t>14-13　学生数及び卒業者数　 Number of students enrolled and graduates</t>
    <phoneticPr fontId="69"/>
  </si>
  <si>
    <t>14 　総括　 Summary</t>
    <rPh sb="4" eb="6">
      <t>ソウカツ</t>
    </rPh>
    <phoneticPr fontId="3"/>
  </si>
  <si>
    <t>資料： 文部科学省「学校基本調査報告書」</t>
    <rPh sb="6" eb="8">
      <t>カガク</t>
    </rPh>
    <rPh sb="16" eb="19">
      <t>ホウコクショ</t>
    </rPh>
    <phoneticPr fontId="2"/>
  </si>
  <si>
    <t>資料： 文部科学省「学校基本調査報告書」</t>
    <rPh sb="6" eb="8">
      <t>カガク</t>
    </rPh>
    <rPh sb="16" eb="19">
      <t>ホウコクショ</t>
    </rPh>
    <phoneticPr fontId="4"/>
  </si>
  <si>
    <t>Others</t>
    <phoneticPr fontId="37"/>
  </si>
  <si>
    <t>上記以外のもの</t>
  </si>
  <si>
    <t>Government, except  elsewhere  classified</t>
    <phoneticPr fontId="37"/>
  </si>
  <si>
    <t>公務（他に分類されるものを除く）</t>
  </si>
  <si>
    <t>Services, N.E.C.</t>
    <phoneticPr fontId="37"/>
  </si>
  <si>
    <t>サービス業（他に分類されないもの）</t>
  </si>
  <si>
    <t>Compound  services</t>
    <phoneticPr fontId="37"/>
  </si>
  <si>
    <t>複合サービス事業</t>
  </si>
  <si>
    <t>Medical, health  care  and  welfare</t>
    <phoneticPr fontId="37"/>
  </si>
  <si>
    <t>医療，福祉</t>
  </si>
  <si>
    <t>Education, learning  support</t>
    <phoneticPr fontId="37"/>
  </si>
  <si>
    <t>教育，学習支援業</t>
  </si>
  <si>
    <t>Living-related and  personal  services  and  amusement  services</t>
    <phoneticPr fontId="37"/>
  </si>
  <si>
    <t>生活関連サービス業，娯楽業</t>
  </si>
  <si>
    <t xml:space="preserve">Accommodations,  eating  and  drinking  services </t>
    <phoneticPr fontId="37"/>
  </si>
  <si>
    <t>宿泊業，飲食サービス業</t>
  </si>
  <si>
    <t>Scientific  research,  professional  and  technical  services</t>
    <phoneticPr fontId="37"/>
  </si>
  <si>
    <t>学術研究，専門・技術サービス業</t>
  </si>
  <si>
    <t>Real  estate  and  goods  rental  and leasing</t>
    <phoneticPr fontId="37"/>
  </si>
  <si>
    <t>不動産業，物品賃貸業</t>
  </si>
  <si>
    <t>Finance  and  insurance</t>
    <phoneticPr fontId="37"/>
  </si>
  <si>
    <t>金融業，保険業</t>
  </si>
  <si>
    <t>Wholesale  and  retail  trade</t>
    <phoneticPr fontId="37"/>
  </si>
  <si>
    <t>卸売業，小売業</t>
  </si>
  <si>
    <t>Transport  and  postal  activities</t>
    <phoneticPr fontId="37"/>
  </si>
  <si>
    <t>運輸業，郵便業</t>
  </si>
  <si>
    <t>Information  and  communications</t>
    <phoneticPr fontId="37"/>
  </si>
  <si>
    <t>情報通信業</t>
  </si>
  <si>
    <t>Electricity,  gas,  heat  supply  and  water</t>
    <phoneticPr fontId="37"/>
  </si>
  <si>
    <t>電気・ガス・熱供給・水道業</t>
  </si>
  <si>
    <t>Manufacturing</t>
    <phoneticPr fontId="37"/>
  </si>
  <si>
    <t>製造業</t>
  </si>
  <si>
    <t>Construction</t>
    <phoneticPr fontId="37"/>
  </si>
  <si>
    <t>建設業</t>
  </si>
  <si>
    <t xml:space="preserve">Mining  and  stone  quarrying  of  stone  and  gravel </t>
    <phoneticPr fontId="37"/>
  </si>
  <si>
    <t>鉱業，採石業，砂利採取業</t>
  </si>
  <si>
    <t>Fisheries</t>
    <phoneticPr fontId="37"/>
  </si>
  <si>
    <t>漁業</t>
  </si>
  <si>
    <t>Agriculture  and  forestry</t>
    <phoneticPr fontId="37"/>
  </si>
  <si>
    <t>農業，林業</t>
  </si>
  <si>
    <t xml:space="preserve">  Total</t>
    <phoneticPr fontId="37"/>
  </si>
  <si>
    <t xml:space="preserve"> 計</t>
    <phoneticPr fontId="37"/>
  </si>
  <si>
    <t xml:space="preserve">Medical
sciences </t>
    <phoneticPr fontId="4"/>
  </si>
  <si>
    <t xml:space="preserve">Agricultural
sciences </t>
    <phoneticPr fontId="4"/>
  </si>
  <si>
    <t>Engineering
and
technology</t>
    <phoneticPr fontId="4"/>
  </si>
  <si>
    <t xml:space="preserve">Physical
sciences </t>
    <phoneticPr fontId="4"/>
  </si>
  <si>
    <r>
      <t>1</t>
    </r>
    <r>
      <rPr>
        <sz val="10"/>
        <rFont val="ＭＳ Ｐゴシック"/>
        <family val="3"/>
        <charset val="128"/>
      </rPr>
      <t xml:space="preserve">産業
</t>
    </r>
    <r>
      <rPr>
        <sz val="10"/>
        <color indexed="9"/>
        <rFont val="ＭＳ Ｐゴシック"/>
        <family val="3"/>
        <charset val="128"/>
      </rPr>
      <t>1</t>
    </r>
    <r>
      <rPr>
        <sz val="8"/>
        <rFont val="ＭＳ Ｐゴシック"/>
        <family val="3"/>
        <charset val="128"/>
      </rPr>
      <t>Industry</t>
    </r>
    <phoneticPr fontId="37"/>
  </si>
  <si>
    <t>保　　健</t>
  </si>
  <si>
    <t>農　　学</t>
  </si>
  <si>
    <t>工　　学</t>
  </si>
  <si>
    <t>理　　学</t>
  </si>
  <si>
    <t>Total</t>
    <phoneticPr fontId="37"/>
  </si>
  <si>
    <t>全 学 科</t>
  </si>
  <si>
    <r>
      <t>学科</t>
    </r>
    <r>
      <rPr>
        <sz val="11"/>
        <color indexed="9"/>
        <rFont val="ＭＳ Ｐゴシック"/>
        <family val="3"/>
        <charset val="128"/>
      </rPr>
      <t>1</t>
    </r>
    <r>
      <rPr>
        <sz val="10"/>
        <rFont val="ＭＳ Ｐゴシック"/>
        <family val="3"/>
        <charset val="128"/>
      </rPr>
      <t xml:space="preserve">
</t>
    </r>
    <r>
      <rPr>
        <sz val="8"/>
        <rFont val="ＭＳ Ｐゴシック"/>
        <family val="3"/>
        <charset val="128"/>
      </rPr>
      <t>Subject</t>
    </r>
    <r>
      <rPr>
        <sz val="10"/>
        <color indexed="9"/>
        <rFont val="ＭＳ Ｐゴシック"/>
        <family val="3"/>
        <charset val="128"/>
      </rPr>
      <t>1</t>
    </r>
    <phoneticPr fontId="37"/>
  </si>
  <si>
    <t>　　（単位： 人  persons）</t>
    <phoneticPr fontId="37"/>
  </si>
  <si>
    <t>14-14-1　大学卒業者（令和２年3月卒業）　 Number of graduates of universities and colleges by field of study and industry (March 2020)</t>
    <rPh sb="14" eb="16">
      <t>レイワ</t>
    </rPh>
    <phoneticPr fontId="4"/>
  </si>
  <si>
    <t>14-14　卒業生の進路　 Destination of graduates</t>
    <rPh sb="6" eb="9">
      <t>ソツギョウセイ</t>
    </rPh>
    <rPh sb="10" eb="12">
      <t>シンロ</t>
    </rPh>
    <phoneticPr fontId="4"/>
  </si>
  <si>
    <t>注） 各欄とも上段（M）は修士課程、下段（D）は博士課程である。</t>
    <phoneticPr fontId="37"/>
  </si>
  <si>
    <t>D</t>
    <phoneticPr fontId="2"/>
  </si>
  <si>
    <t>M</t>
    <phoneticPr fontId="37"/>
  </si>
  <si>
    <t>Doctor Course</t>
    <phoneticPr fontId="2"/>
  </si>
  <si>
    <t xml:space="preserve">  Total</t>
    <phoneticPr fontId="2"/>
  </si>
  <si>
    <t>Master Course</t>
    <phoneticPr fontId="2"/>
  </si>
  <si>
    <t xml:space="preserve"> 計</t>
    <phoneticPr fontId="2"/>
  </si>
  <si>
    <t>　(単位： 人  persons)</t>
    <phoneticPr fontId="2"/>
  </si>
  <si>
    <t>14-14-2　大学院修了者（令和２年3月修了）　 Number of graduates of graduate schools by field of study and industry (March 2020)</t>
    <rPh sb="15" eb="1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</si>
</sst>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176" formatCode="#,##0.0;[Red]\-#,##0.0"/>
    <numFmt numFmtId="177" formatCode="0.0"/>
    <numFmt numFmtId="178" formatCode="0.0000_ "/>
    <numFmt numFmtId="179" formatCode="0.00_ "/>
    <numFmt numFmtId="180" formatCode="\ ###,###,##0;&quot;-&quot;###,###,##0"/>
    <numFmt numFmtId="181" formatCode="#,##0.0_ ;[Red]\-#,##0.0\ "/>
    <numFmt numFmtId="182" formatCode="#,##0_ "/>
    <numFmt numFmtId="183" formatCode="#,##0;0;&quot;－&quot;"/>
  </numFmts>
  <fonts count="73">
    <font>
      <sz val="11"/>
      <name val="ＭＳ 明朝"/>
      <family val="1"/>
      <charset val="128"/>
    </font>
    <font>
      <sz val="11"/>
      <color theme="1"/>
      <name val="ＭＳ Ｐゴシック"/>
      <family val="2"/>
      <charset val="128"/>
      <scheme val="minor"/>
    </font>
    <font>
      <sz val="11"/>
      <name val="ＭＳ 明朝"/>
      <family val="1"/>
      <charset val="128"/>
    </font>
    <font>
      <b/>
      <sz val="12"/>
      <color indexed="8"/>
      <name val="Times New Roman"/>
      <family val="1"/>
    </font>
    <font>
      <sz val="6"/>
      <name val="ＭＳ Ｐ明朝"/>
      <family val="1"/>
      <charset val="128"/>
    </font>
    <font>
      <sz val="10"/>
      <name val="ＭＳ Ｐゴシック"/>
      <family val="3"/>
      <charset val="128"/>
    </font>
    <font>
      <sz val="10"/>
      <color indexed="10"/>
      <name val="ＭＳ Ｐゴシック"/>
      <family val="3"/>
      <charset val="128"/>
    </font>
    <font>
      <sz val="10"/>
      <name val="ＭＳ Ｐ明朝"/>
      <family val="1"/>
      <charset val="128"/>
    </font>
    <font>
      <sz val="10"/>
      <color indexed="10"/>
      <name val="ＭＳ Ｐ明朝"/>
      <family val="1"/>
      <charset val="128"/>
    </font>
    <font>
      <sz val="9"/>
      <name val="ＭＳ 明朝"/>
      <family val="1"/>
      <charset val="128"/>
    </font>
    <font>
      <b/>
      <sz val="10"/>
      <color indexed="10"/>
      <name val="ＭＳ Ｐゴシック"/>
      <family val="3"/>
      <charset val="128"/>
    </font>
    <font>
      <sz val="10"/>
      <color indexed="8"/>
      <name val="ＭＳ Ｐゴシック"/>
      <family val="3"/>
      <charset val="128"/>
    </font>
    <font>
      <sz val="10"/>
      <color indexed="9"/>
      <name val="ＭＳ Ｐ明朝"/>
      <family val="1"/>
      <charset val="128"/>
    </font>
    <font>
      <sz val="8"/>
      <name val="ＭＳ Ｐゴシック"/>
      <family val="3"/>
      <charset val="128"/>
    </font>
    <font>
      <sz val="10"/>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明朝"/>
      <family val="1"/>
      <charset val="128"/>
    </font>
    <font>
      <sz val="11"/>
      <color indexed="17"/>
      <name val="ＭＳ Ｐゴシック"/>
      <family val="3"/>
      <charset val="128"/>
    </font>
    <font>
      <sz val="14"/>
      <name val="明朝"/>
      <family val="1"/>
      <charset val="128"/>
    </font>
    <font>
      <sz val="8"/>
      <name val="ＭＳ ゴシック"/>
      <family val="3"/>
      <charset val="128"/>
    </font>
    <font>
      <u/>
      <sz val="11"/>
      <color theme="10"/>
      <name val="ＭＳ 明朝"/>
      <family val="1"/>
      <charset val="128"/>
    </font>
    <font>
      <u/>
      <sz val="11"/>
      <color theme="11"/>
      <name val="ＭＳ 明朝"/>
      <family val="1"/>
      <charset val="128"/>
    </font>
    <font>
      <sz val="6"/>
      <name val="ＭＳ 明朝"/>
      <family val="1"/>
      <charset val="128"/>
    </font>
    <font>
      <sz val="11"/>
      <name val="明朝"/>
      <family val="1"/>
      <charset val="128"/>
    </font>
    <font>
      <sz val="14"/>
      <name val="ＭＳ 明朝"/>
      <family val="1"/>
      <charset val="128"/>
    </font>
    <font>
      <sz val="12"/>
      <name val="明朝"/>
      <family val="1"/>
      <charset val="128"/>
    </font>
    <font>
      <sz val="11"/>
      <color theme="1"/>
      <name val="ＭＳ Ｐゴシック"/>
      <family val="3"/>
      <charset val="128"/>
      <scheme val="minor"/>
    </font>
    <font>
      <sz val="11"/>
      <name val="ＭＳ Ｐゴシック"/>
      <family val="3"/>
      <charset val="128"/>
    </font>
    <font>
      <sz val="10"/>
      <name val="Arial"/>
      <family val="2"/>
    </font>
    <font>
      <sz val="8"/>
      <color indexed="8"/>
      <name val="ＭＳ Ｐゴシック"/>
      <family val="3"/>
      <charset val="128"/>
    </font>
    <font>
      <sz val="8"/>
      <color indexed="9"/>
      <name val="ＭＳ Ｐゴシック"/>
      <family val="3"/>
      <charset val="128"/>
    </font>
    <font>
      <sz val="10"/>
      <color indexed="8"/>
      <name val="ＭＳ Ｐ明朝"/>
      <family val="1"/>
      <charset val="128"/>
    </font>
    <font>
      <b/>
      <sz val="9.5"/>
      <name val="Times New Roman"/>
      <family val="1"/>
    </font>
    <font>
      <sz val="10"/>
      <color theme="0"/>
      <name val="ＭＳ Ｐ明朝"/>
      <family val="1"/>
      <charset val="128"/>
    </font>
    <font>
      <b/>
      <sz val="12"/>
      <color indexed="8"/>
      <name val="ＭＳ 明朝"/>
      <family val="1"/>
      <charset val="128"/>
    </font>
    <font>
      <b/>
      <sz val="12"/>
      <color indexed="16"/>
      <name val="ＭＳ 明朝"/>
      <family val="1"/>
      <charset val="128"/>
    </font>
    <font>
      <b/>
      <sz val="11"/>
      <name val="ＭＳ 明朝"/>
      <family val="1"/>
      <charset val="128"/>
    </font>
    <font>
      <b/>
      <sz val="10"/>
      <name val="ＪＳＰ明朝"/>
      <family val="1"/>
      <charset val="128"/>
    </font>
    <font>
      <b/>
      <sz val="12"/>
      <color indexed="32"/>
      <name val="ＭＳ 明朝"/>
      <family val="1"/>
      <charset val="128"/>
    </font>
    <font>
      <b/>
      <sz val="11"/>
      <name val="ＭＳ Ｐゴシック"/>
      <family val="3"/>
      <charset val="128"/>
    </font>
    <font>
      <b/>
      <sz val="8"/>
      <name val="ＭＳ Ｐゴシック"/>
      <family val="3"/>
      <charset val="128"/>
    </font>
    <font>
      <sz val="10"/>
      <name val="ＪＳＰゴシック"/>
      <family val="3"/>
      <charset val="128"/>
    </font>
    <font>
      <b/>
      <sz val="12"/>
      <name val="ＭＳ Ｐゴシック"/>
      <family val="3"/>
      <charset val="128"/>
    </font>
    <font>
      <sz val="10"/>
      <name val="ＪＳＰ明朝"/>
      <family val="1"/>
      <charset val="128"/>
    </font>
    <font>
      <sz val="11"/>
      <name val="ＭＳ Ｐ明朝"/>
      <family val="1"/>
      <charset val="128"/>
    </font>
    <font>
      <b/>
      <sz val="12"/>
      <color indexed="20"/>
      <name val="ＭＳ 明朝"/>
      <family val="1"/>
      <charset val="128"/>
    </font>
    <font>
      <b/>
      <sz val="11"/>
      <name val="ＭＳ Ｐ明朝"/>
      <family val="1"/>
      <charset val="128"/>
    </font>
    <font>
      <b/>
      <sz val="10"/>
      <name val="ＭＳ Ｐ明朝"/>
      <family val="1"/>
      <charset val="128"/>
    </font>
    <font>
      <b/>
      <sz val="10"/>
      <name val="ＭＳ Ｐゴシック"/>
      <family val="3"/>
      <charset val="128"/>
    </font>
    <font>
      <sz val="10"/>
      <name val="Times New Roman"/>
      <family val="1"/>
    </font>
    <font>
      <sz val="10"/>
      <color rgb="FFFF0000"/>
      <name val="ＭＳ Ｐゴシック"/>
      <family val="3"/>
      <charset val="128"/>
    </font>
    <font>
      <sz val="10"/>
      <color rgb="FFFF0000"/>
      <name val="ＭＳ Ｐ明朝"/>
      <family val="1"/>
      <charset val="128"/>
    </font>
    <font>
      <sz val="10"/>
      <name val="ＭＳ 明朝"/>
      <family val="1"/>
      <charset val="128"/>
    </font>
    <font>
      <sz val="10"/>
      <color theme="1"/>
      <name val="ＭＳ Ｐゴシック"/>
      <family val="3"/>
      <charset val="128"/>
    </font>
    <font>
      <b/>
      <sz val="11"/>
      <name val="ＭＳ ゴシック"/>
      <family val="3"/>
      <charset val="128"/>
    </font>
    <font>
      <sz val="10"/>
      <name val="明朝"/>
      <family val="1"/>
      <charset val="128"/>
    </font>
    <font>
      <sz val="8"/>
      <color theme="1"/>
      <name val="ＭＳ Ｐゴシック"/>
      <family val="3"/>
      <charset val="128"/>
    </font>
    <font>
      <sz val="10"/>
      <color indexed="8"/>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right/>
      <top style="hair">
        <color auto="1"/>
      </top>
      <bottom/>
      <diagonal/>
    </border>
    <border>
      <left/>
      <right/>
      <top/>
      <bottom style="hair">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bottom/>
      <diagonal/>
    </border>
    <border>
      <left style="medium">
        <color auto="1"/>
      </left>
      <right/>
      <top style="hair">
        <color auto="1"/>
      </top>
      <bottom/>
      <diagonal/>
    </border>
    <border>
      <left style="medium">
        <color auto="1"/>
      </left>
      <right/>
      <top/>
      <bottom style="hair">
        <color auto="1"/>
      </bottom>
      <diagonal/>
    </border>
    <border>
      <left style="medium">
        <color auto="1"/>
      </left>
      <right/>
      <top/>
      <bottom style="medium">
        <color auto="1"/>
      </bottom>
      <diagonal/>
    </border>
    <border>
      <left/>
      <right style="thin">
        <color auto="1"/>
      </right>
      <top/>
      <bottom/>
      <diagonal/>
    </border>
    <border>
      <left/>
      <right style="thin">
        <color auto="1"/>
      </right>
      <top/>
      <bottom style="medium">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top/>
      <bottom/>
      <diagonal/>
    </border>
    <border>
      <left style="medium">
        <color indexed="64"/>
      </left>
      <right style="thin">
        <color indexed="64"/>
      </right>
      <top style="hair">
        <color indexed="64"/>
      </top>
      <bottom/>
      <diagonal/>
    </border>
    <border>
      <left style="hair">
        <color indexed="64"/>
      </left>
      <right/>
      <top style="hair">
        <color indexed="64"/>
      </top>
      <bottom/>
      <diagonal/>
    </border>
    <border>
      <left style="hair">
        <color indexed="64"/>
      </left>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auto="1"/>
      </left>
      <right/>
      <top/>
      <bottom/>
      <diagonal/>
    </border>
    <border>
      <left style="thin">
        <color auto="1"/>
      </left>
      <right/>
      <top/>
      <bottom style="medium">
        <color auto="1"/>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medium">
        <color indexed="64"/>
      </bottom>
      <diagonal/>
    </border>
    <border>
      <left/>
      <right style="thin">
        <color auto="1"/>
      </right>
      <top style="hair">
        <color auto="1"/>
      </top>
      <bottom/>
      <diagonal/>
    </border>
    <border>
      <left/>
      <right style="thin">
        <color auto="1"/>
      </right>
      <top/>
      <bottom style="hair">
        <color auto="1"/>
      </bottom>
      <diagonal/>
    </border>
    <border>
      <left style="thin">
        <color auto="1"/>
      </left>
      <right style="thin">
        <color indexed="64"/>
      </right>
      <top style="medium">
        <color auto="1"/>
      </top>
      <bottom/>
      <diagonal/>
    </border>
    <border>
      <left style="thin">
        <color auto="1"/>
      </left>
      <right style="thin">
        <color indexed="64"/>
      </right>
      <top/>
      <bottom/>
      <diagonal/>
    </border>
    <border>
      <left style="thin">
        <color auto="1"/>
      </left>
      <right style="thin">
        <color indexed="64"/>
      </right>
      <top/>
      <bottom style="medium">
        <color auto="1"/>
      </bottom>
      <diagonal/>
    </border>
    <border>
      <left/>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medium">
        <color indexed="64"/>
      </left>
      <right style="thin">
        <color indexed="64"/>
      </right>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style="hair">
        <color indexed="64"/>
      </bottom>
      <diagonal/>
    </border>
    <border>
      <left style="thin">
        <color indexed="64"/>
      </left>
      <right/>
      <top style="medium">
        <color indexed="64"/>
      </top>
      <bottom/>
      <diagonal/>
    </border>
    <border>
      <left/>
      <right style="hair">
        <color indexed="64"/>
      </right>
      <top/>
      <bottom style="medium">
        <color indexed="64"/>
      </bottom>
      <diagonal/>
    </border>
    <border>
      <left/>
      <right style="hair">
        <color indexed="64"/>
      </right>
      <top/>
      <bottom/>
      <diagonal/>
    </border>
    <border>
      <left/>
      <right style="hair">
        <color indexed="64"/>
      </right>
      <top style="hair">
        <color indexed="64"/>
      </top>
      <bottom/>
      <diagonal/>
    </border>
    <border>
      <left/>
      <right style="medium">
        <color auto="1"/>
      </right>
      <top/>
      <bottom/>
      <diagonal/>
    </border>
    <border>
      <left/>
      <right style="medium">
        <color auto="1"/>
      </right>
      <top style="hair">
        <color auto="1"/>
      </top>
      <bottom/>
      <diagonal/>
    </border>
    <border>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dotted">
        <color indexed="64"/>
      </top>
      <bottom/>
      <diagonal/>
    </border>
    <border>
      <left style="hair">
        <color indexed="64"/>
      </left>
      <right/>
      <top style="dotted">
        <color indexed="64"/>
      </top>
      <bottom/>
      <diagonal/>
    </border>
    <border>
      <left style="medium">
        <color indexed="64"/>
      </left>
      <right style="thin">
        <color indexed="64"/>
      </right>
      <top style="dotted">
        <color indexed="64"/>
      </top>
      <bottom/>
      <diagonal/>
    </border>
    <border>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dotted">
        <color indexed="64"/>
      </top>
      <bottom/>
      <diagonal/>
    </border>
    <border>
      <left/>
      <right/>
      <top/>
      <bottom style="dotted">
        <color auto="1"/>
      </bottom>
      <diagonal/>
    </border>
    <border>
      <left/>
      <right style="medium">
        <color indexed="64"/>
      </right>
      <top style="medium">
        <color indexed="64"/>
      </top>
      <bottom/>
      <diagonal/>
    </border>
    <border>
      <left style="medium">
        <color indexed="64"/>
      </left>
      <right/>
      <top style="dotted">
        <color indexed="64"/>
      </top>
      <bottom/>
      <diagonal/>
    </border>
    <border>
      <left/>
      <right style="medium">
        <color indexed="64"/>
      </right>
      <top style="dashed">
        <color indexed="64"/>
      </top>
      <bottom/>
      <diagonal/>
    </border>
    <border>
      <left/>
      <right/>
      <top style="dashed">
        <color indexed="64"/>
      </top>
      <bottom/>
      <diagonal/>
    </border>
    <border>
      <left/>
      <right style="medium">
        <color indexed="64"/>
      </right>
      <top/>
      <bottom style="dashed">
        <color indexed="64"/>
      </bottom>
      <diagonal/>
    </border>
    <border>
      <left/>
      <right/>
      <top/>
      <bottom style="dashed">
        <color indexed="64"/>
      </bottom>
      <diagonal/>
    </border>
    <border>
      <left style="medium">
        <color indexed="64"/>
      </left>
      <right/>
      <top/>
      <bottom style="dotted">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s>
  <cellStyleXfs count="124">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6"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38" fontId="33"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0" borderId="0"/>
    <xf numFmtId="0" fontId="16" fillId="0" borderId="0">
      <alignment vertical="center"/>
    </xf>
    <xf numFmtId="0" fontId="34" fillId="0" borderId="0"/>
    <xf numFmtId="0" fontId="16" fillId="0" borderId="0">
      <alignment vertical="center"/>
    </xf>
    <xf numFmtId="0" fontId="9" fillId="0" borderId="0"/>
    <xf numFmtId="0" fontId="32" fillId="4" borderId="0" applyNumberFormat="0" applyBorder="0" applyAlignment="0" applyProtection="0">
      <alignment vertical="center"/>
    </xf>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38" fontId="2" fillId="0" borderId="0" applyFont="0" applyFill="0" applyBorder="0" applyAlignment="0" applyProtection="0"/>
    <xf numFmtId="0" fontId="39" fillId="0" borderId="0"/>
    <xf numFmtId="0" fontId="1" fillId="0" borderId="0">
      <alignment vertical="center"/>
    </xf>
    <xf numFmtId="9" fontId="2"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0" fontId="2" fillId="0" borderId="0"/>
    <xf numFmtId="0" fontId="41" fillId="0" borderId="0">
      <alignment vertical="center"/>
    </xf>
    <xf numFmtId="0" fontId="9" fillId="0" borderId="0"/>
    <xf numFmtId="0" fontId="31" fillId="0" borderId="0"/>
    <xf numFmtId="0" fontId="2" fillId="0" borderId="0"/>
    <xf numFmtId="0" fontId="34" fillId="0" borderId="0"/>
    <xf numFmtId="0" fontId="31" fillId="0" borderId="0"/>
    <xf numFmtId="0" fontId="16" fillId="0" borderId="0">
      <alignment vertical="center"/>
    </xf>
    <xf numFmtId="0" fontId="34" fillId="0" borderId="0"/>
    <xf numFmtId="0" fontId="2"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38" fontId="38" fillId="0" borderId="0" applyFont="0" applyFill="0" applyBorder="0" applyAlignment="0" applyProtection="0"/>
    <xf numFmtId="0" fontId="2" fillId="0" borderId="0"/>
    <xf numFmtId="38" fontId="42" fillId="0" borderId="0" applyFont="0" applyFill="0" applyBorder="0" applyAlignment="0" applyProtection="0">
      <alignment vertical="center"/>
    </xf>
    <xf numFmtId="0" fontId="43" fillId="0" borderId="0"/>
    <xf numFmtId="0" fontId="9" fillId="0" borderId="0"/>
    <xf numFmtId="0" fontId="70" fillId="0" borderId="0"/>
    <xf numFmtId="0" fontId="70" fillId="0" borderId="0"/>
    <xf numFmtId="0" fontId="70" fillId="0" borderId="0"/>
  </cellStyleXfs>
  <cellXfs count="680">
    <xf numFmtId="0" fontId="0" fillId="0" borderId="0" xfId="0"/>
    <xf numFmtId="0" fontId="5" fillId="0" borderId="0" xfId="0" applyFont="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5" fillId="0" borderId="0" xfId="0" applyFont="1" applyBorder="1" applyAlignment="1">
      <alignment vertical="center"/>
    </xf>
    <xf numFmtId="0" fontId="10" fillId="0" borderId="0" xfId="0" applyFont="1" applyAlignment="1">
      <alignment vertical="center"/>
    </xf>
    <xf numFmtId="0" fontId="5" fillId="0" borderId="0" xfId="0" applyFont="1" applyBorder="1" applyAlignment="1">
      <alignment horizontal="center" vertical="center"/>
    </xf>
    <xf numFmtId="40" fontId="5" fillId="0" borderId="11" xfId="33" applyNumberFormat="1" applyFont="1" applyBorder="1" applyAlignment="1">
      <alignment vertical="center"/>
    </xf>
    <xf numFmtId="2" fontId="5" fillId="0" borderId="11" xfId="0" applyNumberFormat="1" applyFont="1" applyBorder="1" applyAlignment="1">
      <alignment vertical="center"/>
    </xf>
    <xf numFmtId="177" fontId="5" fillId="0" borderId="11" xfId="0" applyNumberFormat="1" applyFont="1" applyBorder="1" applyAlignment="1">
      <alignment vertical="center"/>
    </xf>
    <xf numFmtId="176" fontId="5" fillId="0" borderId="11" xfId="33" applyNumberFormat="1" applyFont="1" applyBorder="1" applyAlignment="1">
      <alignment vertical="center"/>
    </xf>
    <xf numFmtId="40" fontId="5" fillId="0" borderId="0" xfId="33" applyNumberFormat="1" applyFont="1" applyBorder="1" applyAlignment="1">
      <alignment vertical="center"/>
    </xf>
    <xf numFmtId="2" fontId="5" fillId="0" borderId="0" xfId="0" applyNumberFormat="1" applyFont="1" applyBorder="1" applyAlignment="1">
      <alignment vertical="center"/>
    </xf>
    <xf numFmtId="177" fontId="5" fillId="0" borderId="0" xfId="0" applyNumberFormat="1" applyFont="1" applyBorder="1" applyAlignment="1">
      <alignment vertical="center"/>
    </xf>
    <xf numFmtId="176" fontId="5" fillId="0" borderId="0" xfId="33" applyNumberFormat="1" applyFont="1" applyBorder="1" applyAlignment="1">
      <alignment vertical="center"/>
    </xf>
    <xf numFmtId="4" fontId="5" fillId="0" borderId="0" xfId="0" quotePrefix="1" applyNumberFormat="1" applyFont="1" applyBorder="1" applyAlignment="1">
      <alignment horizontal="right" vertical="center"/>
    </xf>
    <xf numFmtId="176" fontId="5" fillId="0" borderId="0" xfId="33" quotePrefix="1" applyNumberFormat="1" applyFont="1" applyBorder="1" applyAlignment="1">
      <alignment vertical="center"/>
    </xf>
    <xf numFmtId="40" fontId="5" fillId="0" borderId="0" xfId="33" applyNumberFormat="1" applyFont="1" applyBorder="1" applyAlignment="1">
      <alignment horizontal="right" vertical="center"/>
    </xf>
    <xf numFmtId="176" fontId="5" fillId="0" borderId="0" xfId="33" quotePrefix="1" applyNumberFormat="1" applyFont="1" applyFill="1" applyBorder="1" applyAlignment="1">
      <alignment vertical="center"/>
    </xf>
    <xf numFmtId="40" fontId="5" fillId="0" borderId="12" xfId="33" applyNumberFormat="1" applyFont="1" applyBorder="1" applyAlignment="1">
      <alignment horizontal="right" vertical="center"/>
    </xf>
    <xf numFmtId="40" fontId="5" fillId="0" borderId="12" xfId="33" applyNumberFormat="1" applyFont="1" applyBorder="1" applyAlignment="1">
      <alignment vertical="center"/>
    </xf>
    <xf numFmtId="2" fontId="5" fillId="0" borderId="12" xfId="0" applyNumberFormat="1" applyFont="1" applyBorder="1" applyAlignment="1">
      <alignment vertical="center"/>
    </xf>
    <xf numFmtId="177" fontId="5" fillId="0" borderId="12" xfId="0" applyNumberFormat="1" applyFont="1" applyBorder="1" applyAlignment="1">
      <alignment vertical="center"/>
    </xf>
    <xf numFmtId="176" fontId="5" fillId="0" borderId="12" xfId="33" quotePrefix="1" applyNumberFormat="1" applyFont="1" applyFill="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8" fillId="0" borderId="0" xfId="0" applyFont="1" applyAlignment="1">
      <alignment vertical="center"/>
    </xf>
    <xf numFmtId="178" fontId="7" fillId="0" borderId="0" xfId="0" applyNumberFormat="1" applyFont="1" applyAlignment="1">
      <alignment horizontal="right" vertical="center"/>
    </xf>
    <xf numFmtId="179" fontId="5" fillId="0" borderId="11" xfId="0" applyNumberFormat="1" applyFont="1" applyBorder="1" applyAlignment="1">
      <alignment vertical="center"/>
    </xf>
    <xf numFmtId="179" fontId="5" fillId="0" borderId="0" xfId="0" applyNumberFormat="1" applyFont="1" applyBorder="1" applyAlignment="1">
      <alignment vertical="center"/>
    </xf>
    <xf numFmtId="179" fontId="5" fillId="0" borderId="12" xfId="0" applyNumberFormat="1" applyFont="1" applyBorder="1" applyAlignment="1">
      <alignment vertical="center"/>
    </xf>
    <xf numFmtId="0" fontId="8" fillId="0" borderId="0" xfId="0" applyFont="1" applyBorder="1" applyAlignment="1">
      <alignment vertical="center"/>
    </xf>
    <xf numFmtId="0" fontId="5" fillId="0" borderId="11" xfId="0" applyFont="1" applyBorder="1" applyAlignment="1">
      <alignment vertical="center"/>
    </xf>
    <xf numFmtId="176" fontId="5" fillId="0" borderId="12" xfId="33" applyNumberFormat="1" applyFont="1" applyBorder="1" applyAlignment="1">
      <alignment vertical="center"/>
    </xf>
    <xf numFmtId="40" fontId="5" fillId="0" borderId="11" xfId="33" quotePrefix="1" applyNumberFormat="1" applyFont="1" applyBorder="1" applyAlignment="1">
      <alignment horizontal="right" vertical="center"/>
    </xf>
    <xf numFmtId="40" fontId="5" fillId="0" borderId="11" xfId="33" applyNumberFormat="1" applyFont="1" applyBorder="1" applyAlignment="1">
      <alignment horizontal="right" vertical="center"/>
    </xf>
    <xf numFmtId="176" fontId="5" fillId="0" borderId="11" xfId="33" quotePrefix="1" applyNumberFormat="1" applyFont="1" applyFill="1" applyBorder="1" applyAlignment="1">
      <alignment vertical="center"/>
    </xf>
    <xf numFmtId="178" fontId="7" fillId="0" borderId="0" xfId="0" applyNumberFormat="1" applyFont="1" applyBorder="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13" fillId="0" borderId="0" xfId="0" applyFont="1" applyBorder="1" applyAlignment="1">
      <alignment horizontal="center" vertical="center" wrapText="1"/>
    </xf>
    <xf numFmtId="0" fontId="7" fillId="0" borderId="0" xfId="0" applyFont="1" applyBorder="1" applyAlignment="1">
      <alignment horizontal="center" vertical="center"/>
    </xf>
    <xf numFmtId="0" fontId="8" fillId="0" borderId="0" xfId="0" applyFont="1" applyBorder="1" applyAlignment="1">
      <alignment horizontal="right" vertical="center"/>
    </xf>
    <xf numFmtId="40" fontId="7" fillId="0" borderId="0" xfId="33" applyNumberFormat="1" applyFont="1" applyBorder="1" applyAlignment="1">
      <alignment horizontal="right" vertical="center"/>
    </xf>
    <xf numFmtId="40" fontId="7" fillId="0" borderId="0" xfId="33" applyNumberFormat="1" applyFont="1" applyBorder="1" applyAlignment="1">
      <alignment vertical="center"/>
    </xf>
    <xf numFmtId="2" fontId="7" fillId="0" borderId="0" xfId="0" applyNumberFormat="1" applyFont="1" applyBorder="1" applyAlignment="1">
      <alignment vertical="center"/>
    </xf>
    <xf numFmtId="177" fontId="7" fillId="0" borderId="0" xfId="0" applyNumberFormat="1" applyFont="1" applyBorder="1" applyAlignment="1">
      <alignment vertical="center"/>
    </xf>
    <xf numFmtId="38" fontId="7" fillId="0" borderId="0" xfId="33" applyFont="1" applyBorder="1" applyAlignment="1">
      <alignment vertical="center"/>
    </xf>
    <xf numFmtId="176" fontId="7" fillId="0" borderId="0" xfId="33" applyNumberFormat="1" applyFont="1" applyFill="1" applyBorder="1" applyAlignment="1">
      <alignment vertical="center"/>
    </xf>
    <xf numFmtId="176" fontId="5" fillId="0" borderId="0" xfId="33" applyNumberFormat="1" applyFont="1" applyFill="1" applyBorder="1" applyAlignment="1">
      <alignment vertical="center"/>
    </xf>
    <xf numFmtId="0" fontId="13" fillId="0" borderId="1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Border="1" applyAlignment="1">
      <alignment horizontal="center" vertical="top" wrapText="1"/>
    </xf>
    <xf numFmtId="0" fontId="13" fillId="0" borderId="0" xfId="0" applyFont="1" applyBorder="1" applyAlignment="1">
      <alignment horizontal="center" vertical="top"/>
    </xf>
    <xf numFmtId="0" fontId="13" fillId="0" borderId="10" xfId="0" applyFont="1" applyBorder="1" applyAlignment="1">
      <alignment horizontal="center" vertical="top"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3" fillId="0" borderId="16" xfId="0" applyFont="1" applyBorder="1" applyAlignment="1">
      <alignment horizontal="center" vertical="top" wrapText="1"/>
    </xf>
    <xf numFmtId="0" fontId="13" fillId="0" borderId="17" xfId="0" applyFont="1" applyBorder="1" applyAlignment="1">
      <alignment horizontal="center" vertical="top" wrapText="1"/>
    </xf>
    <xf numFmtId="0" fontId="13" fillId="0" borderId="18" xfId="0" applyFont="1" applyBorder="1" applyAlignment="1">
      <alignment horizontal="center" vertical="center" wrapText="1"/>
    </xf>
    <xf numFmtId="0" fontId="13" fillId="0" borderId="18" xfId="0" applyFont="1" applyBorder="1" applyAlignment="1">
      <alignment horizontal="center" vertical="top" wrapText="1"/>
    </xf>
    <xf numFmtId="0" fontId="5" fillId="0" borderId="19" xfId="0" applyFont="1" applyBorder="1" applyAlignment="1">
      <alignment horizontal="center" vertical="center"/>
    </xf>
    <xf numFmtId="0" fontId="13" fillId="0" borderId="20" xfId="0" applyFont="1" applyBorder="1" applyAlignment="1">
      <alignment horizontal="center" vertical="top"/>
    </xf>
    <xf numFmtId="0" fontId="13" fillId="0" borderId="20" xfId="0" applyFont="1" applyBorder="1" applyAlignment="1">
      <alignment horizontal="center" vertical="center"/>
    </xf>
    <xf numFmtId="0" fontId="13" fillId="0" borderId="21" xfId="0" applyFont="1" applyBorder="1" applyAlignment="1">
      <alignment horizontal="center" vertical="top" wrapText="1"/>
    </xf>
    <xf numFmtId="0" fontId="5" fillId="0" borderId="22" xfId="0" applyFont="1" applyBorder="1" applyAlignment="1">
      <alignment horizontal="center" vertical="center" wrapText="1"/>
    </xf>
    <xf numFmtId="178" fontId="11" fillId="0" borderId="22" xfId="0" applyNumberFormat="1" applyFont="1" applyBorder="1" applyAlignment="1">
      <alignment horizontal="right" vertical="center"/>
    </xf>
    <xf numFmtId="178" fontId="11" fillId="0" borderId="23" xfId="0" applyNumberFormat="1" applyFont="1" applyBorder="1" applyAlignment="1">
      <alignment horizontal="right" vertical="center"/>
    </xf>
    <xf numFmtId="178" fontId="11" fillId="0" borderId="24" xfId="0" applyNumberFormat="1" applyFont="1" applyBorder="1" applyAlignment="1">
      <alignment horizontal="right" vertical="center"/>
    </xf>
    <xf numFmtId="0" fontId="5" fillId="0" borderId="18" xfId="0" applyFont="1" applyBorder="1" applyAlignment="1">
      <alignment horizontal="center" vertical="center"/>
    </xf>
    <xf numFmtId="0" fontId="6" fillId="0" borderId="25" xfId="0" applyFont="1" applyBorder="1" applyAlignment="1">
      <alignment horizontal="right" vertical="center"/>
    </xf>
    <xf numFmtId="0" fontId="5" fillId="0" borderId="18" xfId="0" applyFont="1" applyBorder="1" applyAlignment="1">
      <alignment vertical="center"/>
    </xf>
    <xf numFmtId="40" fontId="5" fillId="0" borderId="18" xfId="33" applyNumberFormat="1" applyFont="1" applyBorder="1" applyAlignment="1">
      <alignment horizontal="right" vertical="center"/>
    </xf>
    <xf numFmtId="40" fontId="5" fillId="0" borderId="18" xfId="33" applyNumberFormat="1" applyFont="1" applyBorder="1" applyAlignment="1">
      <alignment vertical="center"/>
    </xf>
    <xf numFmtId="2" fontId="5" fillId="0" borderId="18" xfId="0" applyNumberFormat="1" applyFont="1" applyBorder="1" applyAlignment="1">
      <alignment vertical="center"/>
    </xf>
    <xf numFmtId="177" fontId="5" fillId="0" borderId="18" xfId="0" applyNumberFormat="1" applyFont="1" applyBorder="1" applyAlignment="1">
      <alignment vertical="center"/>
    </xf>
    <xf numFmtId="176" fontId="5" fillId="0" borderId="18" xfId="33" applyNumberFormat="1" applyFont="1" applyFill="1" applyBorder="1" applyAlignment="1">
      <alignment vertical="center"/>
    </xf>
    <xf numFmtId="0" fontId="5" fillId="0" borderId="12" xfId="0" applyFont="1" applyBorder="1" applyAlignment="1">
      <alignment vertical="center"/>
    </xf>
    <xf numFmtId="176" fontId="5" fillId="0" borderId="12" xfId="33" applyNumberFormat="1" applyFont="1" applyFill="1" applyBorder="1" applyAlignment="1">
      <alignment vertical="center"/>
    </xf>
    <xf numFmtId="176" fontId="5" fillId="0" borderId="11" xfId="33" applyNumberFormat="1" applyFont="1" applyFill="1" applyBorder="1" applyAlignment="1">
      <alignment vertical="center"/>
    </xf>
    <xf numFmtId="40" fontId="5" fillId="0" borderId="0" xfId="33" applyNumberFormat="1"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38" fontId="5" fillId="0" borderId="0" xfId="33" applyFont="1" applyFill="1" applyBorder="1" applyAlignment="1">
      <alignment vertical="center"/>
    </xf>
    <xf numFmtId="38" fontId="5" fillId="0" borderId="0" xfId="33" applyFont="1" applyBorder="1" applyAlignment="1">
      <alignment vertical="center"/>
    </xf>
    <xf numFmtId="38" fontId="5" fillId="0" borderId="37" xfId="33" applyFont="1" applyBorder="1" applyAlignment="1">
      <alignment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38" fontId="5" fillId="0" borderId="38" xfId="33" applyFont="1" applyBorder="1" applyAlignment="1">
      <alignment vertical="center"/>
    </xf>
    <xf numFmtId="40" fontId="5" fillId="0" borderId="11" xfId="33" applyNumberFormat="1" applyFont="1" applyFill="1" applyBorder="1" applyAlignment="1">
      <alignment vertical="center"/>
    </xf>
    <xf numFmtId="0" fontId="5" fillId="0" borderId="13" xfId="0" applyFont="1" applyBorder="1" applyAlignment="1">
      <alignment horizontal="center" vertical="center"/>
    </xf>
    <xf numFmtId="0" fontId="13" fillId="0" borderId="43" xfId="0" applyFont="1" applyBorder="1" applyAlignment="1">
      <alignment horizontal="center" vertical="top" wrapText="1"/>
    </xf>
    <xf numFmtId="0" fontId="5" fillId="0" borderId="44" xfId="0" applyFont="1" applyBorder="1" applyAlignment="1">
      <alignment horizontal="center" vertical="center" wrapText="1"/>
    </xf>
    <xf numFmtId="38" fontId="5" fillId="0" borderId="44" xfId="33" applyFont="1" applyBorder="1" applyAlignment="1">
      <alignment vertical="center"/>
    </xf>
    <xf numFmtId="38" fontId="5" fillId="0" borderId="46" xfId="33" applyFont="1" applyBorder="1" applyAlignment="1">
      <alignment vertical="center"/>
    </xf>
    <xf numFmtId="38" fontId="5" fillId="0" borderId="47" xfId="33" applyFont="1" applyBorder="1" applyAlignment="1">
      <alignment vertical="center"/>
    </xf>
    <xf numFmtId="38" fontId="5" fillId="0" borderId="44" xfId="33" applyFont="1" applyFill="1" applyBorder="1" applyAlignment="1">
      <alignment vertical="center"/>
    </xf>
    <xf numFmtId="38" fontId="5" fillId="0" borderId="46" xfId="33" applyFont="1" applyFill="1" applyBorder="1" applyAlignment="1">
      <alignment vertical="center"/>
    </xf>
    <xf numFmtId="38" fontId="5" fillId="0" borderId="45" xfId="33" applyFont="1" applyBorder="1" applyAlignment="1">
      <alignment vertical="center"/>
    </xf>
    <xf numFmtId="0" fontId="13" fillId="0" borderId="43" xfId="0" applyFont="1" applyBorder="1" applyAlignment="1">
      <alignment horizontal="center" vertical="center"/>
    </xf>
    <xf numFmtId="0" fontId="13" fillId="0" borderId="48" xfId="0" applyFont="1" applyBorder="1" applyAlignment="1">
      <alignment horizontal="center" vertical="top" wrapText="1"/>
    </xf>
    <xf numFmtId="0" fontId="5" fillId="0" borderId="43" xfId="0" applyFont="1" applyBorder="1" applyAlignment="1">
      <alignment horizontal="center" vertical="center" wrapText="1"/>
    </xf>
    <xf numFmtId="38" fontId="5" fillId="0" borderId="43" xfId="33" applyFont="1" applyBorder="1" applyAlignment="1">
      <alignment vertical="center"/>
    </xf>
    <xf numFmtId="38" fontId="5" fillId="0" borderId="49" xfId="33" applyFont="1" applyBorder="1" applyAlignment="1">
      <alignment vertical="center"/>
    </xf>
    <xf numFmtId="38" fontId="5" fillId="0" borderId="50" xfId="33" applyFont="1" applyBorder="1" applyAlignment="1">
      <alignment vertical="center"/>
    </xf>
    <xf numFmtId="38" fontId="5" fillId="0" borderId="43" xfId="33" applyFont="1" applyFill="1" applyBorder="1" applyAlignment="1">
      <alignment vertical="center"/>
    </xf>
    <xf numFmtId="38" fontId="5" fillId="0" borderId="49" xfId="33" applyFont="1" applyFill="1" applyBorder="1" applyAlignment="1">
      <alignment vertical="center"/>
    </xf>
    <xf numFmtId="38" fontId="5" fillId="0" borderId="48" xfId="33" applyFont="1" applyBorder="1" applyAlignment="1">
      <alignment vertical="center"/>
    </xf>
    <xf numFmtId="0" fontId="5" fillId="0" borderId="51" xfId="0" applyFont="1" applyBorder="1" applyAlignment="1">
      <alignment horizontal="center" vertical="center"/>
    </xf>
    <xf numFmtId="0" fontId="13" fillId="0" borderId="52" xfId="0" applyFont="1" applyBorder="1" applyAlignment="1">
      <alignment horizontal="center" vertical="top"/>
    </xf>
    <xf numFmtId="0" fontId="13" fillId="0" borderId="52" xfId="0" applyFont="1" applyBorder="1" applyAlignment="1">
      <alignment horizontal="center" vertical="center"/>
    </xf>
    <xf numFmtId="0" fontId="13" fillId="0" borderId="53" xfId="0" applyFont="1" applyBorder="1" applyAlignment="1">
      <alignment horizontal="center" vertical="top" wrapText="1"/>
    </xf>
    <xf numFmtId="0" fontId="14" fillId="0" borderId="0" xfId="0" applyFont="1" applyBorder="1" applyAlignment="1">
      <alignment horizontal="left" wrapText="1"/>
    </xf>
    <xf numFmtId="0" fontId="5" fillId="0" borderId="13" xfId="0" applyFont="1" applyBorder="1" applyAlignment="1">
      <alignment horizontal="center" vertical="center"/>
    </xf>
    <xf numFmtId="38" fontId="5" fillId="0" borderId="54" xfId="33" applyFont="1" applyBorder="1" applyAlignment="1">
      <alignment vertical="center"/>
    </xf>
    <xf numFmtId="38" fontId="5" fillId="0" borderId="55" xfId="33" applyFont="1" applyBorder="1" applyAlignment="1">
      <alignment vertical="center"/>
    </xf>
    <xf numFmtId="0" fontId="5" fillId="0" borderId="54" xfId="0" applyFont="1" applyBorder="1" applyAlignment="1">
      <alignment horizontal="center" vertical="center"/>
    </xf>
    <xf numFmtId="38" fontId="11" fillId="0" borderId="0" xfId="120" applyNumberFormat="1" applyFont="1" applyBorder="1" applyAlignment="1">
      <alignment vertical="center"/>
    </xf>
    <xf numFmtId="38" fontId="11" fillId="0" borderId="34" xfId="120" applyNumberFormat="1" applyFont="1" applyBorder="1" applyAlignment="1">
      <alignment vertical="center"/>
    </xf>
    <xf numFmtId="38" fontId="5" fillId="0" borderId="56" xfId="33" applyFont="1" applyFill="1" applyBorder="1" applyAlignment="1">
      <alignment vertical="center"/>
    </xf>
    <xf numFmtId="38" fontId="11" fillId="0" borderId="0" xfId="33" applyFont="1" applyFill="1" applyBorder="1" applyAlignment="1">
      <alignment horizontal="right" vertical="center"/>
    </xf>
    <xf numFmtId="38" fontId="11" fillId="0" borderId="0" xfId="33" applyFont="1" applyFill="1" applyBorder="1" applyAlignment="1">
      <alignment vertical="center"/>
    </xf>
    <xf numFmtId="38" fontId="11" fillId="0" borderId="57" xfId="33" applyFont="1" applyFill="1" applyBorder="1" applyAlignment="1">
      <alignment vertical="center"/>
    </xf>
    <xf numFmtId="38" fontId="11" fillId="0" borderId="11" xfId="120" applyNumberFormat="1" applyFont="1" applyBorder="1" applyAlignment="1">
      <alignment vertical="center"/>
    </xf>
    <xf numFmtId="38" fontId="11" fillId="0" borderId="36" xfId="120" applyNumberFormat="1" applyFont="1" applyBorder="1" applyAlignment="1">
      <alignment vertical="center"/>
    </xf>
    <xf numFmtId="38" fontId="5" fillId="0" borderId="58" xfId="33" applyFont="1" applyFill="1" applyBorder="1" applyAlignment="1">
      <alignment vertical="center"/>
    </xf>
    <xf numFmtId="38" fontId="11" fillId="0" borderId="11" xfId="33" applyFont="1" applyFill="1" applyBorder="1" applyAlignment="1">
      <alignment horizontal="right" vertical="center"/>
    </xf>
    <xf numFmtId="38" fontId="11" fillId="0" borderId="11" xfId="33" applyFont="1" applyFill="1" applyBorder="1" applyAlignment="1">
      <alignment vertical="center"/>
    </xf>
    <xf numFmtId="38" fontId="11" fillId="0" borderId="35" xfId="33" applyFont="1" applyFill="1" applyBorder="1" applyAlignment="1">
      <alignment vertical="center"/>
    </xf>
    <xf numFmtId="38" fontId="11" fillId="0" borderId="34" xfId="33" applyFont="1" applyFill="1" applyBorder="1" applyAlignment="1">
      <alignment vertical="center"/>
    </xf>
    <xf numFmtId="38" fontId="11" fillId="0" borderId="34" xfId="33" applyFont="1" applyBorder="1" applyAlignment="1">
      <alignment vertical="center"/>
    </xf>
    <xf numFmtId="38" fontId="11" fillId="0" borderId="0" xfId="33" applyFont="1" applyBorder="1" applyAlignment="1">
      <alignment vertical="center"/>
    </xf>
    <xf numFmtId="38" fontId="5" fillId="0" borderId="56" xfId="33" applyFont="1" applyBorder="1" applyAlignment="1">
      <alignment vertical="center"/>
    </xf>
    <xf numFmtId="38" fontId="11" fillId="0" borderId="0" xfId="33" applyFont="1" applyBorder="1" applyAlignment="1">
      <alignment horizontal="right" vertical="center"/>
    </xf>
    <xf numFmtId="38" fontId="11" fillId="0" borderId="57" xfId="33" applyFont="1" applyBorder="1" applyAlignment="1">
      <alignment vertical="center"/>
    </xf>
    <xf numFmtId="38" fontId="5" fillId="0" borderId="11" xfId="33" applyFont="1" applyBorder="1" applyAlignment="1">
      <alignment vertical="center"/>
    </xf>
    <xf numFmtId="38" fontId="11" fillId="0" borderId="36" xfId="33" applyFont="1" applyBorder="1" applyAlignment="1">
      <alignment vertical="center"/>
    </xf>
    <xf numFmtId="38" fontId="11" fillId="0" borderId="11" xfId="33" applyFont="1" applyBorder="1" applyAlignment="1">
      <alignment vertical="center"/>
    </xf>
    <xf numFmtId="38" fontId="5" fillId="0" borderId="58" xfId="33" applyFont="1" applyBorder="1" applyAlignment="1">
      <alignment vertical="center"/>
    </xf>
    <xf numFmtId="38" fontId="11" fillId="0" borderId="11" xfId="33" applyFont="1" applyBorder="1" applyAlignment="1">
      <alignment horizontal="right" vertical="center"/>
    </xf>
    <xf numFmtId="38" fontId="11" fillId="0" borderId="35" xfId="33" applyFont="1" applyBorder="1" applyAlignment="1">
      <alignment vertical="center"/>
    </xf>
    <xf numFmtId="38" fontId="5" fillId="0" borderId="12" xfId="33" applyFont="1" applyBorder="1" applyAlignment="1">
      <alignment vertical="center"/>
    </xf>
    <xf numFmtId="38" fontId="11" fillId="0" borderId="59" xfId="33" applyFont="1" applyBorder="1" applyAlignment="1">
      <alignment vertical="center"/>
    </xf>
    <xf numFmtId="38" fontId="11" fillId="0" borderId="12" xfId="33" applyFont="1" applyBorder="1" applyAlignment="1">
      <alignment vertical="center"/>
    </xf>
    <xf numFmtId="38" fontId="5" fillId="0" borderId="60" xfId="33" applyFont="1" applyBorder="1" applyAlignment="1">
      <alignment vertical="center"/>
    </xf>
    <xf numFmtId="38" fontId="11" fillId="0" borderId="61" xfId="33" applyFont="1" applyBorder="1" applyAlignment="1">
      <alignment vertical="center"/>
    </xf>
    <xf numFmtId="38" fontId="11" fillId="0" borderId="58" xfId="33" applyFont="1" applyBorder="1" applyAlignment="1">
      <alignment vertical="center"/>
    </xf>
    <xf numFmtId="0" fontId="5" fillId="0" borderId="34" xfId="0" applyFont="1" applyBorder="1" applyAlignment="1">
      <alignment horizontal="center" vertical="center"/>
    </xf>
    <xf numFmtId="0" fontId="11" fillId="0" borderId="56" xfId="0" applyFont="1" applyBorder="1" applyAlignment="1">
      <alignment horizontal="center" vertical="center" wrapText="1"/>
    </xf>
    <xf numFmtId="0" fontId="5" fillId="0" borderId="57" xfId="0" applyFont="1" applyBorder="1" applyAlignment="1">
      <alignment vertical="center"/>
    </xf>
    <xf numFmtId="0" fontId="44" fillId="0" borderId="54" xfId="0" applyFont="1" applyBorder="1" applyAlignment="1">
      <alignment horizontal="center" vertical="top"/>
    </xf>
    <xf numFmtId="0" fontId="44" fillId="0" borderId="41" xfId="0" applyFont="1" applyBorder="1" applyAlignment="1">
      <alignment horizontal="center" vertical="top"/>
    </xf>
    <xf numFmtId="0" fontId="13" fillId="0" borderId="41" xfId="0" applyFont="1" applyBorder="1" applyAlignment="1">
      <alignment horizontal="center" vertical="center" wrapText="1"/>
    </xf>
    <xf numFmtId="0" fontId="13" fillId="0" borderId="42" xfId="0" applyFont="1" applyBorder="1" applyAlignment="1">
      <alignment horizontal="center" vertical="top" wrapText="1"/>
    </xf>
    <xf numFmtId="0" fontId="13" fillId="0" borderId="42" xfId="0" applyFont="1" applyBorder="1" applyAlignment="1">
      <alignment horizontal="center" vertical="top"/>
    </xf>
    <xf numFmtId="0" fontId="13" fillId="0" borderId="40" xfId="0" applyFont="1" applyBorder="1" applyAlignment="1">
      <alignment horizontal="center" vertical="top"/>
    </xf>
    <xf numFmtId="0" fontId="13" fillId="0" borderId="41" xfId="0" applyFont="1" applyBorder="1" applyAlignment="1">
      <alignment horizontal="center" vertical="top"/>
    </xf>
    <xf numFmtId="0" fontId="5" fillId="0" borderId="38" xfId="0" applyFont="1" applyBorder="1" applyAlignment="1">
      <alignment vertical="center"/>
    </xf>
    <xf numFmtId="0" fontId="5" fillId="0" borderId="33" xfId="0" applyFont="1" applyBorder="1" applyAlignment="1">
      <alignment horizontal="center" vertical="center"/>
    </xf>
    <xf numFmtId="0" fontId="11" fillId="0" borderId="33" xfId="0" applyFont="1" applyBorder="1" applyAlignment="1">
      <alignment horizontal="center" vertical="center" wrapText="1"/>
    </xf>
    <xf numFmtId="0" fontId="11" fillId="0" borderId="32" xfId="0" applyFont="1" applyBorder="1" applyAlignment="1">
      <alignment horizontal="center" vertical="center"/>
    </xf>
    <xf numFmtId="0" fontId="11" fillId="0" borderId="30" xfId="0" applyFont="1" applyBorder="1" applyAlignment="1">
      <alignment horizontal="center" vertical="center"/>
    </xf>
    <xf numFmtId="0" fontId="11" fillId="0" borderId="33" xfId="0" applyFont="1" applyBorder="1" applyAlignment="1">
      <alignment horizontal="center" vertical="center"/>
    </xf>
    <xf numFmtId="0" fontId="5" fillId="0" borderId="57" xfId="0" applyFont="1" applyBorder="1" applyAlignment="1">
      <alignment horizontal="center" vertical="center"/>
    </xf>
    <xf numFmtId="0" fontId="44" fillId="0" borderId="31" xfId="0" applyFont="1" applyBorder="1" applyAlignment="1">
      <alignment horizontal="center" vertical="top"/>
    </xf>
    <xf numFmtId="0" fontId="13" fillId="0" borderId="57" xfId="0" applyFont="1" applyBorder="1" applyAlignment="1">
      <alignment horizontal="center" vertical="top"/>
    </xf>
    <xf numFmtId="0" fontId="5" fillId="0" borderId="62" xfId="0" applyFont="1" applyBorder="1" applyAlignment="1">
      <alignment horizontal="center" vertical="center"/>
    </xf>
    <xf numFmtId="0" fontId="11" fillId="0" borderId="62" xfId="0" applyFont="1" applyBorder="1" applyAlignment="1">
      <alignment horizontal="center" vertical="center"/>
    </xf>
    <xf numFmtId="0" fontId="11" fillId="0" borderId="51" xfId="0" applyFont="1" applyBorder="1" applyAlignment="1">
      <alignment horizontal="center" vertical="center"/>
    </xf>
    <xf numFmtId="0" fontId="11" fillId="0" borderId="13" xfId="0" applyFont="1" applyBorder="1" applyAlignment="1">
      <alignment horizontal="centerContinuous" vertical="center"/>
    </xf>
    <xf numFmtId="0" fontId="11" fillId="0" borderId="15" xfId="0" applyFont="1" applyBorder="1" applyAlignment="1">
      <alignment horizontal="centerContinuous" vertical="center"/>
    </xf>
    <xf numFmtId="0" fontId="5" fillId="0" borderId="62" xfId="0" applyFont="1" applyBorder="1" applyAlignment="1">
      <alignment horizontal="center" vertical="center"/>
    </xf>
    <xf numFmtId="0" fontId="5" fillId="0" borderId="45" xfId="0" applyFont="1" applyBorder="1" applyAlignment="1">
      <alignment vertical="center"/>
    </xf>
    <xf numFmtId="0" fontId="5" fillId="0" borderId="54" xfId="0" applyFont="1" applyBorder="1" applyAlignment="1">
      <alignment vertical="center"/>
    </xf>
    <xf numFmtId="0" fontId="5" fillId="0" borderId="37" xfId="0" applyFont="1" applyBorder="1" applyAlignment="1">
      <alignment vertical="center"/>
    </xf>
    <xf numFmtId="0" fontId="5" fillId="0" borderId="63" xfId="0" applyFont="1" applyBorder="1" applyAlignment="1">
      <alignment vertical="center"/>
    </xf>
    <xf numFmtId="0" fontId="5" fillId="0" borderId="25" xfId="0" applyFont="1" applyBorder="1" applyAlignment="1">
      <alignment vertical="center"/>
    </xf>
    <xf numFmtId="38" fontId="5" fillId="0" borderId="34" xfId="33" applyFont="1" applyBorder="1" applyAlignment="1">
      <alignment vertical="center"/>
    </xf>
    <xf numFmtId="176" fontId="5" fillId="0" borderId="64" xfId="33" applyNumberFormat="1" applyFont="1" applyBorder="1" applyAlignment="1">
      <alignment vertical="center"/>
    </xf>
    <xf numFmtId="38" fontId="5" fillId="0" borderId="0" xfId="33" applyFont="1" applyBorder="1" applyAlignment="1">
      <alignment horizontal="right" vertical="center"/>
    </xf>
    <xf numFmtId="38" fontId="5" fillId="0" borderId="22" xfId="33" applyFont="1" applyBorder="1" applyAlignment="1">
      <alignment vertical="center"/>
    </xf>
    <xf numFmtId="38" fontId="5" fillId="0" borderId="36" xfId="33" applyFont="1" applyBorder="1" applyAlignment="1">
      <alignment vertical="center"/>
    </xf>
    <xf numFmtId="176" fontId="5" fillId="0" borderId="65" xfId="33" applyNumberFormat="1" applyFont="1" applyBorder="1" applyAlignment="1">
      <alignment vertical="center"/>
    </xf>
    <xf numFmtId="38" fontId="5" fillId="0" borderId="11" xfId="33" applyFont="1" applyBorder="1" applyAlignment="1">
      <alignment horizontal="right" vertical="center"/>
    </xf>
    <xf numFmtId="38" fontId="5" fillId="0" borderId="23" xfId="33" applyFont="1" applyBorder="1" applyAlignment="1">
      <alignment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38" fontId="11" fillId="0" borderId="22" xfId="33" applyFont="1" applyBorder="1" applyAlignment="1">
      <alignment vertical="center"/>
    </xf>
    <xf numFmtId="38" fontId="5" fillId="0" borderId="59" xfId="33" applyFont="1" applyBorder="1" applyAlignment="1">
      <alignment vertical="center"/>
    </xf>
    <xf numFmtId="176" fontId="5" fillId="0" borderId="68" xfId="33" applyNumberFormat="1" applyFont="1" applyBorder="1" applyAlignment="1">
      <alignment vertical="center"/>
    </xf>
    <xf numFmtId="38" fontId="5" fillId="0" borderId="24" xfId="33" applyFont="1" applyBorder="1" applyAlignment="1">
      <alignment vertical="center"/>
    </xf>
    <xf numFmtId="0" fontId="5" fillId="0" borderId="0" xfId="0" applyFont="1" applyBorder="1" applyAlignment="1">
      <alignment horizontal="right" vertical="center" wrapText="1"/>
    </xf>
    <xf numFmtId="0" fontId="5" fillId="0" borderId="44" xfId="0" applyFont="1" applyBorder="1" applyAlignment="1">
      <alignment horizontal="center" vertical="center"/>
    </xf>
    <xf numFmtId="0" fontId="5" fillId="0" borderId="64" xfId="0" applyFont="1" applyBorder="1" applyAlignment="1">
      <alignment horizontal="right" vertical="center" wrapText="1"/>
    </xf>
    <xf numFmtId="0" fontId="5" fillId="0" borderId="22" xfId="0" applyFont="1" applyBorder="1" applyAlignment="1">
      <alignment horizontal="center" vertical="center"/>
    </xf>
    <xf numFmtId="0" fontId="5" fillId="0" borderId="0" xfId="0" applyFont="1" applyBorder="1" applyAlignment="1">
      <alignment horizontal="left" vertical="center"/>
    </xf>
    <xf numFmtId="0" fontId="5" fillId="0" borderId="54" xfId="0" applyFont="1" applyBorder="1" applyAlignment="1">
      <alignment horizontal="center" vertical="center" wrapText="1"/>
    </xf>
    <xf numFmtId="0" fontId="5" fillId="0" borderId="45" xfId="0" applyFont="1" applyBorder="1" applyAlignment="1">
      <alignment horizontal="center" vertical="center" wrapText="1"/>
    </xf>
    <xf numFmtId="0" fontId="13" fillId="0" borderId="54" xfId="0" applyFont="1" applyBorder="1" applyAlignment="1">
      <alignment horizontal="center" vertical="top"/>
    </xf>
    <xf numFmtId="0" fontId="13" fillId="0" borderId="53" xfId="0" applyFont="1" applyBorder="1" applyAlignment="1">
      <alignment horizontal="center" vertical="top"/>
    </xf>
    <xf numFmtId="0" fontId="5" fillId="0" borderId="53" xfId="0" applyFont="1" applyBorder="1" applyAlignment="1">
      <alignment horizontal="center" vertical="center" wrapText="1"/>
    </xf>
    <xf numFmtId="0" fontId="13" fillId="0" borderId="45" xfId="0" applyFont="1" applyBorder="1" applyAlignment="1">
      <alignment horizontal="center" vertical="top" wrapText="1"/>
    </xf>
    <xf numFmtId="0" fontId="5" fillId="0" borderId="69" xfId="0" applyFont="1" applyBorder="1" applyAlignment="1">
      <alignment horizontal="center" vertical="center" wrapText="1"/>
    </xf>
    <xf numFmtId="0" fontId="13" fillId="0" borderId="38" xfId="0" applyFont="1" applyBorder="1" applyAlignment="1">
      <alignment horizontal="center" vertical="top"/>
    </xf>
    <xf numFmtId="0" fontId="14" fillId="0" borderId="54" xfId="0" applyFont="1" applyBorder="1" applyAlignment="1">
      <alignment horizontal="left" wrapText="1"/>
    </xf>
    <xf numFmtId="0" fontId="5" fillId="0" borderId="28" xfId="0" applyFont="1" applyBorder="1" applyAlignment="1">
      <alignment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70"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Alignment="1">
      <alignment horizontal="right" vertical="center"/>
    </xf>
    <xf numFmtId="177" fontId="7" fillId="0" borderId="0" xfId="0" applyNumberFormat="1" applyFont="1" applyAlignment="1">
      <alignment vertical="center"/>
    </xf>
    <xf numFmtId="0" fontId="7" fillId="0" borderId="0" xfId="0" applyFont="1" applyBorder="1" applyAlignment="1">
      <alignment horizontal="distributed" vertical="center"/>
    </xf>
    <xf numFmtId="0" fontId="7" fillId="0" borderId="0" xfId="0" applyFont="1" applyBorder="1" applyAlignment="1">
      <alignment horizontal="left" vertical="center"/>
    </xf>
    <xf numFmtId="177" fontId="5" fillId="0" borderId="54" xfId="0" applyNumberFormat="1" applyFont="1" applyBorder="1" applyAlignment="1">
      <alignment vertical="center"/>
    </xf>
    <xf numFmtId="38" fontId="5" fillId="0" borderId="0" xfId="0" applyNumberFormat="1" applyFont="1" applyAlignment="1">
      <alignment vertical="center"/>
    </xf>
    <xf numFmtId="38" fontId="5" fillId="0" borderId="57" xfId="33" applyFont="1" applyBorder="1" applyAlignment="1">
      <alignment vertical="center"/>
    </xf>
    <xf numFmtId="0" fontId="5" fillId="0" borderId="0" xfId="0" applyFont="1" applyBorder="1" applyAlignment="1">
      <alignment horizontal="distributed" vertical="center"/>
    </xf>
    <xf numFmtId="177" fontId="5" fillId="0" borderId="73" xfId="0" applyNumberFormat="1" applyFont="1" applyBorder="1" applyAlignment="1">
      <alignment vertical="center"/>
    </xf>
    <xf numFmtId="38" fontId="5" fillId="0" borderId="74" xfId="33" applyFont="1" applyBorder="1" applyAlignment="1">
      <alignment vertical="center"/>
    </xf>
    <xf numFmtId="38" fontId="5" fillId="0" borderId="73" xfId="33" applyFont="1" applyBorder="1" applyAlignment="1">
      <alignment vertical="center"/>
    </xf>
    <xf numFmtId="38" fontId="5" fillId="0" borderId="73" xfId="33" applyFont="1" applyFill="1" applyBorder="1" applyAlignment="1">
      <alignment vertical="center"/>
    </xf>
    <xf numFmtId="38" fontId="5" fillId="0" borderId="75" xfId="33" applyFont="1" applyBorder="1" applyAlignment="1">
      <alignment vertical="center"/>
    </xf>
    <xf numFmtId="0" fontId="5" fillId="0" borderId="73" xfId="0" applyFont="1" applyBorder="1" applyAlignment="1">
      <alignment horizontal="distributed" vertical="center"/>
    </xf>
    <xf numFmtId="0" fontId="5" fillId="0" borderId="73" xfId="0" applyFont="1" applyBorder="1" applyAlignment="1">
      <alignment horizontal="center" vertical="center"/>
    </xf>
    <xf numFmtId="38" fontId="5" fillId="0" borderId="61" xfId="33" applyFont="1" applyBorder="1" applyAlignment="1">
      <alignment vertical="center"/>
    </xf>
    <xf numFmtId="0" fontId="5" fillId="0" borderId="12" xfId="0" applyFont="1" applyBorder="1" applyAlignment="1">
      <alignment horizontal="distributed" vertical="center"/>
    </xf>
    <xf numFmtId="177" fontId="5" fillId="0" borderId="0" xfId="0" applyNumberFormat="1" applyFont="1" applyFill="1" applyBorder="1" applyAlignment="1">
      <alignment vertical="center"/>
    </xf>
    <xf numFmtId="38" fontId="5" fillId="0" borderId="34" xfId="33" applyFont="1" applyFill="1" applyBorder="1" applyAlignment="1">
      <alignment vertical="center"/>
    </xf>
    <xf numFmtId="38" fontId="5" fillId="0" borderId="57" xfId="33" applyFont="1" applyFill="1" applyBorder="1" applyAlignment="1">
      <alignment vertical="center"/>
    </xf>
    <xf numFmtId="0" fontId="5" fillId="0" borderId="66" xfId="0" applyFont="1" applyBorder="1" applyAlignment="1">
      <alignment horizontal="distributed" vertical="center"/>
    </xf>
    <xf numFmtId="0" fontId="5" fillId="0" borderId="34" xfId="0" applyFont="1" applyBorder="1" applyAlignment="1">
      <alignment vertical="center"/>
    </xf>
    <xf numFmtId="0" fontId="5" fillId="0" borderId="45"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8" xfId="0" applyFont="1" applyBorder="1" applyAlignment="1">
      <alignment horizontal="center" vertical="top" wrapText="1"/>
    </xf>
    <xf numFmtId="0" fontId="5" fillId="0" borderId="31" xfId="0" applyFont="1" applyBorder="1" applyAlignment="1">
      <alignment horizontal="center" vertical="top" wrapText="1"/>
    </xf>
    <xf numFmtId="0" fontId="5" fillId="0" borderId="57" xfId="0" applyFont="1" applyBorder="1" applyAlignment="1">
      <alignment horizontal="center" vertical="top" wrapText="1"/>
    </xf>
    <xf numFmtId="0" fontId="13" fillId="0" borderId="57" xfId="0" applyFont="1" applyBorder="1" applyAlignment="1">
      <alignment horizontal="center" vertical="top" wrapText="1"/>
    </xf>
    <xf numFmtId="0" fontId="5" fillId="0" borderId="77" xfId="0" applyFont="1" applyBorder="1" applyAlignment="1">
      <alignment vertical="center"/>
    </xf>
    <xf numFmtId="0" fontId="5" fillId="0" borderId="78" xfId="0" applyFont="1" applyBorder="1" applyAlignment="1">
      <alignment vertical="center"/>
    </xf>
    <xf numFmtId="0" fontId="5" fillId="0" borderId="15" xfId="0" applyFont="1" applyBorder="1" applyAlignment="1">
      <alignment vertical="center"/>
    </xf>
    <xf numFmtId="0" fontId="5" fillId="0" borderId="19" xfId="0" applyFont="1" applyBorder="1" applyAlignment="1">
      <alignment horizontal="center" vertical="center" wrapText="1"/>
    </xf>
    <xf numFmtId="0" fontId="7" fillId="0" borderId="0" xfId="0" applyFont="1" applyAlignment="1">
      <alignment horizontal="center" vertical="center"/>
    </xf>
    <xf numFmtId="0" fontId="13" fillId="0" borderId="54" xfId="0" applyFont="1" applyBorder="1" applyAlignment="1">
      <alignment vertical="center"/>
    </xf>
    <xf numFmtId="176" fontId="5" fillId="0" borderId="0" xfId="0" applyNumberFormat="1" applyFont="1" applyBorder="1" applyAlignment="1">
      <alignment vertical="center"/>
    </xf>
    <xf numFmtId="0" fontId="13" fillId="0" borderId="0" xfId="0" applyFont="1" applyBorder="1" applyAlignment="1">
      <alignment vertical="center"/>
    </xf>
    <xf numFmtId="176" fontId="5" fillId="0" borderId="73" xfId="0" applyNumberFormat="1" applyFont="1" applyBorder="1" applyAlignment="1">
      <alignment vertical="center"/>
    </xf>
    <xf numFmtId="38" fontId="5" fillId="0" borderId="79" xfId="33" applyFont="1" applyBorder="1" applyAlignment="1">
      <alignment vertical="center"/>
    </xf>
    <xf numFmtId="0" fontId="13" fillId="0" borderId="73" xfId="0" applyFont="1" applyBorder="1" applyAlignment="1">
      <alignment vertical="center"/>
    </xf>
    <xf numFmtId="0" fontId="13" fillId="0" borderId="12" xfId="0" applyFont="1" applyBorder="1" applyAlignment="1">
      <alignment vertical="center"/>
    </xf>
    <xf numFmtId="0" fontId="5" fillId="0" borderId="44" xfId="0" applyFont="1" applyBorder="1" applyAlignment="1">
      <alignment vertical="center"/>
    </xf>
    <xf numFmtId="0" fontId="5" fillId="0" borderId="53" xfId="0" applyFont="1" applyBorder="1" applyAlignment="1">
      <alignment horizontal="center" vertical="center"/>
    </xf>
    <xf numFmtId="0" fontId="5" fillId="0" borderId="45" xfId="0" applyFont="1" applyBorder="1" applyAlignment="1">
      <alignment vertical="top"/>
    </xf>
    <xf numFmtId="0" fontId="5" fillId="0" borderId="44" xfId="0" applyFont="1" applyBorder="1" applyAlignment="1">
      <alignment horizontal="center" vertical="top"/>
    </xf>
    <xf numFmtId="0" fontId="5" fillId="0" borderId="0" xfId="0" applyFont="1" applyBorder="1" applyAlignment="1">
      <alignment horizontal="right" vertical="center"/>
    </xf>
    <xf numFmtId="0" fontId="13" fillId="0" borderId="44" xfId="0" applyFont="1" applyBorder="1" applyAlignment="1">
      <alignment horizontal="center" vertical="top"/>
    </xf>
    <xf numFmtId="0" fontId="14" fillId="0" borderId="0" xfId="0" applyFont="1" applyAlignment="1">
      <alignment vertical="center"/>
    </xf>
    <xf numFmtId="177" fontId="5" fillId="0" borderId="0" xfId="0" applyNumberFormat="1" applyFont="1" applyAlignment="1">
      <alignment vertical="center"/>
    </xf>
    <xf numFmtId="5" fontId="5" fillId="0" borderId="0" xfId="33" applyNumberFormat="1" applyFont="1" applyBorder="1" applyAlignment="1">
      <alignment horizontal="right" vertical="center"/>
    </xf>
    <xf numFmtId="5" fontId="5" fillId="0" borderId="80" xfId="33" applyNumberFormat="1" applyFont="1" applyBorder="1" applyAlignment="1">
      <alignment horizontal="right" vertical="center"/>
    </xf>
    <xf numFmtId="5" fontId="5" fillId="0" borderId="73" xfId="33" applyNumberFormat="1" applyFont="1" applyBorder="1" applyAlignment="1">
      <alignment horizontal="right" vertical="center"/>
    </xf>
    <xf numFmtId="5" fontId="5" fillId="0" borderId="12" xfId="33" applyNumberFormat="1" applyFont="1" applyBorder="1" applyAlignment="1">
      <alignment horizontal="right" vertical="center"/>
    </xf>
    <xf numFmtId="176" fontId="5" fillId="0" borderId="0" xfId="33" applyNumberFormat="1" applyFont="1" applyBorder="1" applyAlignment="1">
      <alignment horizontal="right" vertical="center"/>
    </xf>
    <xf numFmtId="0" fontId="5" fillId="0" borderId="48" xfId="0" applyFont="1" applyBorder="1" applyAlignment="1">
      <alignment vertical="center"/>
    </xf>
    <xf numFmtId="0" fontId="5" fillId="0" borderId="38" xfId="0" applyFont="1" applyBorder="1" applyAlignment="1">
      <alignment horizontal="left" vertical="center"/>
    </xf>
    <xf numFmtId="0" fontId="5" fillId="0" borderId="43" xfId="0" applyFont="1" applyBorder="1" applyAlignment="1">
      <alignment horizontal="left" vertical="center"/>
    </xf>
    <xf numFmtId="0" fontId="13" fillId="0" borderId="43" xfId="0" applyFont="1" applyBorder="1" applyAlignment="1">
      <alignment horizontal="center" vertical="top"/>
    </xf>
    <xf numFmtId="38" fontId="5" fillId="0" borderId="0" xfId="33" applyFont="1" applyAlignment="1">
      <alignment vertical="center"/>
    </xf>
    <xf numFmtId="38" fontId="5" fillId="0" borderId="82" xfId="33" applyFont="1" applyBorder="1" applyAlignment="1">
      <alignment vertical="center"/>
    </xf>
    <xf numFmtId="0" fontId="5" fillId="0" borderId="22" xfId="0" applyFont="1" applyBorder="1" applyAlignment="1">
      <alignment vertical="center"/>
    </xf>
    <xf numFmtId="0" fontId="13" fillId="0" borderId="38" xfId="0" applyFont="1" applyBorder="1" applyAlignment="1">
      <alignment horizontal="center" vertical="top" wrapText="1"/>
    </xf>
    <xf numFmtId="0" fontId="14" fillId="0" borderId="54" xfId="0" applyFont="1" applyBorder="1" applyAlignment="1">
      <alignment wrapText="1"/>
    </xf>
    <xf numFmtId="0" fontId="5" fillId="0" borderId="6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3" xfId="0" applyFont="1" applyBorder="1" applyAlignment="1">
      <alignment horizontal="center" vertical="center" wrapText="1"/>
    </xf>
    <xf numFmtId="0" fontId="51" fillId="0" borderId="0" xfId="0" applyFont="1" applyFill="1" applyAlignment="1">
      <alignment vertical="center"/>
    </xf>
    <xf numFmtId="0" fontId="52" fillId="0" borderId="0" xfId="0" applyFont="1" applyFill="1" applyAlignment="1">
      <alignment vertical="center"/>
    </xf>
    <xf numFmtId="0" fontId="12" fillId="0" borderId="0" xfId="0" applyFont="1" applyFill="1" applyAlignment="1">
      <alignment vertical="center"/>
    </xf>
    <xf numFmtId="0" fontId="46" fillId="0" borderId="0" xfId="0" applyFont="1" applyFill="1" applyAlignment="1">
      <alignment vertical="center"/>
    </xf>
    <xf numFmtId="0" fontId="51" fillId="0" borderId="0" xfId="0" applyFont="1" applyFill="1" applyBorder="1" applyAlignment="1">
      <alignment vertical="center"/>
    </xf>
    <xf numFmtId="0" fontId="54" fillId="0" borderId="54" xfId="0" applyFont="1" applyFill="1" applyBorder="1" applyAlignment="1">
      <alignment vertical="center"/>
    </xf>
    <xf numFmtId="0" fontId="54" fillId="0" borderId="25" xfId="0" applyFont="1" applyFill="1" applyBorder="1" applyAlignment="1">
      <alignment vertical="center"/>
    </xf>
    <xf numFmtId="0" fontId="55" fillId="0" borderId="54" xfId="0" applyFont="1" applyFill="1" applyBorder="1" applyAlignment="1">
      <alignment vertical="center"/>
    </xf>
    <xf numFmtId="0" fontId="56" fillId="0" borderId="0" xfId="0" applyFont="1" applyFill="1" applyAlignment="1">
      <alignment vertical="center"/>
    </xf>
    <xf numFmtId="2" fontId="5" fillId="0" borderId="0" xfId="0" applyNumberFormat="1" applyFont="1" applyFill="1" applyBorder="1" applyAlignment="1">
      <alignment vertical="center"/>
    </xf>
    <xf numFmtId="38" fontId="5" fillId="0" borderId="22" xfId="33" applyFont="1" applyFill="1" applyBorder="1" applyAlignment="1">
      <alignment vertical="center"/>
    </xf>
    <xf numFmtId="0" fontId="13" fillId="0" borderId="0" xfId="0" applyFont="1" applyFill="1" applyBorder="1" applyAlignment="1">
      <alignment vertical="center"/>
    </xf>
    <xf numFmtId="0" fontId="5" fillId="0" borderId="0" xfId="0" applyFont="1" applyFill="1" applyBorder="1" applyAlignment="1">
      <alignment horizontal="distributed" vertical="center"/>
    </xf>
    <xf numFmtId="0" fontId="56" fillId="0" borderId="0" xfId="0" applyFont="1" applyFill="1" applyBorder="1" applyAlignment="1">
      <alignment vertical="center"/>
    </xf>
    <xf numFmtId="0" fontId="13" fillId="0" borderId="66" xfId="0" applyFont="1" applyFill="1" applyBorder="1" applyAlignment="1">
      <alignment vertical="center"/>
    </xf>
    <xf numFmtId="2" fontId="5" fillId="0" borderId="73" xfId="0" applyNumberFormat="1" applyFont="1" applyFill="1" applyBorder="1" applyAlignment="1">
      <alignment vertical="center"/>
    </xf>
    <xf numFmtId="177" fontId="5" fillId="0" borderId="73" xfId="0" applyNumberFormat="1" applyFont="1" applyFill="1" applyBorder="1" applyAlignment="1">
      <alignment vertical="center"/>
    </xf>
    <xf numFmtId="38" fontId="5" fillId="0" borderId="82" xfId="33" applyFont="1" applyFill="1" applyBorder="1" applyAlignment="1">
      <alignment vertical="center"/>
    </xf>
    <xf numFmtId="0" fontId="13" fillId="0" borderId="83" xfId="0" applyFont="1" applyFill="1" applyBorder="1" applyAlignment="1">
      <alignment vertical="center"/>
    </xf>
    <xf numFmtId="0" fontId="5" fillId="0" borderId="84" xfId="0" applyFont="1" applyFill="1" applyBorder="1" applyAlignment="1">
      <alignment horizontal="distributed" vertical="center"/>
    </xf>
    <xf numFmtId="0" fontId="5" fillId="0" borderId="84" xfId="0" applyFont="1" applyFill="1" applyBorder="1" applyAlignment="1">
      <alignment horizontal="center" vertical="center"/>
    </xf>
    <xf numFmtId="0" fontId="13" fillId="0" borderId="85" xfId="0" applyFont="1" applyFill="1" applyBorder="1" applyAlignment="1">
      <alignment vertical="center"/>
    </xf>
    <xf numFmtId="0" fontId="5" fillId="0" borderId="86" xfId="0" applyFont="1" applyFill="1" applyBorder="1" applyAlignment="1">
      <alignment horizontal="distributed" vertical="center"/>
    </xf>
    <xf numFmtId="0" fontId="5" fillId="0" borderId="86" xfId="0" applyFont="1" applyFill="1" applyBorder="1" applyAlignment="1">
      <alignment horizontal="center" vertical="center"/>
    </xf>
    <xf numFmtId="2" fontId="5" fillId="0" borderId="80" xfId="0" applyNumberFormat="1" applyFont="1" applyFill="1" applyBorder="1" applyAlignment="1">
      <alignment vertical="center"/>
    </xf>
    <xf numFmtId="177" fontId="5" fillId="0" borderId="80" xfId="0" applyNumberFormat="1" applyFont="1" applyFill="1" applyBorder="1" applyAlignment="1">
      <alignment vertical="center"/>
    </xf>
    <xf numFmtId="38" fontId="5" fillId="0" borderId="80" xfId="33" applyFont="1" applyFill="1" applyBorder="1" applyAlignment="1">
      <alignment vertical="center"/>
    </xf>
    <xf numFmtId="38" fontId="5" fillId="0" borderId="87" xfId="33" applyFont="1" applyFill="1" applyBorder="1" applyAlignment="1">
      <alignment vertical="center"/>
    </xf>
    <xf numFmtId="0" fontId="13" fillId="0" borderId="80" xfId="0" applyFont="1" applyFill="1" applyBorder="1" applyAlignment="1">
      <alignment vertical="center"/>
    </xf>
    <xf numFmtId="0" fontId="5" fillId="0" borderId="80" xfId="0" applyFont="1" applyFill="1" applyBorder="1" applyAlignment="1">
      <alignment horizontal="distributed" vertical="center"/>
    </xf>
    <xf numFmtId="0" fontId="5" fillId="0" borderId="80" xfId="0" applyFont="1" applyFill="1" applyBorder="1" applyAlignment="1">
      <alignment horizontal="center" vertical="center"/>
    </xf>
    <xf numFmtId="180" fontId="11" fillId="0" borderId="0" xfId="0" quotePrefix="1" applyNumberFormat="1" applyFont="1" applyFill="1" applyBorder="1" applyAlignment="1">
      <alignment horizontal="right" vertical="center"/>
    </xf>
    <xf numFmtId="2" fontId="5" fillId="0" borderId="11" xfId="0" applyNumberFormat="1" applyFont="1" applyFill="1" applyBorder="1" applyAlignment="1">
      <alignment vertical="center"/>
    </xf>
    <xf numFmtId="177" fontId="5" fillId="0" borderId="11" xfId="0" applyNumberFormat="1" applyFont="1" applyFill="1" applyBorder="1" applyAlignment="1">
      <alignment vertical="center"/>
    </xf>
    <xf numFmtId="38" fontId="5" fillId="0" borderId="11" xfId="33" applyFont="1" applyFill="1" applyBorder="1" applyAlignment="1">
      <alignment vertical="center"/>
    </xf>
    <xf numFmtId="38" fontId="5" fillId="0" borderId="23" xfId="33" applyFont="1" applyFill="1" applyBorder="1" applyAlignment="1">
      <alignment vertical="center"/>
    </xf>
    <xf numFmtId="0" fontId="13" fillId="0" borderId="11" xfId="0" applyFont="1" applyFill="1" applyBorder="1" applyAlignment="1">
      <alignment vertical="center"/>
    </xf>
    <xf numFmtId="0" fontId="5" fillId="0" borderId="11" xfId="0" applyFont="1" applyFill="1" applyBorder="1" applyAlignment="1">
      <alignment horizontal="distributed" vertical="center"/>
    </xf>
    <xf numFmtId="0" fontId="5" fillId="0" borderId="0" xfId="0" applyFont="1" applyFill="1" applyBorder="1" applyAlignment="1">
      <alignment vertical="center"/>
    </xf>
    <xf numFmtId="0" fontId="5" fillId="0" borderId="22" xfId="0" applyFont="1" applyFill="1" applyBorder="1" applyAlignment="1">
      <alignment vertical="center"/>
    </xf>
    <xf numFmtId="0" fontId="13" fillId="0" borderId="54" xfId="0" applyFont="1" applyFill="1" applyBorder="1" applyAlignment="1">
      <alignment horizontal="center" vertical="top"/>
    </xf>
    <xf numFmtId="0" fontId="5" fillId="0" borderId="54" xfId="0" applyFont="1" applyFill="1" applyBorder="1" applyAlignment="1">
      <alignment horizontal="left" vertical="center"/>
    </xf>
    <xf numFmtId="0" fontId="5" fillId="0" borderId="45" xfId="0" applyFont="1" applyFill="1" applyBorder="1" applyAlignment="1">
      <alignment vertical="center"/>
    </xf>
    <xf numFmtId="0" fontId="5" fillId="0" borderId="54" xfId="0" applyFont="1" applyFill="1" applyBorder="1" applyAlignment="1">
      <alignment vertical="center"/>
    </xf>
    <xf numFmtId="0" fontId="5" fillId="0" borderId="25" xfId="0" applyFont="1" applyFill="1" applyBorder="1" applyAlignment="1">
      <alignment horizontal="center" vertical="center"/>
    </xf>
    <xf numFmtId="0" fontId="13" fillId="0" borderId="0" xfId="0" applyFont="1" applyFill="1" applyBorder="1" applyAlignment="1">
      <alignment horizontal="center" vertical="top"/>
    </xf>
    <xf numFmtId="0" fontId="5" fillId="0" borderId="44" xfId="0" applyFont="1" applyFill="1" applyBorder="1" applyAlignment="1">
      <alignment vertical="center"/>
    </xf>
    <xf numFmtId="0" fontId="5" fillId="0" borderId="0" xfId="0" applyFont="1" applyFill="1" applyBorder="1" applyAlignment="1">
      <alignment horizontal="left" vertical="center"/>
    </xf>
    <xf numFmtId="0" fontId="13" fillId="0" borderId="22" xfId="0" applyFont="1" applyFill="1" applyBorder="1" applyAlignment="1">
      <alignment horizontal="center" vertical="top"/>
    </xf>
    <xf numFmtId="0" fontId="5" fillId="0" borderId="15" xfId="0" applyFont="1" applyFill="1" applyBorder="1" applyAlignment="1">
      <alignment horizontal="centerContinuous" vertical="center"/>
    </xf>
    <xf numFmtId="0" fontId="5" fillId="0" borderId="62" xfId="0" applyFont="1" applyFill="1" applyBorder="1" applyAlignment="1">
      <alignment horizontal="centerContinuous" vertical="center"/>
    </xf>
    <xf numFmtId="0" fontId="5" fillId="0" borderId="15" xfId="0" applyFont="1" applyFill="1" applyBorder="1" applyAlignment="1">
      <alignment vertical="center"/>
    </xf>
    <xf numFmtId="0" fontId="5" fillId="0" borderId="0" xfId="0" applyFont="1" applyFill="1" applyAlignment="1">
      <alignment horizontal="right" vertical="center"/>
    </xf>
    <xf numFmtId="0" fontId="54" fillId="0" borderId="0" xfId="0" applyFont="1" applyFill="1" applyAlignment="1">
      <alignment vertical="center"/>
    </xf>
    <xf numFmtId="0" fontId="54" fillId="0" borderId="0" xfId="0" applyFont="1" applyFill="1" applyBorder="1" applyAlignment="1">
      <alignment vertical="center"/>
    </xf>
    <xf numFmtId="0" fontId="57" fillId="0" borderId="0"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51" fillId="0" borderId="0" xfId="0" applyFont="1" applyAlignment="1">
      <alignment vertical="center"/>
    </xf>
    <xf numFmtId="0" fontId="58" fillId="0" borderId="0" xfId="0" applyFont="1" applyAlignment="1">
      <alignment vertical="center"/>
    </xf>
    <xf numFmtId="38" fontId="57" fillId="0" borderId="0" xfId="33" applyFont="1" applyBorder="1" applyAlignment="1">
      <alignment vertical="center"/>
    </xf>
    <xf numFmtId="176" fontId="57" fillId="0" borderId="0" xfId="33" applyNumberFormat="1" applyFont="1" applyBorder="1" applyAlignment="1">
      <alignment vertical="center"/>
    </xf>
    <xf numFmtId="0" fontId="57" fillId="0" borderId="0" xfId="0" applyFont="1" applyBorder="1" applyAlignment="1">
      <alignment horizontal="center" vertical="center"/>
    </xf>
    <xf numFmtId="38" fontId="57" fillId="0" borderId="54" xfId="33" applyFont="1" applyBorder="1" applyAlignment="1">
      <alignment vertical="center"/>
    </xf>
    <xf numFmtId="176" fontId="57" fillId="0" borderId="48" xfId="33" applyNumberFormat="1" applyFont="1" applyBorder="1" applyAlignment="1">
      <alignment vertical="center"/>
    </xf>
    <xf numFmtId="38" fontId="57" fillId="0" borderId="37" xfId="33" applyFont="1" applyBorder="1" applyAlignment="1">
      <alignment vertical="center"/>
    </xf>
    <xf numFmtId="176" fontId="57" fillId="0" borderId="54" xfId="33" applyNumberFormat="1" applyFont="1" applyBorder="1" applyAlignment="1">
      <alignment vertical="center"/>
    </xf>
    <xf numFmtId="38" fontId="57" fillId="0" borderId="63" xfId="33" applyFont="1" applyBorder="1" applyAlignment="1">
      <alignment vertical="center"/>
    </xf>
    <xf numFmtId="38" fontId="57" fillId="0" borderId="25" xfId="33" applyFont="1" applyBorder="1" applyAlignment="1">
      <alignment vertical="center"/>
    </xf>
    <xf numFmtId="0" fontId="57" fillId="0" borderId="54" xfId="0" applyFont="1" applyBorder="1" applyAlignment="1">
      <alignment horizontal="center" vertical="center"/>
    </xf>
    <xf numFmtId="0" fontId="56" fillId="0" borderId="0" xfId="0" applyFont="1" applyAlignment="1">
      <alignment vertical="center"/>
    </xf>
    <xf numFmtId="181" fontId="56" fillId="0" borderId="0" xfId="0" applyNumberFormat="1" applyFont="1" applyAlignment="1">
      <alignment vertical="center"/>
    </xf>
    <xf numFmtId="176" fontId="5" fillId="0" borderId="43" xfId="33" applyNumberFormat="1" applyFont="1" applyBorder="1" applyAlignment="1">
      <alignment vertical="center"/>
    </xf>
    <xf numFmtId="38" fontId="5" fillId="0" borderId="22" xfId="33" applyFont="1" applyBorder="1" applyAlignment="1">
      <alignment horizontal="right" vertical="center"/>
    </xf>
    <xf numFmtId="176" fontId="5" fillId="0" borderId="49" xfId="33" applyNumberFormat="1" applyFont="1" applyBorder="1" applyAlignment="1">
      <alignment vertical="center"/>
    </xf>
    <xf numFmtId="176" fontId="5" fillId="0" borderId="11" xfId="33" applyNumberFormat="1" applyFont="1" applyBorder="1" applyAlignment="1">
      <alignment horizontal="right" vertical="center"/>
    </xf>
    <xf numFmtId="38" fontId="5" fillId="0" borderId="23" xfId="33" applyFont="1" applyBorder="1" applyAlignment="1">
      <alignment horizontal="right" vertical="center"/>
    </xf>
    <xf numFmtId="176" fontId="5" fillId="0" borderId="50" xfId="33" applyNumberFormat="1" applyFont="1" applyBorder="1" applyAlignment="1">
      <alignment vertical="center"/>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5" fillId="0" borderId="34" xfId="0" applyFont="1" applyBorder="1" applyAlignment="1">
      <alignment horizontal="center" vertical="top"/>
    </xf>
    <xf numFmtId="0" fontId="5" fillId="0" borderId="64"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2" xfId="0" applyFont="1" applyBorder="1" applyAlignment="1">
      <alignment horizontal="center" vertical="top"/>
    </xf>
    <xf numFmtId="0" fontId="5" fillId="0" borderId="48" xfId="0" applyFont="1" applyBorder="1" applyAlignment="1">
      <alignment horizontal="center" vertical="top" wrapText="1"/>
    </xf>
    <xf numFmtId="0" fontId="13" fillId="0" borderId="44"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centerContinuous" vertical="center"/>
    </xf>
    <xf numFmtId="0" fontId="54" fillId="0" borderId="0" xfId="0" applyFont="1" applyAlignment="1">
      <alignment vertical="center"/>
    </xf>
    <xf numFmtId="0" fontId="54" fillId="0" borderId="0" xfId="0" applyFont="1" applyBorder="1" applyAlignment="1">
      <alignment vertical="center"/>
    </xf>
    <xf numFmtId="0" fontId="57" fillId="0" borderId="0" xfId="0" applyFont="1" applyBorder="1" applyAlignment="1">
      <alignment vertical="center"/>
    </xf>
    <xf numFmtId="0" fontId="57" fillId="0" borderId="0" xfId="0" applyFont="1" applyAlignment="1">
      <alignment vertical="center"/>
    </xf>
    <xf numFmtId="38" fontId="51" fillId="0" borderId="0" xfId="33" applyFont="1" applyBorder="1" applyAlignment="1">
      <alignment vertical="center"/>
    </xf>
    <xf numFmtId="38" fontId="2" fillId="0" borderId="0" xfId="33" applyFont="1" applyFill="1" applyBorder="1" applyAlignment="1">
      <alignment vertical="center"/>
    </xf>
    <xf numFmtId="38" fontId="2" fillId="0" borderId="0" xfId="33" applyFont="1" applyBorder="1" applyAlignment="1">
      <alignment vertical="center"/>
    </xf>
    <xf numFmtId="38" fontId="59" fillId="0" borderId="0" xfId="33" applyFont="1" applyBorder="1" applyAlignment="1">
      <alignment vertical="center"/>
    </xf>
    <xf numFmtId="38" fontId="7" fillId="0" borderId="0" xfId="33" applyFont="1" applyFill="1" applyBorder="1" applyAlignment="1">
      <alignment horizontal="left" vertical="center"/>
    </xf>
    <xf numFmtId="0" fontId="61" fillId="0" borderId="0" xfId="0" applyFont="1" applyAlignment="1">
      <alignment vertical="center"/>
    </xf>
    <xf numFmtId="0" fontId="61" fillId="0" borderId="0" xfId="0" applyFont="1" applyFill="1" applyAlignment="1">
      <alignment vertical="center"/>
    </xf>
    <xf numFmtId="38" fontId="61" fillId="0" borderId="0" xfId="33" applyFont="1" applyBorder="1" applyAlignment="1">
      <alignment vertical="center"/>
    </xf>
    <xf numFmtId="0" fontId="59" fillId="0" borderId="0" xfId="0" applyFont="1" applyFill="1" applyBorder="1" applyAlignment="1">
      <alignment horizontal="center" vertical="center"/>
    </xf>
    <xf numFmtId="0" fontId="59" fillId="0" borderId="0" xfId="0" applyFont="1" applyBorder="1" applyAlignment="1">
      <alignment horizontal="center" vertical="center"/>
    </xf>
    <xf numFmtId="0" fontId="59" fillId="0" borderId="0" xfId="0" applyFont="1" applyBorder="1" applyAlignment="1">
      <alignment horizontal="left" vertical="center"/>
    </xf>
    <xf numFmtId="0" fontId="62" fillId="0" borderId="0" xfId="0" applyFont="1" applyAlignment="1">
      <alignment vertical="center"/>
    </xf>
    <xf numFmtId="0" fontId="62" fillId="0" borderId="0" xfId="0" applyFont="1" applyFill="1" applyAlignment="1">
      <alignment vertical="center"/>
    </xf>
    <xf numFmtId="38" fontId="62" fillId="0" borderId="0" xfId="33" applyFont="1" applyBorder="1" applyAlignment="1">
      <alignment vertical="center"/>
    </xf>
    <xf numFmtId="38" fontId="7" fillId="0" borderId="0" xfId="33" applyFont="1" applyFill="1" applyBorder="1" applyAlignment="1">
      <alignment vertical="center"/>
    </xf>
    <xf numFmtId="0" fontId="7" fillId="0" borderId="0" xfId="0" applyFont="1" applyAlignment="1">
      <alignment horizontal="left" vertical="center"/>
    </xf>
    <xf numFmtId="38" fontId="12" fillId="0" borderId="0" xfId="33" applyFont="1" applyBorder="1" applyAlignment="1">
      <alignment vertical="center"/>
    </xf>
    <xf numFmtId="0" fontId="54" fillId="0" borderId="54" xfId="0" applyFont="1" applyBorder="1" applyAlignment="1">
      <alignment vertical="center"/>
    </xf>
    <xf numFmtId="0" fontId="54" fillId="0" borderId="38" xfId="0" applyFont="1" applyBorder="1" applyAlignment="1">
      <alignment vertical="center"/>
    </xf>
    <xf numFmtId="38" fontId="5" fillId="0" borderId="76" xfId="33" quotePrefix="1" applyFont="1" applyFill="1" applyBorder="1" applyAlignment="1">
      <alignment horizontal="right" vertical="center"/>
    </xf>
    <xf numFmtId="38" fontId="5" fillId="0" borderId="76" xfId="33" applyFont="1" applyFill="1" applyBorder="1" applyAlignment="1">
      <alignment vertical="center"/>
    </xf>
    <xf numFmtId="38" fontId="5" fillId="0" borderId="70" xfId="33" applyFont="1" applyFill="1" applyBorder="1" applyAlignment="1">
      <alignment vertical="center"/>
    </xf>
    <xf numFmtId="0" fontId="5" fillId="0" borderId="76" xfId="0" applyFont="1" applyBorder="1" applyAlignment="1">
      <alignment horizontal="centerContinuous" vertical="center"/>
    </xf>
    <xf numFmtId="0" fontId="13" fillId="0" borderId="76" xfId="0" applyFont="1" applyBorder="1" applyAlignment="1">
      <alignment vertical="center" wrapText="1" shrinkToFit="1"/>
    </xf>
    <xf numFmtId="0" fontId="5" fillId="0" borderId="76" xfId="0" applyFont="1" applyBorder="1" applyAlignment="1">
      <alignment horizontal="center" vertical="center"/>
    </xf>
    <xf numFmtId="38" fontId="5" fillId="0" borderId="28" xfId="33" applyFont="1" applyFill="1" applyBorder="1" applyAlignment="1">
      <alignment vertical="center"/>
    </xf>
    <xf numFmtId="38" fontId="5" fillId="0" borderId="88" xfId="33" applyFont="1" applyFill="1" applyBorder="1" applyAlignment="1">
      <alignment vertical="center"/>
    </xf>
    <xf numFmtId="0" fontId="13" fillId="0" borderId="28" xfId="0" applyFont="1" applyBorder="1" applyAlignment="1">
      <alignment horizontal="left" vertical="center" wrapText="1" shrinkToFit="1"/>
    </xf>
    <xf numFmtId="0" fontId="5" fillId="0" borderId="28" xfId="0" applyFont="1" applyFill="1" applyBorder="1" applyAlignment="1">
      <alignment horizontal="center" vertical="center"/>
    </xf>
    <xf numFmtId="38" fontId="5" fillId="0" borderId="0" xfId="33" quotePrefix="1" applyFont="1" applyFill="1" applyBorder="1" applyAlignment="1">
      <alignment horizontal="right" vertical="center"/>
    </xf>
    <xf numFmtId="0" fontId="13" fillId="0" borderId="0" xfId="0" applyFont="1" applyBorder="1" applyAlignment="1">
      <alignment horizontal="left" vertical="center" wrapText="1" shrinkToFit="1"/>
    </xf>
    <xf numFmtId="38" fontId="5" fillId="0" borderId="12" xfId="33" applyFont="1" applyFill="1" applyBorder="1" applyAlignment="1">
      <alignment vertical="center"/>
    </xf>
    <xf numFmtId="38" fontId="5" fillId="0" borderId="61" xfId="33" applyFont="1" applyFill="1" applyBorder="1" applyAlignment="1">
      <alignment vertical="center"/>
    </xf>
    <xf numFmtId="0" fontId="13" fillId="0" borderId="12" xfId="0" applyFont="1" applyBorder="1" applyAlignment="1">
      <alignment horizontal="left" vertical="center" wrapText="1" shrinkToFit="1"/>
    </xf>
    <xf numFmtId="0" fontId="5" fillId="0" borderId="0" xfId="0" applyFont="1" applyBorder="1" applyAlignment="1">
      <alignment horizontal="center" vertical="center" shrinkToFit="1"/>
    </xf>
    <xf numFmtId="38" fontId="5" fillId="0" borderId="35" xfId="33" applyFont="1" applyFill="1" applyBorder="1" applyAlignment="1">
      <alignment vertical="center"/>
    </xf>
    <xf numFmtId="0" fontId="5" fillId="0" borderId="11" xfId="0" applyFont="1" applyBorder="1" applyAlignment="1">
      <alignment horizontal="centerContinuous" vertical="center"/>
    </xf>
    <xf numFmtId="0" fontId="13" fillId="0" borderId="11" xfId="0" applyFont="1" applyBorder="1" applyAlignment="1">
      <alignment horizontal="left" vertical="center" wrapText="1" shrinkToFit="1"/>
    </xf>
    <xf numFmtId="0" fontId="13"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5" fillId="0" borderId="28" xfId="0" applyFont="1" applyBorder="1" applyAlignment="1">
      <alignment horizontal="right" vertical="center"/>
    </xf>
    <xf numFmtId="0" fontId="5" fillId="0" borderId="28" xfId="0" applyFont="1" applyBorder="1" applyAlignment="1">
      <alignment horizontal="distributed" vertical="center"/>
    </xf>
    <xf numFmtId="0" fontId="13" fillId="0" borderId="45" xfId="0" applyFont="1" applyFill="1" applyBorder="1" applyAlignment="1">
      <alignment horizontal="center" vertical="top" wrapText="1"/>
    </xf>
    <xf numFmtId="38" fontId="5" fillId="0" borderId="62" xfId="33" applyFont="1" applyFill="1" applyBorder="1" applyAlignment="1">
      <alignment horizontal="center" vertical="center"/>
    </xf>
    <xf numFmtId="38" fontId="5" fillId="0" borderId="62" xfId="33" applyFont="1" applyBorder="1" applyAlignment="1">
      <alignment horizontal="center" vertical="center"/>
    </xf>
    <xf numFmtId="38" fontId="5" fillId="0" borderId="15" xfId="33" applyFont="1" applyBorder="1" applyAlignment="1">
      <alignment horizontal="center" vertical="center"/>
    </xf>
    <xf numFmtId="38" fontId="5" fillId="0" borderId="19" xfId="33" applyFont="1" applyBorder="1" applyAlignment="1">
      <alignment horizontal="center" vertical="center"/>
    </xf>
    <xf numFmtId="0" fontId="5" fillId="0" borderId="15" xfId="0" applyFont="1" applyBorder="1" applyAlignment="1">
      <alignment horizontal="left" vertical="center" wrapText="1"/>
    </xf>
    <xf numFmtId="0" fontId="63" fillId="0" borderId="0" xfId="0" applyFont="1" applyAlignment="1">
      <alignment vertical="center"/>
    </xf>
    <xf numFmtId="0" fontId="5" fillId="0" borderId="0" xfId="0" applyFont="1" applyFill="1" applyBorder="1" applyAlignment="1">
      <alignment horizontal="right" vertical="center"/>
    </xf>
    <xf numFmtId="0" fontId="42" fillId="0" borderId="0" xfId="0" applyFont="1" applyFill="1" applyAlignment="1">
      <alignment vertical="center"/>
    </xf>
    <xf numFmtId="0" fontId="42" fillId="0" borderId="0" xfId="0" applyFont="1" applyAlignment="1">
      <alignment vertical="center"/>
    </xf>
    <xf numFmtId="38" fontId="5" fillId="0" borderId="35" xfId="33" applyFont="1" applyBorder="1" applyAlignment="1">
      <alignment vertical="center"/>
    </xf>
    <xf numFmtId="38" fontId="5" fillId="0" borderId="12" xfId="33" applyFont="1" applyBorder="1" applyAlignment="1">
      <alignment horizontal="right" vertical="center"/>
    </xf>
    <xf numFmtId="0" fontId="65" fillId="0" borderId="0" xfId="0" applyFont="1" applyAlignment="1">
      <alignment vertical="center"/>
    </xf>
    <xf numFmtId="0" fontId="66" fillId="0" borderId="0" xfId="0" applyFont="1" applyAlignment="1">
      <alignment vertical="center"/>
    </xf>
    <xf numFmtId="0" fontId="65" fillId="0" borderId="54" xfId="0" applyFont="1" applyFill="1" applyBorder="1" applyAlignment="1">
      <alignment vertical="center"/>
    </xf>
    <xf numFmtId="0" fontId="5" fillId="0" borderId="89" xfId="0" applyFont="1" applyBorder="1" applyAlignment="1">
      <alignment vertical="center"/>
    </xf>
    <xf numFmtId="3" fontId="68" fillId="0" borderId="0" xfId="0" applyNumberFormat="1" applyFont="1" applyFill="1" applyAlignment="1">
      <alignment vertical="center"/>
    </xf>
    <xf numFmtId="3" fontId="5" fillId="0" borderId="0" xfId="0" applyNumberFormat="1" applyFont="1" applyFill="1" applyAlignment="1">
      <alignment vertical="center"/>
    </xf>
    <xf numFmtId="182" fontId="5" fillId="0" borderId="0" xfId="0" applyNumberFormat="1" applyFont="1" applyAlignment="1">
      <alignment vertical="center"/>
    </xf>
    <xf numFmtId="3" fontId="5" fillId="0" borderId="0" xfId="0" applyNumberFormat="1" applyFont="1" applyBorder="1" applyAlignment="1">
      <alignment vertical="center"/>
    </xf>
    <xf numFmtId="0" fontId="13" fillId="0" borderId="66" xfId="0" applyFont="1" applyBorder="1" applyAlignment="1">
      <alignment vertical="center"/>
    </xf>
    <xf numFmtId="0" fontId="13" fillId="0" borderId="66" xfId="0" applyFont="1" applyBorder="1" applyAlignment="1">
      <alignment horizontal="left" vertical="center" wrapText="1"/>
    </xf>
    <xf numFmtId="3" fontId="5" fillId="0" borderId="0" xfId="0" applyNumberFormat="1" applyFont="1" applyAlignment="1">
      <alignment vertical="center"/>
    </xf>
    <xf numFmtId="182" fontId="5" fillId="0" borderId="0" xfId="0" applyNumberFormat="1" applyFont="1" applyBorder="1" applyAlignment="1">
      <alignment vertical="center"/>
    </xf>
    <xf numFmtId="3" fontId="68" fillId="0" borderId="11" xfId="0" applyNumberFormat="1" applyFont="1" applyFill="1" applyBorder="1" applyAlignment="1">
      <alignment vertical="center"/>
    </xf>
    <xf numFmtId="3" fontId="5" fillId="0" borderId="11" xfId="0" applyNumberFormat="1" applyFont="1" applyFill="1" applyBorder="1" applyAlignment="1">
      <alignment vertical="center"/>
    </xf>
    <xf numFmtId="182" fontId="5" fillId="0" borderId="11" xfId="0" applyNumberFormat="1" applyFont="1" applyBorder="1" applyAlignment="1">
      <alignment vertical="center"/>
    </xf>
    <xf numFmtId="3" fontId="5" fillId="0" borderId="11" xfId="0" applyNumberFormat="1" applyFont="1" applyBorder="1" applyAlignment="1">
      <alignment vertical="center"/>
    </xf>
    <xf numFmtId="0" fontId="13" fillId="0" borderId="67" xfId="0" applyFont="1" applyBorder="1" applyAlignment="1">
      <alignment vertical="center"/>
    </xf>
    <xf numFmtId="3" fontId="68" fillId="0" borderId="12" xfId="0" applyNumberFormat="1" applyFont="1" applyFill="1" applyBorder="1" applyAlignment="1">
      <alignment vertical="center"/>
    </xf>
    <xf numFmtId="3" fontId="5" fillId="0" borderId="12" xfId="0" applyNumberFormat="1" applyFont="1" applyFill="1" applyBorder="1" applyAlignment="1">
      <alignment vertical="center"/>
    </xf>
    <xf numFmtId="182" fontId="5" fillId="0" borderId="12" xfId="0" applyNumberFormat="1" applyFont="1" applyBorder="1" applyAlignment="1">
      <alignment vertical="center"/>
    </xf>
    <xf numFmtId="3" fontId="5" fillId="0" borderId="0" xfId="33" applyNumberFormat="1" applyFont="1" applyBorder="1" applyAlignment="1">
      <alignment vertical="center"/>
    </xf>
    <xf numFmtId="0" fontId="68" fillId="0" borderId="0" xfId="0" applyFont="1" applyFill="1" applyAlignment="1">
      <alignment vertical="center"/>
    </xf>
    <xf numFmtId="0" fontId="5" fillId="0" borderId="66" xfId="0" applyFont="1" applyBorder="1" applyAlignment="1">
      <alignment vertical="center"/>
    </xf>
    <xf numFmtId="0" fontId="5" fillId="24" borderId="0" xfId="0" applyFont="1" applyFill="1" applyAlignment="1">
      <alignment vertical="center"/>
    </xf>
    <xf numFmtId="0" fontId="13" fillId="0" borderId="89" xfId="0" applyFont="1" applyBorder="1" applyAlignment="1">
      <alignment vertical="center"/>
    </xf>
    <xf numFmtId="3" fontId="5" fillId="24" borderId="0" xfId="0" applyNumberFormat="1" applyFont="1" applyFill="1" applyAlignment="1">
      <alignment vertical="center"/>
    </xf>
    <xf numFmtId="183" fontId="5" fillId="0" borderId="0" xfId="121" applyNumberFormat="1" applyFont="1" applyBorder="1" applyAlignment="1">
      <alignment vertical="center"/>
    </xf>
    <xf numFmtId="183" fontId="5" fillId="0" borderId="22" xfId="121" applyNumberFormat="1" applyFont="1" applyBorder="1" applyAlignment="1">
      <alignment vertical="center"/>
    </xf>
    <xf numFmtId="183" fontId="5" fillId="0" borderId="11" xfId="121" applyNumberFormat="1" applyFont="1" applyBorder="1" applyAlignment="1">
      <alignment vertical="center"/>
    </xf>
    <xf numFmtId="183" fontId="5" fillId="0" borderId="23" xfId="121" applyNumberFormat="1" applyFont="1" applyBorder="1" applyAlignment="1">
      <alignment vertical="center"/>
    </xf>
    <xf numFmtId="3" fontId="5" fillId="24" borderId="12" xfId="0" applyNumberFormat="1" applyFont="1" applyFill="1" applyBorder="1" applyAlignment="1">
      <alignment vertical="center"/>
    </xf>
    <xf numFmtId="183" fontId="5" fillId="0" borderId="0" xfId="122" applyNumberFormat="1" applyFont="1" applyBorder="1" applyAlignment="1">
      <alignment vertical="center"/>
    </xf>
    <xf numFmtId="183" fontId="5" fillId="0" borderId="22" xfId="122" applyNumberFormat="1" applyFont="1" applyBorder="1" applyAlignment="1">
      <alignment vertical="center"/>
    </xf>
    <xf numFmtId="183" fontId="5" fillId="0" borderId="0" xfId="122" applyNumberFormat="1" applyFont="1" applyFill="1" applyBorder="1" applyAlignment="1">
      <alignment vertical="center"/>
    </xf>
    <xf numFmtId="183" fontId="5" fillId="0" borderId="22" xfId="122" applyNumberFormat="1" applyFont="1" applyFill="1" applyBorder="1" applyAlignment="1">
      <alignment vertical="center"/>
    </xf>
    <xf numFmtId="0" fontId="71" fillId="0" borderId="54" xfId="0" applyFont="1" applyFill="1" applyBorder="1" applyAlignment="1">
      <alignment horizontal="center" vertical="top" wrapText="1"/>
    </xf>
    <xf numFmtId="0" fontId="71" fillId="0" borderId="53" xfId="0" applyFont="1" applyFill="1" applyBorder="1" applyAlignment="1">
      <alignment horizontal="center" vertical="top" wrapText="1"/>
    </xf>
    <xf numFmtId="0" fontId="13" fillId="0" borderId="54" xfId="0" applyFont="1" applyFill="1" applyBorder="1" applyAlignment="1">
      <alignment horizontal="center" vertical="top" wrapText="1"/>
    </xf>
    <xf numFmtId="0" fontId="13" fillId="0" borderId="53" xfId="0" applyFont="1" applyFill="1" applyBorder="1" applyAlignment="1">
      <alignment horizontal="center" vertical="top" wrapText="1"/>
    </xf>
    <xf numFmtId="0" fontId="13" fillId="0" borderId="54" xfId="0" applyFont="1" applyBorder="1" applyAlignment="1">
      <alignment horizontal="center" vertical="top" wrapText="1"/>
    </xf>
    <xf numFmtId="0" fontId="5" fillId="0" borderId="48" xfId="0" applyFont="1" applyBorder="1" applyAlignment="1">
      <alignment horizontal="center" vertical="center"/>
    </xf>
    <xf numFmtId="0" fontId="68" fillId="0" borderId="0" xfId="0" applyFont="1" applyFill="1" applyBorder="1" applyAlignment="1">
      <alignment horizontal="center" vertical="center"/>
    </xf>
    <xf numFmtId="0" fontId="68" fillId="0" borderId="52"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2" xfId="0" applyFont="1" applyBorder="1" applyAlignment="1">
      <alignment horizontal="center" vertical="center"/>
    </xf>
    <xf numFmtId="0" fontId="5" fillId="0" borderId="43" xfId="0" applyFont="1" applyBorder="1" applyAlignment="1">
      <alignment horizontal="center" vertical="center"/>
    </xf>
    <xf numFmtId="0" fontId="5" fillId="24" borderId="0" xfId="0" applyFont="1" applyFill="1" applyBorder="1" applyAlignment="1">
      <alignment horizontal="right" vertical="center"/>
    </xf>
    <xf numFmtId="183" fontId="5" fillId="0" borderId="0" xfId="0" applyNumberFormat="1" applyFont="1" applyAlignment="1">
      <alignment vertical="center"/>
    </xf>
    <xf numFmtId="0" fontId="5" fillId="0" borderId="38" xfId="0" applyFont="1" applyFill="1" applyBorder="1" applyAlignment="1">
      <alignment vertical="center"/>
    </xf>
    <xf numFmtId="183" fontId="5" fillId="0" borderId="57" xfId="123" applyNumberFormat="1" applyFont="1" applyFill="1" applyBorder="1" applyAlignment="1">
      <alignment vertical="center"/>
    </xf>
    <xf numFmtId="0" fontId="13" fillId="0" borderId="0" xfId="0" applyFont="1" applyBorder="1" applyAlignment="1">
      <alignment vertical="top" shrinkToFit="1"/>
    </xf>
    <xf numFmtId="183" fontId="5" fillId="0" borderId="0" xfId="123" applyNumberFormat="1" applyFont="1" applyFill="1" applyBorder="1" applyAlignment="1">
      <alignment vertical="center"/>
    </xf>
    <xf numFmtId="0" fontId="72" fillId="0" borderId="67" xfId="0" applyFont="1" applyBorder="1" applyAlignment="1"/>
    <xf numFmtId="0" fontId="5" fillId="0" borderId="11" xfId="0" applyFont="1" applyBorder="1" applyAlignment="1">
      <alignment shrinkToFit="1"/>
    </xf>
    <xf numFmtId="183" fontId="5" fillId="0" borderId="12" xfId="123" applyNumberFormat="1" applyFont="1" applyFill="1" applyBorder="1" applyAlignment="1">
      <alignment vertical="center"/>
    </xf>
    <xf numFmtId="183" fontId="5" fillId="0" borderId="61" xfId="123" applyNumberFormat="1" applyFont="1" applyFill="1" applyBorder="1" applyAlignment="1">
      <alignment vertical="center"/>
    </xf>
    <xf numFmtId="0" fontId="72" fillId="0" borderId="0" xfId="0" applyFont="1" applyAlignment="1">
      <alignment horizontal="distributed"/>
    </xf>
    <xf numFmtId="0" fontId="13" fillId="0" borderId="0" xfId="0" applyFont="1" applyAlignment="1">
      <alignment horizontal="left" shrinkToFit="1"/>
    </xf>
    <xf numFmtId="0" fontId="5" fillId="0" borderId="61" xfId="0" applyFont="1" applyFill="1" applyBorder="1" applyAlignment="1">
      <alignment vertical="center"/>
    </xf>
    <xf numFmtId="0" fontId="13" fillId="0" borderId="12" xfId="0" applyFont="1" applyBorder="1" applyAlignment="1">
      <alignment vertical="top" shrinkToFit="1"/>
    </xf>
    <xf numFmtId="183" fontId="5" fillId="0" borderId="11" xfId="123" applyNumberFormat="1" applyFont="1" applyFill="1" applyBorder="1" applyAlignment="1">
      <alignment vertical="center"/>
    </xf>
    <xf numFmtId="183" fontId="5" fillId="0" borderId="46" xfId="123" applyNumberFormat="1" applyFont="1" applyFill="1" applyBorder="1" applyAlignment="1">
      <alignment vertical="center"/>
    </xf>
    <xf numFmtId="0" fontId="5" fillId="0" borderId="0" xfId="0" applyFont="1" applyAlignment="1">
      <alignment vertical="center" shrinkToFit="1"/>
    </xf>
    <xf numFmtId="183" fontId="5" fillId="0" borderId="35" xfId="123" applyNumberFormat="1" applyFont="1" applyFill="1" applyBorder="1" applyAlignment="1">
      <alignment vertical="center"/>
    </xf>
    <xf numFmtId="0" fontId="72" fillId="0" borderId="0" xfId="0" applyFont="1" applyAlignment="1"/>
    <xf numFmtId="0" fontId="5" fillId="0" borderId="12" xfId="0" applyFont="1" applyFill="1" applyBorder="1" applyAlignment="1">
      <alignment vertical="center"/>
    </xf>
    <xf numFmtId="0" fontId="5" fillId="0" borderId="47" xfId="0" applyFont="1" applyFill="1" applyBorder="1" applyAlignment="1">
      <alignment vertical="center"/>
    </xf>
    <xf numFmtId="0" fontId="5" fillId="0" borderId="11" xfId="0" applyFont="1" applyBorder="1" applyAlignment="1">
      <alignment horizontal="distributed" vertical="center"/>
    </xf>
    <xf numFmtId="0" fontId="5" fillId="0" borderId="11" xfId="0" applyFont="1" applyBorder="1" applyAlignment="1">
      <alignment vertical="center" shrinkToFit="1"/>
    </xf>
    <xf numFmtId="0" fontId="5" fillId="0" borderId="0" xfId="0" applyFont="1" applyBorder="1" applyAlignment="1">
      <alignment vertical="center" shrinkToFit="1"/>
    </xf>
    <xf numFmtId="0" fontId="5" fillId="0" borderId="12" xfId="0" applyFont="1" applyBorder="1" applyAlignment="1">
      <alignment horizontal="left" vertical="center"/>
    </xf>
    <xf numFmtId="0" fontId="13" fillId="0" borderId="12" xfId="0" applyFont="1" applyBorder="1" applyAlignment="1">
      <alignment vertical="top"/>
    </xf>
    <xf numFmtId="0" fontId="5" fillId="0" borderId="57" xfId="0" applyFont="1" applyFill="1" applyBorder="1" applyAlignment="1">
      <alignment vertical="center"/>
    </xf>
    <xf numFmtId="0" fontId="5" fillId="0" borderId="25" xfId="0" applyFont="1" applyBorder="1" applyAlignment="1">
      <alignment horizontal="center" vertical="center"/>
    </xf>
    <xf numFmtId="0" fontId="13" fillId="0" borderId="22" xfId="0" applyFont="1" applyBorder="1" applyAlignment="1">
      <alignment horizontal="center" vertical="top"/>
    </xf>
    <xf numFmtId="0" fontId="5" fillId="0" borderId="0" xfId="0" applyFont="1" applyAlignment="1">
      <alignment horizontal="left" vertical="center"/>
    </xf>
    <xf numFmtId="0" fontId="68" fillId="0" borderId="0" xfId="0" applyFont="1" applyAlignment="1">
      <alignment vertical="center"/>
    </xf>
    <xf numFmtId="183" fontId="5" fillId="0" borderId="76" xfId="123" applyNumberFormat="1" applyFont="1" applyFill="1" applyBorder="1" applyAlignment="1">
      <alignment vertical="center"/>
    </xf>
    <xf numFmtId="183" fontId="5" fillId="0" borderId="70" xfId="123" applyNumberFormat="1" applyFont="1" applyFill="1" applyBorder="1" applyAlignment="1">
      <alignment vertical="center"/>
    </xf>
    <xf numFmtId="0" fontId="5" fillId="0" borderId="76" xfId="0" applyFont="1" applyBorder="1" applyAlignment="1">
      <alignment horizontal="distributed" vertical="center"/>
    </xf>
    <xf numFmtId="183" fontId="5" fillId="0" borderId="28" xfId="123" applyNumberFormat="1" applyFont="1" applyFill="1" applyBorder="1" applyAlignment="1">
      <alignment vertical="center"/>
    </xf>
    <xf numFmtId="183" fontId="5" fillId="0" borderId="88" xfId="123" applyNumberFormat="1" applyFont="1" applyFill="1" applyBorder="1" applyAlignment="1">
      <alignment vertical="center"/>
    </xf>
    <xf numFmtId="0" fontId="13" fillId="0" borderId="28" xfId="0" applyFont="1" applyBorder="1" applyAlignment="1">
      <alignment horizontal="center" vertical="center" wrapText="1"/>
    </xf>
    <xf numFmtId="0" fontId="13" fillId="0" borderId="28" xfId="0" applyFont="1" applyBorder="1" applyAlignment="1">
      <alignment vertical="top"/>
    </xf>
    <xf numFmtId="0" fontId="5" fillId="0" borderId="3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78" xfId="0" applyFont="1" applyFill="1" applyBorder="1" applyAlignment="1">
      <alignment vertical="center"/>
    </xf>
    <xf numFmtId="0" fontId="5" fillId="0" borderId="72" xfId="0" applyFont="1" applyFill="1" applyBorder="1" applyAlignment="1">
      <alignment horizontal="center" vertical="center"/>
    </xf>
    <xf numFmtId="0" fontId="5" fillId="0" borderId="15" xfId="0" applyFont="1" applyBorder="1" applyAlignment="1">
      <alignment horizontal="right" vertical="top" wrapText="1"/>
    </xf>
    <xf numFmtId="0" fontId="5" fillId="0" borderId="0" xfId="0" applyFont="1" applyBorder="1" applyAlignment="1">
      <alignment horizontal="right" vertical="top" wrapText="1"/>
    </xf>
    <xf numFmtId="0" fontId="14" fillId="0" borderId="0" xfId="0" applyFont="1" applyBorder="1" applyAlignment="1">
      <alignment horizontal="left" wrapText="1"/>
    </xf>
    <xf numFmtId="0" fontId="5" fillId="0" borderId="18" xfId="0" applyFont="1" applyBorder="1" applyAlignment="1">
      <alignment horizontal="left" wrapText="1"/>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13" fillId="0" borderId="26" xfId="0" applyFont="1" applyBorder="1" applyAlignment="1">
      <alignment horizontal="center" vertical="top" wrapText="1"/>
    </xf>
    <xf numFmtId="0" fontId="13" fillId="0" borderId="27" xfId="0" applyFont="1" applyBorder="1" applyAlignment="1">
      <alignment horizontal="center" vertical="top"/>
    </xf>
    <xf numFmtId="0" fontId="13" fillId="0" borderId="10" xfId="0" applyFont="1" applyBorder="1" applyAlignment="1">
      <alignment horizontal="center" vertical="top" wrapText="1"/>
    </xf>
    <xf numFmtId="0" fontId="13" fillId="0" borderId="16" xfId="0" applyFont="1" applyBorder="1" applyAlignment="1">
      <alignment horizontal="center" vertical="top"/>
    </xf>
    <xf numFmtId="0" fontId="5" fillId="0" borderId="39" xfId="0" applyFont="1" applyBorder="1" applyAlignment="1">
      <alignment horizontal="left" wrapText="1"/>
    </xf>
    <xf numFmtId="0" fontId="44" fillId="0" borderId="28" xfId="0" applyFont="1" applyBorder="1" applyAlignment="1">
      <alignment horizontal="center" vertical="top"/>
    </xf>
    <xf numFmtId="0" fontId="44" fillId="0" borderId="29" xfId="0" applyFont="1" applyBorder="1" applyAlignment="1">
      <alignment horizontal="center" vertical="top"/>
    </xf>
    <xf numFmtId="0" fontId="44" fillId="0" borderId="52" xfId="0" applyFont="1" applyBorder="1" applyAlignment="1">
      <alignment horizontal="center" vertical="top" wrapText="1"/>
    </xf>
    <xf numFmtId="0" fontId="44" fillId="0" borderId="41" xfId="0" applyFont="1" applyBorder="1" applyAlignment="1">
      <alignment horizontal="center" vertical="top" wrapText="1"/>
    </xf>
    <xf numFmtId="0" fontId="5" fillId="0" borderId="62" xfId="0" applyFont="1" applyBorder="1" applyAlignment="1">
      <alignment horizontal="center" vertical="center"/>
    </xf>
    <xf numFmtId="0" fontId="5" fillId="0" borderId="15" xfId="0" applyFont="1" applyBorder="1" applyAlignment="1">
      <alignment horizontal="center" vertical="center"/>
    </xf>
    <xf numFmtId="0" fontId="44" fillId="0" borderId="31" xfId="0" applyFont="1" applyBorder="1" applyAlignment="1">
      <alignment horizontal="center" vertical="top"/>
    </xf>
    <xf numFmtId="0" fontId="14" fillId="0" borderId="15" xfId="0" applyFont="1" applyBorder="1" applyAlignment="1">
      <alignment horizontal="left" vertical="center"/>
    </xf>
    <xf numFmtId="0" fontId="11" fillId="0" borderId="15" xfId="0" applyFont="1" applyBorder="1" applyAlignment="1">
      <alignment horizontal="left" vertical="center"/>
    </xf>
    <xf numFmtId="0" fontId="11" fillId="0" borderId="13" xfId="0" applyFont="1" applyBorder="1" applyAlignment="1">
      <alignment horizontal="left" vertical="center"/>
    </xf>
    <xf numFmtId="0" fontId="45" fillId="0" borderId="28" xfId="0" applyFont="1" applyBorder="1" applyAlignment="1">
      <alignment horizontal="left" vertical="top"/>
    </xf>
    <xf numFmtId="0" fontId="44" fillId="0" borderId="28" xfId="0" applyFont="1" applyBorder="1" applyAlignment="1">
      <alignment horizontal="left" vertical="top"/>
    </xf>
    <xf numFmtId="0" fontId="44" fillId="0" borderId="29" xfId="0" applyFont="1" applyBorder="1" applyAlignment="1">
      <alignment horizontal="left" vertical="top"/>
    </xf>
    <xf numFmtId="0" fontId="13" fillId="0" borderId="44" xfId="0" applyFont="1" applyBorder="1" applyAlignment="1">
      <alignment horizontal="center" vertical="top"/>
    </xf>
    <xf numFmtId="0" fontId="13" fillId="0" borderId="0" xfId="0" applyFont="1" applyBorder="1" applyAlignment="1">
      <alignment horizontal="center" vertical="top"/>
    </xf>
    <xf numFmtId="0" fontId="5" fillId="0" borderId="72" xfId="0" applyFont="1" applyBorder="1" applyAlignment="1">
      <alignment horizontal="center" vertical="center"/>
    </xf>
    <xf numFmtId="0" fontId="13" fillId="0" borderId="71" xfId="0" applyFont="1" applyBorder="1" applyAlignment="1">
      <alignment horizontal="center" vertical="top"/>
    </xf>
    <xf numFmtId="0" fontId="13" fillId="0" borderId="28" xfId="0" applyFont="1" applyBorder="1" applyAlignment="1">
      <alignment horizontal="center" vertical="top"/>
    </xf>
    <xf numFmtId="0" fontId="13" fillId="0" borderId="29" xfId="0" applyFont="1" applyBorder="1" applyAlignment="1">
      <alignment horizontal="center" vertical="top"/>
    </xf>
    <xf numFmtId="0" fontId="13" fillId="0" borderId="31" xfId="0" applyFont="1" applyBorder="1" applyAlignment="1">
      <alignment horizontal="center" vertical="top"/>
    </xf>
    <xf numFmtId="0" fontId="0" fillId="0" borderId="15" xfId="0" applyBorder="1" applyAlignment="1">
      <alignment horizontal="center" vertical="center"/>
    </xf>
    <xf numFmtId="0" fontId="0" fillId="0" borderId="13" xfId="0" applyBorder="1" applyAlignment="1">
      <alignment horizontal="center" vertical="center"/>
    </xf>
    <xf numFmtId="0" fontId="13" fillId="0" borderId="44" xfId="0" applyFont="1" applyBorder="1" applyAlignment="1">
      <alignment horizontal="center" vertical="top" wrapText="1"/>
    </xf>
    <xf numFmtId="0" fontId="13" fillId="0" borderId="43" xfId="0" applyFont="1" applyBorder="1" applyAlignment="1">
      <alignment horizontal="center" vertical="top"/>
    </xf>
    <xf numFmtId="0" fontId="5" fillId="0" borderId="33"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2" xfId="0" applyFont="1" applyBorder="1" applyAlignment="1">
      <alignment horizontal="center" vertical="center" wrapText="1"/>
    </xf>
    <xf numFmtId="0" fontId="13" fillId="0" borderId="0" xfId="0" applyFont="1" applyBorder="1" applyAlignment="1">
      <alignment horizontal="center" vertical="top" wrapText="1"/>
    </xf>
    <xf numFmtId="0" fontId="13" fillId="0" borderId="43" xfId="0" applyFont="1" applyBorder="1" applyAlignment="1">
      <alignment horizontal="center" vertical="top" wrapText="1"/>
    </xf>
    <xf numFmtId="0" fontId="13" fillId="0" borderId="28" xfId="0" applyFont="1" applyBorder="1" applyAlignment="1">
      <alignment horizontal="center" vertical="top" wrapText="1"/>
    </xf>
    <xf numFmtId="0" fontId="13" fillId="0" borderId="29" xfId="0" applyFont="1" applyBorder="1" applyAlignment="1">
      <alignment horizontal="center" vertical="top" wrapText="1"/>
    </xf>
    <xf numFmtId="0" fontId="5" fillId="0" borderId="7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5" xfId="0" applyFont="1" applyBorder="1" applyAlignment="1">
      <alignment horizontal="center" vertical="center" wrapText="1"/>
    </xf>
    <xf numFmtId="0" fontId="14" fillId="0" borderId="54" xfId="0" applyFont="1" applyBorder="1" applyAlignment="1">
      <alignment horizontal="left" wrapText="1"/>
    </xf>
    <xf numFmtId="0" fontId="13" fillId="0" borderId="31" xfId="0" applyFont="1" applyBorder="1" applyAlignment="1">
      <alignment horizontal="center" vertical="top" wrapText="1"/>
    </xf>
    <xf numFmtId="0" fontId="13" fillId="0" borderId="57" xfId="0" applyFont="1" applyBorder="1" applyAlignment="1">
      <alignment horizontal="center" vertical="top" wrapText="1"/>
    </xf>
    <xf numFmtId="0" fontId="13" fillId="0" borderId="57" xfId="0" applyFont="1" applyBorder="1" applyAlignment="1">
      <alignment horizontal="center" vertical="top"/>
    </xf>
    <xf numFmtId="0" fontId="13" fillId="0" borderId="38" xfId="0" applyFont="1" applyBorder="1" applyAlignment="1">
      <alignment horizontal="center" vertical="top"/>
    </xf>
    <xf numFmtId="0" fontId="5" fillId="0" borderId="0" xfId="0" applyFont="1" applyBorder="1" applyAlignment="1">
      <alignment horizontal="left" wrapText="1"/>
    </xf>
    <xf numFmtId="0" fontId="5" fillId="0" borderId="54" xfId="0" applyFont="1" applyBorder="1" applyAlignment="1">
      <alignment horizontal="left" wrapText="1"/>
    </xf>
    <xf numFmtId="0" fontId="5" fillId="0" borderId="53" xfId="0" applyFont="1" applyBorder="1" applyAlignment="1">
      <alignment horizontal="center" vertical="center"/>
    </xf>
    <xf numFmtId="0" fontId="5" fillId="0" borderId="45" xfId="0" applyFont="1" applyBorder="1" applyAlignment="1">
      <alignment horizontal="center" vertical="center"/>
    </xf>
    <xf numFmtId="0" fontId="5" fillId="0" borderId="81" xfId="0" applyFont="1" applyBorder="1" applyAlignment="1">
      <alignment horizontal="right" vertical="top" wrapText="1"/>
    </xf>
    <xf numFmtId="0" fontId="5" fillId="0" borderId="66" xfId="0" applyFont="1" applyBorder="1" applyAlignment="1">
      <alignment horizontal="right" vertical="top" wrapText="1"/>
    </xf>
    <xf numFmtId="0" fontId="11" fillId="0" borderId="15" xfId="0" applyFont="1" applyBorder="1" applyAlignment="1">
      <alignment horizontal="center" vertical="center"/>
    </xf>
    <xf numFmtId="0" fontId="7" fillId="0" borderId="0" xfId="0" applyFont="1" applyAlignment="1">
      <alignment vertical="center" wrapText="1"/>
    </xf>
    <xf numFmtId="0" fontId="5" fillId="0" borderId="54" xfId="0" applyFont="1" applyBorder="1" applyAlignment="1">
      <alignment horizontal="right" vertical="top" wrapText="1"/>
    </xf>
    <xf numFmtId="0" fontId="14" fillId="0" borderId="15" xfId="0" applyFont="1" applyBorder="1" applyAlignment="1">
      <alignment wrapText="1"/>
    </xf>
    <xf numFmtId="0" fontId="14" fillId="0" borderId="54" xfId="0" applyFont="1" applyBorder="1" applyAlignment="1">
      <alignment wrapText="1"/>
    </xf>
    <xf numFmtId="0" fontId="5" fillId="0" borderId="1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13" xfId="0" applyFont="1" applyFill="1" applyBorder="1" applyAlignment="1">
      <alignment horizontal="center" vertical="center"/>
    </xf>
    <xf numFmtId="0" fontId="13" fillId="0" borderId="44" xfId="0" applyFont="1" applyFill="1" applyBorder="1" applyAlignment="1">
      <alignment horizontal="center" vertical="top"/>
    </xf>
    <xf numFmtId="0" fontId="13" fillId="0" borderId="43" xfId="0" applyFont="1" applyFill="1" applyBorder="1" applyAlignment="1">
      <alignment horizontal="center" vertical="top"/>
    </xf>
    <xf numFmtId="0" fontId="5" fillId="0" borderId="30" xfId="0" applyFont="1" applyFill="1" applyBorder="1" applyAlignment="1">
      <alignment horizontal="center" vertical="center" wrapText="1"/>
    </xf>
    <xf numFmtId="0" fontId="5" fillId="0" borderId="45" xfId="0" applyFont="1" applyFill="1" applyBorder="1" applyAlignment="1">
      <alignment horizontal="center" vertical="center"/>
    </xf>
    <xf numFmtId="0" fontId="5" fillId="0" borderId="33" xfId="0" applyFont="1" applyFill="1" applyBorder="1" applyAlignment="1">
      <alignment horizontal="center" vertical="center" wrapText="1"/>
    </xf>
    <xf numFmtId="0" fontId="5" fillId="0" borderId="53" xfId="0" applyFont="1" applyFill="1" applyBorder="1" applyAlignment="1">
      <alignment horizontal="center" vertical="center"/>
    </xf>
    <xf numFmtId="0" fontId="13" fillId="0" borderId="0" xfId="0" applyFont="1" applyFill="1" applyBorder="1" applyAlignment="1">
      <alignment horizontal="center" vertical="top"/>
    </xf>
    <xf numFmtId="0" fontId="14" fillId="0" borderId="0" xfId="0" applyFont="1" applyFill="1" applyBorder="1" applyAlignment="1">
      <alignment horizontal="left" wrapText="1"/>
    </xf>
    <xf numFmtId="0" fontId="5" fillId="0" borderId="54" xfId="0" applyFont="1" applyFill="1" applyBorder="1" applyAlignment="1">
      <alignment horizontal="left"/>
    </xf>
    <xf numFmtId="0" fontId="5" fillId="0" borderId="15" xfId="0" applyFont="1" applyFill="1" applyBorder="1" applyAlignment="1">
      <alignment horizontal="right" vertical="top" wrapText="1"/>
    </xf>
    <xf numFmtId="0" fontId="5" fillId="0" borderId="0" xfId="0" applyFont="1" applyFill="1" applyBorder="1" applyAlignment="1">
      <alignment horizontal="right" vertical="top" wrapText="1"/>
    </xf>
    <xf numFmtId="0" fontId="5" fillId="0" borderId="19" xfId="0" applyFont="1" applyFill="1" applyBorder="1" applyAlignment="1">
      <alignment horizontal="center" vertical="center" wrapText="1"/>
    </xf>
    <xf numFmtId="0" fontId="5" fillId="0" borderId="57" xfId="0" applyFont="1" applyFill="1" applyBorder="1" applyAlignment="1">
      <alignment horizontal="center" vertical="center"/>
    </xf>
    <xf numFmtId="0" fontId="13" fillId="0" borderId="44" xfId="0" applyFont="1" applyBorder="1" applyAlignment="1">
      <alignment horizontal="center" vertical="center"/>
    </xf>
    <xf numFmtId="0" fontId="13" fillId="0" borderId="43" xfId="0" applyFont="1" applyBorder="1" applyAlignment="1">
      <alignment horizontal="center" vertical="center"/>
    </xf>
    <xf numFmtId="0" fontId="5" fillId="0" borderId="76" xfId="0" applyFont="1" applyBorder="1" applyAlignment="1">
      <alignment horizontal="center" vertical="center"/>
    </xf>
    <xf numFmtId="0" fontId="5" fillId="0" borderId="15" xfId="0" applyFont="1" applyBorder="1" applyAlignment="1">
      <alignment wrapText="1"/>
    </xf>
    <xf numFmtId="0" fontId="5" fillId="0" borderId="54" xfId="0" applyFont="1" applyBorder="1" applyAlignment="1">
      <alignment wrapText="1"/>
    </xf>
    <xf numFmtId="0" fontId="5" fillId="0" borderId="0" xfId="0" applyFont="1" applyBorder="1" applyAlignment="1">
      <alignment vertical="center"/>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66" xfId="0" applyFont="1" applyBorder="1" applyAlignment="1">
      <alignment horizontal="center" vertical="center"/>
    </xf>
    <xf numFmtId="0" fontId="13" fillId="0" borderId="45" xfId="0" applyFont="1" applyBorder="1" applyAlignment="1">
      <alignment horizontal="center" vertical="top" wrapText="1"/>
    </xf>
    <xf numFmtId="0" fontId="14" fillId="0" borderId="15" xfId="0" applyFont="1" applyBorder="1" applyAlignment="1">
      <alignment horizontal="left" wrapText="1"/>
    </xf>
    <xf numFmtId="38" fontId="5" fillId="0" borderId="62" xfId="33" applyFont="1" applyBorder="1" applyAlignment="1">
      <alignment horizontal="center" vertical="center"/>
    </xf>
    <xf numFmtId="38" fontId="5" fillId="0" borderId="13" xfId="33" applyFont="1" applyBorder="1" applyAlignment="1">
      <alignment horizontal="center" vertical="center"/>
    </xf>
    <xf numFmtId="0" fontId="5" fillId="0" borderId="12" xfId="0" applyFont="1" applyBorder="1" applyAlignment="1">
      <alignment horizontal="center" vertical="center"/>
    </xf>
    <xf numFmtId="0" fontId="5" fillId="0" borderId="67" xfId="0" applyFont="1" applyBorder="1" applyAlignment="1">
      <alignment horizontal="center" vertical="center"/>
    </xf>
    <xf numFmtId="0" fontId="13" fillId="0" borderId="52" xfId="0" applyFont="1" applyBorder="1" applyAlignment="1">
      <alignment horizontal="center" vertical="top" wrapText="1"/>
    </xf>
    <xf numFmtId="0" fontId="13" fillId="0" borderId="53" xfId="0" applyFont="1" applyBorder="1" applyAlignment="1">
      <alignment horizontal="center" vertical="top" wrapText="1"/>
    </xf>
    <xf numFmtId="0" fontId="13" fillId="0" borderId="38" xfId="0" applyFont="1" applyBorder="1" applyAlignment="1">
      <alignment horizontal="center" vertical="top" wrapText="1"/>
    </xf>
    <xf numFmtId="0" fontId="13" fillId="0" borderId="48" xfId="0" applyFont="1" applyBorder="1" applyAlignment="1">
      <alignment horizontal="center" vertical="top" wrapText="1"/>
    </xf>
    <xf numFmtId="0" fontId="14" fillId="0" borderId="54" xfId="0" applyFont="1" applyBorder="1" applyAlignment="1">
      <alignment horizontal="left"/>
    </xf>
    <xf numFmtId="0" fontId="5" fillId="0" borderId="51" xfId="0" applyFont="1" applyBorder="1" applyAlignment="1">
      <alignment horizontal="center" vertical="center"/>
    </xf>
    <xf numFmtId="0" fontId="68" fillId="24" borderId="51" xfId="0" applyFont="1" applyFill="1" applyBorder="1" applyAlignment="1">
      <alignment horizontal="center" vertical="center"/>
    </xf>
    <xf numFmtId="0" fontId="68" fillId="24" borderId="53" xfId="0" applyFont="1" applyFill="1" applyBorder="1" applyAlignment="1">
      <alignment horizontal="center" vertical="center"/>
    </xf>
    <xf numFmtId="0" fontId="5" fillId="24" borderId="51" xfId="0" applyFont="1" applyFill="1" applyBorder="1" applyAlignment="1">
      <alignment horizontal="center" vertical="center"/>
    </xf>
    <xf numFmtId="0" fontId="5" fillId="24" borderId="53" xfId="0" applyFont="1" applyFill="1" applyBorder="1" applyAlignment="1">
      <alignment horizontal="center" vertical="center"/>
    </xf>
    <xf numFmtId="0" fontId="5" fillId="0" borderId="54" xfId="0" applyFont="1" applyBorder="1" applyAlignment="1">
      <alignment horizontal="right" vertical="center"/>
    </xf>
    <xf numFmtId="0" fontId="5" fillId="0" borderId="89" xfId="0" applyFont="1" applyBorder="1" applyAlignment="1">
      <alignment horizontal="right" vertical="top"/>
    </xf>
    <xf numFmtId="0" fontId="5" fillId="24" borderId="62" xfId="0" applyFont="1" applyFill="1" applyBorder="1" applyAlignment="1">
      <alignment horizontal="center" vertical="center"/>
    </xf>
    <xf numFmtId="0" fontId="5" fillId="24" borderId="45" xfId="0" applyFont="1" applyFill="1" applyBorder="1" applyAlignment="1">
      <alignment horizontal="center" vertical="center"/>
    </xf>
    <xf numFmtId="3" fontId="68" fillId="0" borderId="0" xfId="0" applyNumberFormat="1" applyFont="1" applyFill="1" applyAlignment="1">
      <alignment horizontal="right" vertical="center"/>
    </xf>
    <xf numFmtId="3" fontId="68" fillId="0" borderId="12" xfId="0" applyNumberFormat="1" applyFont="1" applyFill="1" applyBorder="1" applyAlignment="1">
      <alignment horizontal="right" vertical="center"/>
    </xf>
    <xf numFmtId="3" fontId="68" fillId="0" borderId="11" xfId="0" applyNumberFormat="1" applyFont="1" applyFill="1" applyBorder="1" applyAlignment="1">
      <alignment horizontal="right" vertical="center"/>
    </xf>
    <xf numFmtId="183" fontId="11" fillId="0" borderId="22" xfId="0" applyNumberFormat="1" applyFont="1" applyBorder="1" applyAlignment="1">
      <alignment horizontal="right" vertical="center"/>
    </xf>
    <xf numFmtId="183" fontId="11" fillId="0" borderId="0" xfId="0" applyNumberFormat="1" applyFont="1" applyBorder="1" applyAlignment="1">
      <alignment horizontal="right" vertical="center"/>
    </xf>
    <xf numFmtId="0" fontId="5" fillId="0" borderId="90" xfId="0" applyFont="1" applyBorder="1" applyAlignment="1">
      <alignment horizontal="center" vertical="center"/>
    </xf>
    <xf numFmtId="0" fontId="5" fillId="0" borderId="78" xfId="0" applyFont="1" applyBorder="1" applyAlignment="1">
      <alignment horizontal="center" vertical="center"/>
    </xf>
    <xf numFmtId="0" fontId="5" fillId="0" borderId="91" xfId="0" applyFont="1" applyBorder="1" applyAlignment="1">
      <alignment horizontal="center" vertical="center"/>
    </xf>
    <xf numFmtId="0" fontId="5" fillId="0" borderId="77" xfId="0" applyFont="1" applyBorder="1" applyAlignment="1">
      <alignment horizontal="center" vertical="center"/>
    </xf>
    <xf numFmtId="38" fontId="5" fillId="0" borderId="0" xfId="33" applyFont="1" applyBorder="1" applyAlignment="1">
      <alignment vertical="center"/>
    </xf>
    <xf numFmtId="183" fontId="5" fillId="0" borderId="0" xfId="33" applyNumberFormat="1" applyFont="1" applyBorder="1" applyAlignment="1">
      <alignment vertical="center"/>
    </xf>
    <xf numFmtId="38" fontId="11" fillId="0" borderId="0" xfId="33" applyFont="1" applyBorder="1" applyAlignment="1">
      <alignment vertical="center"/>
    </xf>
    <xf numFmtId="38" fontId="11" fillId="0" borderId="22" xfId="33" applyFont="1" applyBorder="1" applyAlignment="1">
      <alignment vertical="center"/>
    </xf>
    <xf numFmtId="183" fontId="11" fillId="0" borderId="23" xfId="0" applyNumberFormat="1" applyFont="1" applyBorder="1" applyAlignment="1">
      <alignment vertical="center"/>
    </xf>
    <xf numFmtId="183" fontId="11" fillId="0" borderId="11" xfId="0" applyNumberFormat="1" applyFont="1" applyBorder="1" applyAlignment="1">
      <alignment vertical="center"/>
    </xf>
    <xf numFmtId="183" fontId="11" fillId="0" borderId="22" xfId="0" applyNumberFormat="1" applyFont="1" applyBorder="1" applyAlignment="1">
      <alignment vertical="center"/>
    </xf>
    <xf numFmtId="183" fontId="11" fillId="0" borderId="0" xfId="0" applyNumberFormat="1" applyFont="1" applyBorder="1" applyAlignment="1">
      <alignment vertical="center"/>
    </xf>
    <xf numFmtId="0" fontId="5" fillId="0" borderId="54" xfId="0" applyFont="1" applyBorder="1" applyAlignment="1">
      <alignment horizontal="center" vertical="center"/>
    </xf>
    <xf numFmtId="183" fontId="5" fillId="0" borderId="0" xfId="0" applyNumberFormat="1" applyFont="1" applyBorder="1" applyAlignment="1">
      <alignment horizontal="right" vertical="center"/>
    </xf>
    <xf numFmtId="0" fontId="68" fillId="0" borderId="90" xfId="0" applyFont="1" applyFill="1" applyBorder="1" applyAlignment="1">
      <alignment horizontal="center" vertical="center"/>
    </xf>
    <xf numFmtId="0" fontId="68" fillId="0" borderId="78" xfId="0" applyFont="1" applyFill="1" applyBorder="1" applyAlignment="1">
      <alignment horizontal="center" vertical="center"/>
    </xf>
    <xf numFmtId="0" fontId="68" fillId="0" borderId="62" xfId="0" applyFont="1" applyFill="1" applyBorder="1" applyAlignment="1">
      <alignment horizontal="center" vertical="center"/>
    </xf>
    <xf numFmtId="0" fontId="68" fillId="0" borderId="15" xfId="0" applyFont="1" applyFill="1" applyBorder="1" applyAlignment="1">
      <alignment horizontal="center" vertical="center"/>
    </xf>
    <xf numFmtId="0" fontId="68" fillId="0" borderId="45" xfId="0" applyFont="1" applyFill="1" applyBorder="1" applyAlignment="1">
      <alignment horizontal="center" vertical="center"/>
    </xf>
    <xf numFmtId="0" fontId="68" fillId="0" borderId="54" xfId="0" applyFont="1" applyFill="1" applyBorder="1" applyAlignment="1">
      <alignment horizontal="center" vertical="center"/>
    </xf>
    <xf numFmtId="0" fontId="11" fillId="0" borderId="0" xfId="0" applyFont="1" applyBorder="1" applyAlignment="1">
      <alignment vertical="center"/>
    </xf>
    <xf numFmtId="0" fontId="5" fillId="0" borderId="48" xfId="0" applyFont="1" applyBorder="1" applyAlignment="1">
      <alignment horizontal="center" vertical="center"/>
    </xf>
    <xf numFmtId="0" fontId="5" fillId="0" borderId="25" xfId="0" applyFont="1" applyBorder="1" applyAlignment="1">
      <alignment horizontal="center" vertical="center"/>
    </xf>
    <xf numFmtId="0" fontId="5" fillId="0" borderId="15" xfId="0" applyFont="1" applyFill="1" applyBorder="1" applyAlignment="1">
      <alignment horizontal="center" vertical="center"/>
    </xf>
    <xf numFmtId="0" fontId="5" fillId="0" borderId="54" xfId="0" applyFont="1" applyFill="1" applyBorder="1" applyAlignment="1">
      <alignment horizontal="center" vertical="center"/>
    </xf>
    <xf numFmtId="3" fontId="5" fillId="0" borderId="0" xfId="0" applyNumberFormat="1" applyFont="1" applyFill="1" applyAlignment="1">
      <alignment horizontal="right" vertical="center"/>
    </xf>
    <xf numFmtId="0" fontId="5" fillId="0" borderId="48" xfId="0" applyFont="1" applyFill="1" applyBorder="1" applyAlignment="1">
      <alignment horizontal="center" vertical="center"/>
    </xf>
    <xf numFmtId="38" fontId="11" fillId="0" borderId="22" xfId="33" applyFont="1" applyBorder="1" applyAlignment="1">
      <alignment horizontal="right" vertical="center"/>
    </xf>
    <xf numFmtId="38" fontId="11" fillId="0" borderId="0" xfId="33" applyFont="1" applyBorder="1" applyAlignment="1">
      <alignment horizontal="right" vertical="center"/>
    </xf>
    <xf numFmtId="0" fontId="5" fillId="0" borderId="89" xfId="0" applyFont="1" applyBorder="1" applyAlignment="1">
      <alignment horizontal="right" vertical="top" wrapText="1"/>
    </xf>
    <xf numFmtId="38" fontId="11" fillId="0" borderId="11" xfId="33" applyFont="1" applyBorder="1" applyAlignment="1">
      <alignment vertical="center"/>
    </xf>
    <xf numFmtId="0" fontId="11" fillId="0" borderId="11" xfId="0" applyFont="1" applyBorder="1" applyAlignment="1">
      <alignment vertical="center"/>
    </xf>
    <xf numFmtId="183" fontId="5" fillId="0" borderId="11" xfId="0" applyNumberFormat="1" applyFont="1" applyBorder="1" applyAlignment="1">
      <alignment vertical="center"/>
    </xf>
    <xf numFmtId="183" fontId="11" fillId="0" borderId="12" xfId="0" applyNumberFormat="1" applyFont="1" applyBorder="1" applyAlignment="1">
      <alignment vertical="center"/>
    </xf>
    <xf numFmtId="183" fontId="5" fillId="0" borderId="12" xfId="0" applyNumberFormat="1" applyFont="1" applyBorder="1" applyAlignment="1">
      <alignment vertical="center"/>
    </xf>
    <xf numFmtId="38" fontId="5" fillId="0" borderId="0" xfId="0" applyNumberFormat="1" applyFont="1" applyFill="1" applyAlignment="1">
      <alignment horizontal="right" vertical="center"/>
    </xf>
    <xf numFmtId="0" fontId="5" fillId="0" borderId="90" xfId="0" applyFont="1" applyFill="1" applyBorder="1" applyAlignment="1">
      <alignment horizontal="center" vertical="center"/>
    </xf>
    <xf numFmtId="0" fontId="5" fillId="0" borderId="78" xfId="0" applyFont="1" applyFill="1" applyBorder="1" applyAlignment="1">
      <alignment horizontal="center" vertical="center"/>
    </xf>
    <xf numFmtId="3" fontId="5" fillId="0" borderId="12" xfId="0" applyNumberFormat="1" applyFont="1" applyFill="1" applyBorder="1" applyAlignment="1">
      <alignment horizontal="right" vertical="center"/>
    </xf>
    <xf numFmtId="3" fontId="5" fillId="0" borderId="11" xfId="0" applyNumberFormat="1" applyFont="1" applyFill="1" applyBorder="1" applyAlignment="1">
      <alignment horizontal="right" vertical="center"/>
    </xf>
  </cellXfs>
  <cellStyles count="12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98"/>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99"/>
    <cellStyle name="桁区切り 3" xfId="95"/>
    <cellStyle name="桁区切り 4" xfId="100"/>
    <cellStyle name="桁区切り 5" xfId="116"/>
    <cellStyle name="桁区切り 6" xfId="118"/>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101"/>
    <cellStyle name="標準 11" xfId="102"/>
    <cellStyle name="標準 12" xfId="103"/>
    <cellStyle name="標準 13" xfId="104"/>
    <cellStyle name="標準 14" xfId="105"/>
    <cellStyle name="標準 2" xfId="43"/>
    <cellStyle name="標準 2 2" xfId="44"/>
    <cellStyle name="標準 2 3" xfId="45"/>
    <cellStyle name="標準 2 4" xfId="106"/>
    <cellStyle name="標準 2 4 2" xfId="119"/>
    <cellStyle name="標準 2 5" xfId="107"/>
    <cellStyle name="標準 2_177." xfId="117"/>
    <cellStyle name="標準 3" xfId="46"/>
    <cellStyle name="標準 3 2" xfId="108"/>
    <cellStyle name="標準 3 3" xfId="109"/>
    <cellStyle name="標準 3 4" xfId="110"/>
    <cellStyle name="標準 3 5" xfId="120"/>
    <cellStyle name="標準 4" xfId="47"/>
    <cellStyle name="標準 5" xfId="96"/>
    <cellStyle name="標準 6" xfId="97"/>
    <cellStyle name="標準 7" xfId="111"/>
    <cellStyle name="標準 8" xfId="112"/>
    <cellStyle name="標準 9" xfId="113"/>
    <cellStyle name="標準_速報96HS" xfId="123"/>
    <cellStyle name="標準_速報HG" xfId="122"/>
    <cellStyle name="標準_速報HS" xfId="12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未定義" xfId="114"/>
    <cellStyle name="未定義 2" xfId="115"/>
    <cellStyle name="良い" xfId="4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20000"/>
      <rgbColor rgb="0061FF61"/>
      <rgbColor rgb="0000009E"/>
      <rgbColor rgb="00FCF600"/>
      <rgbColor rgb="00FF3B3B"/>
      <rgbColor rgb="0061B0FF"/>
      <rgbColor rgb="009A0000"/>
      <rgbColor rgb="00008200"/>
      <rgbColor rgb="00000066"/>
      <rgbColor rgb="00706D00"/>
      <rgbColor rgb="00C447D1"/>
      <rgbColor rgb="000058B0"/>
      <rgbColor rgb="00DDDDDD"/>
      <rgbColor rgb="001C1C1C"/>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565FF"/>
      <rgbColor rgb="009FCFFF"/>
      <rgbColor rgb="009FFF9F"/>
      <rgbColor rgb="00FFFF47"/>
      <rgbColor rgb="00ABABFF"/>
      <rgbColor rgb="00FF8989"/>
      <rgbColor rgb="00FF9BFF"/>
      <rgbColor rgb="00FFC993"/>
      <rgbColor rgb="002F2FFF"/>
      <rgbColor rgb="00197DEB"/>
      <rgbColor rgb="00A4A000"/>
      <rgbColor rgb="00FFAD5B"/>
      <rgbColor rgb="00DA6D00"/>
      <rgbColor rgb="00663300"/>
      <rgbColor rgb="008A2C8C"/>
      <rgbColor rgb="004D4D4D"/>
      <rgbColor rgb="00003366"/>
      <rgbColor rgb="0051CC48"/>
      <rgbColor rgb="00003300"/>
      <rgbColor rgb="00333300"/>
      <rgbColor rgb="00422100"/>
      <rgbColor rgb="00FF65FF"/>
      <rgbColor rgb="00660066"/>
      <rgbColor rgb="00000000"/>
    </indexedColors>
    <mruColors>
      <color rgb="FF0033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7</xdr:row>
      <xdr:rowOff>0</xdr:rowOff>
    </xdr:to>
    <xdr:sp macro="" textlink="">
      <xdr:nvSpPr>
        <xdr:cNvPr id="11282" name="Line 1">
          <a:extLst>
            <a:ext uri="{FF2B5EF4-FFF2-40B4-BE49-F238E27FC236}">
              <a16:creationId xmlns:a16="http://schemas.microsoft.com/office/drawing/2014/main" id="{00000000-0008-0000-0000-0000122C0000}"/>
            </a:ext>
          </a:extLst>
        </xdr:cNvPr>
        <xdr:cNvSpPr>
          <a:spLocks noChangeShapeType="1"/>
        </xdr:cNvSpPr>
      </xdr:nvSpPr>
      <xdr:spPr bwMode="auto">
        <a:xfrm>
          <a:off x="190500" y="542925"/>
          <a:ext cx="809625" cy="1000125"/>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7</xdr:col>
      <xdr:colOff>0</xdr:colOff>
      <xdr:row>6</xdr:row>
      <xdr:rowOff>0</xdr:rowOff>
    </xdr:to>
    <xdr:sp macro="" textlink="">
      <xdr:nvSpPr>
        <xdr:cNvPr id="2" name="Line 1"/>
        <xdr:cNvSpPr>
          <a:spLocks noChangeShapeType="1"/>
        </xdr:cNvSpPr>
      </xdr:nvSpPr>
      <xdr:spPr bwMode="auto">
        <a:xfrm>
          <a:off x="676275" y="685800"/>
          <a:ext cx="4057650" cy="34290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4</xdr:row>
      <xdr:rowOff>9525</xdr:rowOff>
    </xdr:from>
    <xdr:to>
      <xdr:col>3</xdr:col>
      <xdr:colOff>9525</xdr:colOff>
      <xdr:row>8</xdr:row>
      <xdr:rowOff>9525</xdr:rowOff>
    </xdr:to>
    <xdr:sp macro="" textlink="">
      <xdr:nvSpPr>
        <xdr:cNvPr id="2" name="Line 1"/>
        <xdr:cNvSpPr>
          <a:spLocks noChangeShapeType="1"/>
        </xdr:cNvSpPr>
      </xdr:nvSpPr>
      <xdr:spPr bwMode="auto">
        <a:xfrm>
          <a:off x="685800" y="695325"/>
          <a:ext cx="1352550" cy="68580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0</xdr:colOff>
      <xdr:row>5</xdr:row>
      <xdr:rowOff>0</xdr:rowOff>
    </xdr:to>
    <xdr:sp macro="" textlink="">
      <xdr:nvSpPr>
        <xdr:cNvPr id="2" name="Line 1">
          <a:extLst>
            <a:ext uri="{FF2B5EF4-FFF2-40B4-BE49-F238E27FC236}">
              <a16:creationId xmlns:a16="http://schemas.microsoft.com/office/drawing/2014/main" id="{03F630CA-EB55-45BF-90B9-EF11B242D9DD}"/>
            </a:ext>
          </a:extLst>
        </xdr:cNvPr>
        <xdr:cNvSpPr>
          <a:spLocks noChangeShapeType="1"/>
        </xdr:cNvSpPr>
      </xdr:nvSpPr>
      <xdr:spPr bwMode="auto">
        <a:xfrm>
          <a:off x="676275" y="514350"/>
          <a:ext cx="13525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0</xdr:rowOff>
    </xdr:from>
    <xdr:to>
      <xdr:col>7</xdr:col>
      <xdr:colOff>0</xdr:colOff>
      <xdr:row>7</xdr:row>
      <xdr:rowOff>0</xdr:rowOff>
    </xdr:to>
    <xdr:sp macro="" textlink="">
      <xdr:nvSpPr>
        <xdr:cNvPr id="2" name="Line 1">
          <a:extLst>
            <a:ext uri="{FF2B5EF4-FFF2-40B4-BE49-F238E27FC236}">
              <a16:creationId xmlns:a16="http://schemas.microsoft.com/office/drawing/2014/main" id="{E83DACEE-EB52-4E99-87BD-7E8705E22335}"/>
            </a:ext>
          </a:extLst>
        </xdr:cNvPr>
        <xdr:cNvSpPr>
          <a:spLocks noChangeShapeType="1"/>
        </xdr:cNvSpPr>
      </xdr:nvSpPr>
      <xdr:spPr bwMode="auto">
        <a:xfrm>
          <a:off x="676275" y="857250"/>
          <a:ext cx="40576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28</xdr:row>
      <xdr:rowOff>0</xdr:rowOff>
    </xdr:from>
    <xdr:to>
      <xdr:col>7</xdr:col>
      <xdr:colOff>0</xdr:colOff>
      <xdr:row>31</xdr:row>
      <xdr:rowOff>0</xdr:rowOff>
    </xdr:to>
    <xdr:sp macro="" textlink="">
      <xdr:nvSpPr>
        <xdr:cNvPr id="3" name="Line 2">
          <a:extLst>
            <a:ext uri="{FF2B5EF4-FFF2-40B4-BE49-F238E27FC236}">
              <a16:creationId xmlns:a16="http://schemas.microsoft.com/office/drawing/2014/main" id="{0B2B15B9-DE9E-492B-B5E8-60E6492FD067}"/>
            </a:ext>
          </a:extLst>
        </xdr:cNvPr>
        <xdr:cNvSpPr>
          <a:spLocks noChangeShapeType="1"/>
        </xdr:cNvSpPr>
      </xdr:nvSpPr>
      <xdr:spPr bwMode="auto">
        <a:xfrm>
          <a:off x="685800" y="4800600"/>
          <a:ext cx="4048125"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0</xdr:rowOff>
    </xdr:from>
    <xdr:to>
      <xdr:col>3</xdr:col>
      <xdr:colOff>0</xdr:colOff>
      <xdr:row>8</xdr:row>
      <xdr:rowOff>0</xdr:rowOff>
    </xdr:to>
    <xdr:sp macro="" textlink="">
      <xdr:nvSpPr>
        <xdr:cNvPr id="2" name="Line 1">
          <a:extLst>
            <a:ext uri="{FF2B5EF4-FFF2-40B4-BE49-F238E27FC236}">
              <a16:creationId xmlns:a16="http://schemas.microsoft.com/office/drawing/2014/main" id="{92968A35-C116-468E-B80F-C4DA317710CB}"/>
            </a:ext>
          </a:extLst>
        </xdr:cNvPr>
        <xdr:cNvSpPr>
          <a:spLocks noChangeShapeType="1"/>
        </xdr:cNvSpPr>
      </xdr:nvSpPr>
      <xdr:spPr bwMode="auto">
        <a:xfrm>
          <a:off x="676275" y="857250"/>
          <a:ext cx="1352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5</xdr:row>
      <xdr:rowOff>0</xdr:rowOff>
    </xdr:from>
    <xdr:to>
      <xdr:col>3</xdr:col>
      <xdr:colOff>0</xdr:colOff>
      <xdr:row>7</xdr:row>
      <xdr:rowOff>561975</xdr:rowOff>
    </xdr:to>
    <xdr:sp macro="" textlink="">
      <xdr:nvSpPr>
        <xdr:cNvPr id="2" name="Line 1">
          <a:extLst>
            <a:ext uri="{FF2B5EF4-FFF2-40B4-BE49-F238E27FC236}">
              <a16:creationId xmlns:a16="http://schemas.microsoft.com/office/drawing/2014/main" id="{8CE68DB0-166F-4EB9-934B-1819184B3778}"/>
            </a:ext>
          </a:extLst>
        </xdr:cNvPr>
        <xdr:cNvSpPr>
          <a:spLocks noChangeShapeType="1"/>
        </xdr:cNvSpPr>
      </xdr:nvSpPr>
      <xdr:spPr bwMode="auto">
        <a:xfrm>
          <a:off x="676275" y="857250"/>
          <a:ext cx="1352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9525</xdr:rowOff>
    </xdr:from>
    <xdr:to>
      <xdr:col>2</xdr:col>
      <xdr:colOff>0</xdr:colOff>
      <xdr:row>7</xdr:row>
      <xdr:rowOff>0</xdr:rowOff>
    </xdr:to>
    <xdr:sp macro="" textlink="">
      <xdr:nvSpPr>
        <xdr:cNvPr id="2" name="Line 1"/>
        <xdr:cNvSpPr>
          <a:spLocks noChangeShapeType="1"/>
        </xdr:cNvSpPr>
      </xdr:nvSpPr>
      <xdr:spPr bwMode="auto">
        <a:xfrm>
          <a:off x="685800" y="523875"/>
          <a:ext cx="666750" cy="67627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9525</xdr:rowOff>
    </xdr:from>
    <xdr:to>
      <xdr:col>2</xdr:col>
      <xdr:colOff>0</xdr:colOff>
      <xdr:row>7</xdr:row>
      <xdr:rowOff>9525</xdr:rowOff>
    </xdr:to>
    <xdr:sp macro="" textlink="">
      <xdr:nvSpPr>
        <xdr:cNvPr id="2" name="Line 1"/>
        <xdr:cNvSpPr>
          <a:spLocks noChangeShapeType="1"/>
        </xdr:cNvSpPr>
      </xdr:nvSpPr>
      <xdr:spPr bwMode="auto">
        <a:xfrm>
          <a:off x="676275" y="523875"/>
          <a:ext cx="676275" cy="68580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8</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676275" y="514350"/>
          <a:ext cx="2028825" cy="857250"/>
        </a:xfrm>
        <a:prstGeom prst="line">
          <a:avLst/>
        </a:prstGeom>
        <a:noFill/>
        <a:ln w="9525">
          <a:solidFill>
            <a:srgbClr val="000000"/>
          </a:solidFill>
          <a:round/>
          <a:headEnd/>
          <a:tailEnd/>
        </a:ln>
      </xdr:spPr>
    </xdr:sp>
    <xdr:clientData/>
  </xdr:twoCellAnchor>
  <xdr:twoCellAnchor>
    <xdr:from>
      <xdr:col>18</xdr:col>
      <xdr:colOff>0</xdr:colOff>
      <xdr:row>73</xdr:row>
      <xdr:rowOff>0</xdr:rowOff>
    </xdr:from>
    <xdr:to>
      <xdr:col>18</xdr:col>
      <xdr:colOff>0</xdr:colOff>
      <xdr:row>73</xdr:row>
      <xdr:rowOff>0</xdr:rowOff>
    </xdr:to>
    <xdr:pic>
      <xdr:nvPicPr>
        <xdr:cNvPr id="3" name="ピクチャ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72950" y="12515850"/>
          <a:ext cx="0" cy="0"/>
        </a:xfrm>
        <a:prstGeom prst="rect">
          <a:avLst/>
        </a:prstGeom>
        <a:noFill/>
        <a:ln w="1">
          <a:solidFill>
            <a:srgbClr val="FFFFFF"/>
          </a:solidFill>
          <a:miter lim="800000"/>
          <a:headEnd/>
          <a:tailEnd/>
        </a:ln>
      </xdr:spPr>
    </xdr:pic>
    <xdr:clientData/>
  </xdr:twoCellAnchor>
  <xdr:twoCellAnchor>
    <xdr:from>
      <xdr:col>18</xdr:col>
      <xdr:colOff>0</xdr:colOff>
      <xdr:row>73</xdr:row>
      <xdr:rowOff>0</xdr:rowOff>
    </xdr:from>
    <xdr:to>
      <xdr:col>18</xdr:col>
      <xdr:colOff>0</xdr:colOff>
      <xdr:row>73</xdr:row>
      <xdr:rowOff>0</xdr:rowOff>
    </xdr:to>
    <xdr:sp macro="" textlink="">
      <xdr:nvSpPr>
        <xdr:cNvPr id="4" name="テキスト 3">
          <a:extLst>
            <a:ext uri="{FF2B5EF4-FFF2-40B4-BE49-F238E27FC236}">
              <a16:creationId xmlns:a16="http://schemas.microsoft.com/office/drawing/2014/main" id="{00000000-0008-0000-0000-000004000000}"/>
            </a:ext>
          </a:extLst>
        </xdr:cNvPr>
        <xdr:cNvSpPr txBox="1">
          <a:spLocks noChangeArrowheads="1"/>
        </xdr:cNvSpPr>
      </xdr:nvSpPr>
      <xdr:spPr bwMode="auto">
        <a:xfrm>
          <a:off x="12172950" y="12515850"/>
          <a:ext cx="0" cy="0"/>
        </a:xfrm>
        <a:prstGeom prst="rect">
          <a:avLst/>
        </a:prstGeom>
        <a:solidFill>
          <a:srgbClr val="FFFFFF"/>
        </a:solidFill>
        <a:ln w="9525">
          <a:solidFill>
            <a:srgbClr val="000000"/>
          </a:solidFill>
          <a:miter lim="800000"/>
          <a:headEnd/>
          <a:tailEnd/>
        </a:ln>
      </xdr:spPr>
    </xdr:sp>
    <xdr:clientData/>
  </xdr:twoCellAnchor>
  <xdr:twoCellAnchor>
    <xdr:from>
      <xdr:col>18</xdr:col>
      <xdr:colOff>0</xdr:colOff>
      <xdr:row>73</xdr:row>
      <xdr:rowOff>0</xdr:rowOff>
    </xdr:from>
    <xdr:to>
      <xdr:col>18</xdr:col>
      <xdr:colOff>0</xdr:colOff>
      <xdr:row>73</xdr:row>
      <xdr:rowOff>0</xdr:rowOff>
    </xdr:to>
    <xdr:pic>
      <xdr:nvPicPr>
        <xdr:cNvPr id="5" name="ピクチャ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2172950" y="12515850"/>
          <a:ext cx="0" cy="0"/>
        </a:xfrm>
        <a:prstGeom prst="rect">
          <a:avLst/>
        </a:prstGeom>
        <a:noFill/>
        <a:ln w="1">
          <a:noFill/>
          <a:miter lim="800000"/>
          <a:headEnd/>
          <a:tailEnd/>
        </a:ln>
      </xdr:spPr>
    </xdr:pic>
    <xdr:clientData/>
  </xdr:twoCellAnchor>
  <xdr:twoCellAnchor>
    <xdr:from>
      <xdr:col>18</xdr:col>
      <xdr:colOff>0</xdr:colOff>
      <xdr:row>73</xdr:row>
      <xdr:rowOff>0</xdr:rowOff>
    </xdr:from>
    <xdr:to>
      <xdr:col>18</xdr:col>
      <xdr:colOff>0</xdr:colOff>
      <xdr:row>73</xdr:row>
      <xdr:rowOff>0</xdr:rowOff>
    </xdr:to>
    <xdr:pic>
      <xdr:nvPicPr>
        <xdr:cNvPr id="6" name="ピクチャ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172950" y="12515850"/>
          <a:ext cx="0" cy="0"/>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4</xdr:row>
      <xdr:rowOff>0</xdr:rowOff>
    </xdr:from>
    <xdr:to>
      <xdr:col>4</xdr:col>
      <xdr:colOff>0</xdr:colOff>
      <xdr:row>8</xdr:row>
      <xdr:rowOff>0</xdr:rowOff>
    </xdr:to>
    <xdr:sp macro="" textlink="">
      <xdr:nvSpPr>
        <xdr:cNvPr id="2" name="Line 3">
          <a:extLst>
            <a:ext uri="{FF2B5EF4-FFF2-40B4-BE49-F238E27FC236}">
              <a16:creationId xmlns:a16="http://schemas.microsoft.com/office/drawing/2014/main" id="{00000000-0008-0000-0000-0000031C0000}"/>
            </a:ext>
          </a:extLst>
        </xdr:cNvPr>
        <xdr:cNvSpPr>
          <a:spLocks noChangeShapeType="1"/>
        </xdr:cNvSpPr>
      </xdr:nvSpPr>
      <xdr:spPr bwMode="auto">
        <a:xfrm>
          <a:off x="685800" y="685800"/>
          <a:ext cx="2019300" cy="68580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3</xdr:col>
      <xdr:colOff>1533525</xdr:colOff>
      <xdr:row>7</xdr:row>
      <xdr:rowOff>0</xdr:rowOff>
    </xdr:to>
    <xdr:sp macro="" textlink="">
      <xdr:nvSpPr>
        <xdr:cNvPr id="2" name="Line 2"/>
        <xdr:cNvSpPr>
          <a:spLocks noChangeShapeType="1"/>
        </xdr:cNvSpPr>
      </xdr:nvSpPr>
      <xdr:spPr bwMode="auto">
        <a:xfrm>
          <a:off x="685800" y="514350"/>
          <a:ext cx="2019300" cy="68580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47625</xdr:colOff>
      <xdr:row>3</xdr:row>
      <xdr:rowOff>0</xdr:rowOff>
    </xdr:from>
    <xdr:to>
      <xdr:col>3</xdr:col>
      <xdr:colOff>1095375</xdr:colOff>
      <xdr:row>3</xdr:row>
      <xdr:rowOff>0</xdr:rowOff>
    </xdr:to>
    <xdr:sp macro="" textlink="">
      <xdr:nvSpPr>
        <xdr:cNvPr id="2" name="テキスト 66"/>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22860" rIns="0" bIns="0" anchor="t" upright="1"/>
        <a:lstStyle/>
        <a:p>
          <a:pPr algn="l" rtl="0">
            <a:defRPr sz="1000"/>
          </a:pPr>
          <a:r>
            <a:rPr lang="en-US" altLang="ja-JP" sz="700" b="1" i="0" u="none" strike="noStrike" baseline="0">
              <a:solidFill>
                <a:srgbClr val="000000"/>
              </a:solidFill>
              <a:latin typeface="Times New Roman"/>
              <a:cs typeface="Times New Roman"/>
            </a:rPr>
            <a:t>Universities &amp;</a:t>
          </a:r>
        </a:p>
        <a:p>
          <a:pPr algn="l" rtl="0">
            <a:defRPr sz="1000"/>
          </a:pPr>
          <a:r>
            <a:rPr lang="en-US" altLang="ja-JP" sz="700" b="1" i="0" u="none" strike="noStrike" baseline="0">
              <a:solidFill>
                <a:srgbClr val="000000"/>
              </a:solidFill>
              <a:latin typeface="Times New Roman"/>
              <a:cs typeface="Times New Roman"/>
            </a:rPr>
            <a:t>Colleges</a:t>
          </a:r>
        </a:p>
      </xdr:txBody>
    </xdr:sp>
    <xdr:clientData/>
  </xdr:twoCellAnchor>
  <xdr:twoCellAnchor>
    <xdr:from>
      <xdr:col>3</xdr:col>
      <xdr:colOff>47625</xdr:colOff>
      <xdr:row>3</xdr:row>
      <xdr:rowOff>0</xdr:rowOff>
    </xdr:from>
    <xdr:to>
      <xdr:col>3</xdr:col>
      <xdr:colOff>1104900</xdr:colOff>
      <xdr:row>3</xdr:row>
      <xdr:rowOff>0</xdr:rowOff>
    </xdr:to>
    <xdr:sp macro="" textlink="">
      <xdr:nvSpPr>
        <xdr:cNvPr id="3" name="テキスト 68"/>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22860" rIns="0" bIns="0" anchor="t" upright="1"/>
        <a:lstStyle/>
        <a:p>
          <a:pPr algn="l" rtl="0">
            <a:defRPr sz="1000"/>
          </a:pPr>
          <a:r>
            <a:rPr lang="en-US" altLang="ja-JP" sz="700" b="1" i="0" u="none" strike="noStrike" baseline="0">
              <a:solidFill>
                <a:srgbClr val="000000"/>
              </a:solidFill>
              <a:latin typeface="Times New Roman"/>
              <a:cs typeface="Times New Roman"/>
            </a:rPr>
            <a:t>Universities &amp;</a:t>
          </a:r>
        </a:p>
        <a:p>
          <a:pPr algn="l" rtl="0">
            <a:defRPr sz="1000"/>
          </a:pPr>
          <a:r>
            <a:rPr lang="en-US" altLang="ja-JP" sz="700" b="1" i="0" u="none" strike="noStrike" baseline="0">
              <a:solidFill>
                <a:srgbClr val="000000"/>
              </a:solidFill>
              <a:latin typeface="Times New Roman"/>
              <a:cs typeface="Times New Roman"/>
            </a:rPr>
            <a:t>Colleges</a:t>
          </a:r>
        </a:p>
      </xdr:txBody>
    </xdr:sp>
    <xdr:clientData/>
  </xdr:twoCellAnchor>
  <xdr:twoCellAnchor>
    <xdr:from>
      <xdr:col>3</xdr:col>
      <xdr:colOff>47625</xdr:colOff>
      <xdr:row>3</xdr:row>
      <xdr:rowOff>0</xdr:rowOff>
    </xdr:from>
    <xdr:to>
      <xdr:col>3</xdr:col>
      <xdr:colOff>1133475</xdr:colOff>
      <xdr:row>3</xdr:row>
      <xdr:rowOff>0</xdr:rowOff>
    </xdr:to>
    <xdr:sp macro="" textlink="">
      <xdr:nvSpPr>
        <xdr:cNvPr id="4" name="テキスト 69"/>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700" b="1" i="0" u="none" strike="noStrike" baseline="0">
              <a:solidFill>
                <a:srgbClr val="000000"/>
              </a:solidFill>
              <a:latin typeface="ＭＳ 明朝"/>
              <a:ea typeface="ＭＳ 明朝"/>
            </a:rPr>
            <a:t>Private Research</a:t>
          </a:r>
        </a:p>
        <a:p>
          <a:pPr algn="l" rtl="0">
            <a:defRPr sz="1000"/>
          </a:pPr>
          <a:r>
            <a:rPr lang="en-US" altLang="ja-JP" sz="700" b="1" i="0" u="none" strike="noStrike" baseline="0">
              <a:solidFill>
                <a:srgbClr val="000000"/>
              </a:solidFill>
              <a:latin typeface="ＭＳ 明朝"/>
              <a:ea typeface="ＭＳ 明朝"/>
            </a:rPr>
            <a:t>Institutes</a:t>
          </a:r>
        </a:p>
      </xdr:txBody>
    </xdr:sp>
    <xdr:clientData/>
  </xdr:twoCellAnchor>
  <xdr:twoCellAnchor>
    <xdr:from>
      <xdr:col>3</xdr:col>
      <xdr:colOff>47625</xdr:colOff>
      <xdr:row>3</xdr:row>
      <xdr:rowOff>0</xdr:rowOff>
    </xdr:from>
    <xdr:to>
      <xdr:col>3</xdr:col>
      <xdr:colOff>1076325</xdr:colOff>
      <xdr:row>3</xdr:row>
      <xdr:rowOff>0</xdr:rowOff>
    </xdr:to>
    <xdr:sp macro="" textlink="">
      <xdr:nvSpPr>
        <xdr:cNvPr id="5" name="テキスト 70"/>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22860" rIns="0" bIns="0" anchor="t" upright="1"/>
        <a:lstStyle/>
        <a:p>
          <a:pPr algn="l" rtl="0">
            <a:defRPr sz="1000"/>
          </a:pPr>
          <a:r>
            <a:rPr lang="en-US" altLang="ja-JP" sz="700" b="1" i="0" u="none" strike="noStrike" baseline="0">
              <a:solidFill>
                <a:srgbClr val="000000"/>
              </a:solidFill>
              <a:latin typeface="Times New Roman"/>
              <a:cs typeface="Times New Roman"/>
            </a:rPr>
            <a:t>Universities &amp;</a:t>
          </a:r>
        </a:p>
        <a:p>
          <a:pPr algn="l" rtl="0">
            <a:defRPr sz="1000"/>
          </a:pPr>
          <a:r>
            <a:rPr lang="en-US" altLang="ja-JP" sz="700" b="1" i="0" u="none" strike="noStrike" baseline="0">
              <a:solidFill>
                <a:srgbClr val="000000"/>
              </a:solidFill>
              <a:latin typeface="Times New Roman"/>
              <a:cs typeface="Times New Roman"/>
            </a:rPr>
            <a:t>Colleges</a:t>
          </a:r>
        </a:p>
      </xdr:txBody>
    </xdr:sp>
    <xdr:clientData/>
  </xdr:twoCellAnchor>
  <xdr:twoCellAnchor>
    <xdr:from>
      <xdr:col>3</xdr:col>
      <xdr:colOff>47625</xdr:colOff>
      <xdr:row>3</xdr:row>
      <xdr:rowOff>0</xdr:rowOff>
    </xdr:from>
    <xdr:to>
      <xdr:col>3</xdr:col>
      <xdr:colOff>1095375</xdr:colOff>
      <xdr:row>3</xdr:row>
      <xdr:rowOff>0</xdr:rowOff>
    </xdr:to>
    <xdr:sp macro="" textlink="">
      <xdr:nvSpPr>
        <xdr:cNvPr id="6" name="テキスト 71"/>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700" b="1" i="0" u="none" strike="noStrike" baseline="0">
              <a:solidFill>
                <a:srgbClr val="000000"/>
              </a:solidFill>
              <a:latin typeface="ＭＳ 明朝"/>
              <a:ea typeface="ＭＳ 明朝"/>
            </a:rPr>
            <a:t>Private Research</a:t>
          </a:r>
        </a:p>
        <a:p>
          <a:pPr algn="l" rtl="0">
            <a:defRPr sz="1000"/>
          </a:pPr>
          <a:r>
            <a:rPr lang="en-US" altLang="ja-JP" sz="700" b="1" i="0" u="none" strike="noStrike" baseline="0">
              <a:solidFill>
                <a:srgbClr val="000000"/>
              </a:solidFill>
              <a:latin typeface="ＭＳ 明朝"/>
              <a:ea typeface="ＭＳ 明朝"/>
            </a:rPr>
            <a:t>Institutes</a:t>
          </a:r>
        </a:p>
      </xdr:txBody>
    </xdr:sp>
    <xdr:clientData/>
  </xdr:twoCellAnchor>
  <xdr:twoCellAnchor>
    <xdr:from>
      <xdr:col>3</xdr:col>
      <xdr:colOff>47625</xdr:colOff>
      <xdr:row>3</xdr:row>
      <xdr:rowOff>0</xdr:rowOff>
    </xdr:from>
    <xdr:to>
      <xdr:col>3</xdr:col>
      <xdr:colOff>1085850</xdr:colOff>
      <xdr:row>3</xdr:row>
      <xdr:rowOff>0</xdr:rowOff>
    </xdr:to>
    <xdr:sp macro="" textlink="">
      <xdr:nvSpPr>
        <xdr:cNvPr id="7" name="テキスト 72"/>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22860" rIns="0" bIns="0" anchor="t" upright="1"/>
        <a:lstStyle/>
        <a:p>
          <a:pPr algn="l" rtl="0">
            <a:defRPr sz="1000"/>
          </a:pPr>
          <a:r>
            <a:rPr lang="en-US" altLang="ja-JP" sz="700" b="1" i="0" u="none" strike="noStrike" baseline="0">
              <a:solidFill>
                <a:srgbClr val="000000"/>
              </a:solidFill>
              <a:latin typeface="Times New Roman"/>
              <a:cs typeface="Times New Roman"/>
            </a:rPr>
            <a:t>Universities &amp;</a:t>
          </a:r>
        </a:p>
        <a:p>
          <a:pPr algn="l" rtl="0">
            <a:defRPr sz="1000"/>
          </a:pPr>
          <a:r>
            <a:rPr lang="en-US" altLang="ja-JP" sz="700" b="1" i="0" u="none" strike="noStrike" baseline="0">
              <a:solidFill>
                <a:srgbClr val="000000"/>
              </a:solidFill>
              <a:latin typeface="Times New Roman"/>
              <a:cs typeface="Times New Roman"/>
            </a:rPr>
            <a:t>Colleges</a:t>
          </a:r>
        </a:p>
      </xdr:txBody>
    </xdr:sp>
    <xdr:clientData/>
  </xdr:twoCellAnchor>
  <xdr:twoCellAnchor>
    <xdr:from>
      <xdr:col>3</xdr:col>
      <xdr:colOff>47625</xdr:colOff>
      <xdr:row>3</xdr:row>
      <xdr:rowOff>0</xdr:rowOff>
    </xdr:from>
    <xdr:to>
      <xdr:col>3</xdr:col>
      <xdr:colOff>1095375</xdr:colOff>
      <xdr:row>3</xdr:row>
      <xdr:rowOff>0</xdr:rowOff>
    </xdr:to>
    <xdr:sp macro="" textlink="">
      <xdr:nvSpPr>
        <xdr:cNvPr id="8" name="テキスト 75"/>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700" b="1" i="0" u="none" strike="noStrike" baseline="0">
              <a:solidFill>
                <a:srgbClr val="000000"/>
              </a:solidFill>
              <a:latin typeface="ＭＳ 明朝"/>
              <a:ea typeface="ＭＳ 明朝"/>
            </a:rPr>
            <a:t>Private Research</a:t>
          </a:r>
        </a:p>
        <a:p>
          <a:pPr algn="l" rtl="0">
            <a:defRPr sz="1000"/>
          </a:pPr>
          <a:r>
            <a:rPr lang="en-US" altLang="ja-JP" sz="700" b="1" i="0" u="none" strike="noStrike" baseline="0">
              <a:solidFill>
                <a:srgbClr val="000000"/>
              </a:solidFill>
              <a:latin typeface="ＭＳ 明朝"/>
              <a:ea typeface="ＭＳ 明朝"/>
            </a:rPr>
            <a:t>Institutes</a:t>
          </a:r>
        </a:p>
      </xdr:txBody>
    </xdr:sp>
    <xdr:clientData/>
  </xdr:twoCellAnchor>
  <xdr:twoCellAnchor>
    <xdr:from>
      <xdr:col>3</xdr:col>
      <xdr:colOff>47625</xdr:colOff>
      <xdr:row>3</xdr:row>
      <xdr:rowOff>0</xdr:rowOff>
    </xdr:from>
    <xdr:to>
      <xdr:col>3</xdr:col>
      <xdr:colOff>1085850</xdr:colOff>
      <xdr:row>3</xdr:row>
      <xdr:rowOff>0</xdr:rowOff>
    </xdr:to>
    <xdr:sp macro="" textlink="">
      <xdr:nvSpPr>
        <xdr:cNvPr id="9" name="テキスト 76"/>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22860" rIns="0" bIns="0" anchor="t" upright="1"/>
        <a:lstStyle/>
        <a:p>
          <a:pPr algn="l" rtl="0">
            <a:defRPr sz="1000"/>
          </a:pPr>
          <a:r>
            <a:rPr lang="en-US" altLang="ja-JP" sz="700" b="1" i="0" u="none" strike="noStrike" baseline="0">
              <a:solidFill>
                <a:srgbClr val="000000"/>
              </a:solidFill>
              <a:latin typeface="Times New Roman"/>
              <a:cs typeface="Times New Roman"/>
            </a:rPr>
            <a:t>Universities &amp;</a:t>
          </a:r>
        </a:p>
        <a:p>
          <a:pPr algn="l" rtl="0">
            <a:defRPr sz="1000"/>
          </a:pPr>
          <a:r>
            <a:rPr lang="en-US" altLang="ja-JP" sz="700" b="1" i="0" u="none" strike="noStrike" baseline="0">
              <a:solidFill>
                <a:srgbClr val="000000"/>
              </a:solidFill>
              <a:latin typeface="Times New Roman"/>
              <a:cs typeface="Times New Roman"/>
            </a:rPr>
            <a:t>Colleges</a:t>
          </a:r>
        </a:p>
      </xdr:txBody>
    </xdr:sp>
    <xdr:clientData/>
  </xdr:twoCellAnchor>
  <xdr:twoCellAnchor>
    <xdr:from>
      <xdr:col>3</xdr:col>
      <xdr:colOff>47625</xdr:colOff>
      <xdr:row>3</xdr:row>
      <xdr:rowOff>0</xdr:rowOff>
    </xdr:from>
    <xdr:to>
      <xdr:col>3</xdr:col>
      <xdr:colOff>1085850</xdr:colOff>
      <xdr:row>3</xdr:row>
      <xdr:rowOff>0</xdr:rowOff>
    </xdr:to>
    <xdr:sp macro="" textlink="">
      <xdr:nvSpPr>
        <xdr:cNvPr id="10" name="テキスト 72"/>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22860" rIns="0" bIns="0" anchor="t" upright="1"/>
        <a:lstStyle/>
        <a:p>
          <a:pPr algn="l" rtl="0">
            <a:defRPr sz="1000"/>
          </a:pPr>
          <a:r>
            <a:rPr lang="en-US" altLang="ja-JP" sz="700" b="1" i="0" u="none" strike="noStrike" baseline="0">
              <a:solidFill>
                <a:srgbClr val="000000"/>
              </a:solidFill>
              <a:latin typeface="Times New Roman"/>
              <a:cs typeface="Times New Roman"/>
            </a:rPr>
            <a:t>Universities &amp;</a:t>
          </a:r>
        </a:p>
        <a:p>
          <a:pPr algn="l" rtl="0">
            <a:defRPr sz="1000"/>
          </a:pPr>
          <a:r>
            <a:rPr lang="en-US" altLang="ja-JP" sz="700" b="1" i="0" u="none" strike="noStrike" baseline="0">
              <a:solidFill>
                <a:srgbClr val="000000"/>
              </a:solidFill>
              <a:latin typeface="Times New Roman"/>
              <a:cs typeface="Times New Roman"/>
            </a:rPr>
            <a:t>Colleges</a:t>
          </a:r>
        </a:p>
      </xdr:txBody>
    </xdr:sp>
    <xdr:clientData/>
  </xdr:twoCellAnchor>
  <xdr:twoCellAnchor>
    <xdr:from>
      <xdr:col>3</xdr:col>
      <xdr:colOff>47625</xdr:colOff>
      <xdr:row>3</xdr:row>
      <xdr:rowOff>0</xdr:rowOff>
    </xdr:from>
    <xdr:to>
      <xdr:col>3</xdr:col>
      <xdr:colOff>1085850</xdr:colOff>
      <xdr:row>3</xdr:row>
      <xdr:rowOff>0</xdr:rowOff>
    </xdr:to>
    <xdr:sp macro="" textlink="">
      <xdr:nvSpPr>
        <xdr:cNvPr id="11" name="テキスト 72"/>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22860" rIns="0" bIns="0" anchor="t" upright="1"/>
        <a:lstStyle/>
        <a:p>
          <a:pPr algn="l" rtl="0">
            <a:defRPr sz="1000"/>
          </a:pPr>
          <a:r>
            <a:rPr lang="en-US" altLang="ja-JP" sz="700" b="1" i="0" u="none" strike="noStrike" baseline="0">
              <a:solidFill>
                <a:srgbClr val="000000"/>
              </a:solidFill>
              <a:latin typeface="Times New Roman"/>
              <a:cs typeface="Times New Roman"/>
            </a:rPr>
            <a:t>Universities &amp;</a:t>
          </a:r>
        </a:p>
        <a:p>
          <a:pPr algn="l" rtl="0">
            <a:defRPr sz="1000"/>
          </a:pPr>
          <a:r>
            <a:rPr lang="en-US" altLang="ja-JP" sz="700" b="1" i="0" u="none" strike="noStrike" baseline="0">
              <a:solidFill>
                <a:srgbClr val="000000"/>
              </a:solidFill>
              <a:latin typeface="Times New Roman"/>
              <a:cs typeface="Times New Roman"/>
            </a:rPr>
            <a:t>Colleges</a:t>
          </a:r>
        </a:p>
      </xdr:txBody>
    </xdr:sp>
    <xdr:clientData/>
  </xdr:twoCellAnchor>
  <xdr:twoCellAnchor>
    <xdr:from>
      <xdr:col>3</xdr:col>
      <xdr:colOff>47625</xdr:colOff>
      <xdr:row>3</xdr:row>
      <xdr:rowOff>0</xdr:rowOff>
    </xdr:from>
    <xdr:to>
      <xdr:col>3</xdr:col>
      <xdr:colOff>1095375</xdr:colOff>
      <xdr:row>3</xdr:row>
      <xdr:rowOff>0</xdr:rowOff>
    </xdr:to>
    <xdr:sp macro="" textlink="">
      <xdr:nvSpPr>
        <xdr:cNvPr id="12" name="テキスト 75"/>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700" b="1" i="0" u="none" strike="noStrike" baseline="0">
              <a:solidFill>
                <a:srgbClr val="000000"/>
              </a:solidFill>
              <a:latin typeface="ＭＳ 明朝"/>
              <a:ea typeface="ＭＳ 明朝"/>
            </a:rPr>
            <a:t>Private Research</a:t>
          </a:r>
        </a:p>
        <a:p>
          <a:pPr algn="l" rtl="0">
            <a:defRPr sz="1000"/>
          </a:pPr>
          <a:r>
            <a:rPr lang="en-US" altLang="ja-JP" sz="700" b="1" i="0" u="none" strike="noStrike" baseline="0">
              <a:solidFill>
                <a:srgbClr val="000000"/>
              </a:solidFill>
              <a:latin typeface="ＭＳ 明朝"/>
              <a:ea typeface="ＭＳ 明朝"/>
            </a:rPr>
            <a:t>Institutes</a:t>
          </a:r>
        </a:p>
      </xdr:txBody>
    </xdr:sp>
    <xdr:clientData/>
  </xdr:twoCellAnchor>
  <xdr:twoCellAnchor>
    <xdr:from>
      <xdr:col>3</xdr:col>
      <xdr:colOff>47625</xdr:colOff>
      <xdr:row>3</xdr:row>
      <xdr:rowOff>0</xdr:rowOff>
    </xdr:from>
    <xdr:to>
      <xdr:col>3</xdr:col>
      <xdr:colOff>1095375</xdr:colOff>
      <xdr:row>3</xdr:row>
      <xdr:rowOff>0</xdr:rowOff>
    </xdr:to>
    <xdr:sp macro="" textlink="">
      <xdr:nvSpPr>
        <xdr:cNvPr id="13" name="テキスト 75"/>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700" b="1" i="0" u="none" strike="noStrike" baseline="0">
              <a:solidFill>
                <a:srgbClr val="000000"/>
              </a:solidFill>
              <a:latin typeface="ＭＳ 明朝"/>
              <a:ea typeface="ＭＳ 明朝"/>
            </a:rPr>
            <a:t>Private Research</a:t>
          </a:r>
        </a:p>
        <a:p>
          <a:pPr algn="l" rtl="0">
            <a:defRPr sz="1000"/>
          </a:pPr>
          <a:r>
            <a:rPr lang="en-US" altLang="ja-JP" sz="700" b="1" i="0" u="none" strike="noStrike" baseline="0">
              <a:solidFill>
                <a:srgbClr val="000000"/>
              </a:solidFill>
              <a:latin typeface="ＭＳ 明朝"/>
              <a:ea typeface="ＭＳ 明朝"/>
            </a:rPr>
            <a:t>Institutes</a:t>
          </a:r>
        </a:p>
      </xdr:txBody>
    </xdr:sp>
    <xdr:clientData/>
  </xdr:twoCellAnchor>
  <xdr:twoCellAnchor>
    <xdr:from>
      <xdr:col>3</xdr:col>
      <xdr:colOff>47625</xdr:colOff>
      <xdr:row>3</xdr:row>
      <xdr:rowOff>0</xdr:rowOff>
    </xdr:from>
    <xdr:to>
      <xdr:col>3</xdr:col>
      <xdr:colOff>1095375</xdr:colOff>
      <xdr:row>3</xdr:row>
      <xdr:rowOff>0</xdr:rowOff>
    </xdr:to>
    <xdr:sp macro="" textlink="">
      <xdr:nvSpPr>
        <xdr:cNvPr id="14" name="テキスト 75"/>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700" b="1" i="0" u="none" strike="noStrike" baseline="0">
              <a:solidFill>
                <a:srgbClr val="000000"/>
              </a:solidFill>
              <a:latin typeface="ＭＳ 明朝"/>
              <a:ea typeface="ＭＳ 明朝"/>
            </a:rPr>
            <a:t>Private Research</a:t>
          </a:r>
        </a:p>
        <a:p>
          <a:pPr algn="l" rtl="0">
            <a:defRPr sz="1000"/>
          </a:pPr>
          <a:r>
            <a:rPr lang="en-US" altLang="ja-JP" sz="700" b="1" i="0" u="none" strike="noStrike" baseline="0">
              <a:solidFill>
                <a:srgbClr val="000000"/>
              </a:solidFill>
              <a:latin typeface="ＭＳ 明朝"/>
              <a:ea typeface="ＭＳ 明朝"/>
            </a:rPr>
            <a:t>Institutes</a:t>
          </a:r>
        </a:p>
      </xdr:txBody>
    </xdr:sp>
    <xdr:clientData/>
  </xdr:twoCellAnchor>
  <xdr:twoCellAnchor>
    <xdr:from>
      <xdr:col>3</xdr:col>
      <xdr:colOff>47625</xdr:colOff>
      <xdr:row>3</xdr:row>
      <xdr:rowOff>0</xdr:rowOff>
    </xdr:from>
    <xdr:to>
      <xdr:col>3</xdr:col>
      <xdr:colOff>1085850</xdr:colOff>
      <xdr:row>3</xdr:row>
      <xdr:rowOff>0</xdr:rowOff>
    </xdr:to>
    <xdr:sp macro="" textlink="">
      <xdr:nvSpPr>
        <xdr:cNvPr id="15" name="テキスト 72"/>
        <xdr:cNvSpPr txBox="1">
          <a:spLocks noChangeArrowheads="1"/>
        </xdr:cNvSpPr>
      </xdr:nvSpPr>
      <xdr:spPr bwMode="auto">
        <a:xfrm>
          <a:off x="2076450" y="514350"/>
          <a:ext cx="628650" cy="0"/>
        </a:xfrm>
        <a:prstGeom prst="rect">
          <a:avLst/>
        </a:prstGeom>
        <a:noFill/>
        <a:ln w="1">
          <a:noFill/>
          <a:miter lim="800000"/>
          <a:headEnd/>
          <a:tailEnd/>
        </a:ln>
      </xdr:spPr>
      <xdr:txBody>
        <a:bodyPr vertOverflow="clip" wrap="square" lIns="27432" tIns="22860" rIns="0" bIns="0" anchor="t" upright="1"/>
        <a:lstStyle/>
        <a:p>
          <a:pPr algn="l" rtl="0">
            <a:defRPr sz="1000"/>
          </a:pPr>
          <a:r>
            <a:rPr lang="en-US" altLang="ja-JP" sz="700" b="1" i="0" u="none" strike="noStrike" baseline="0">
              <a:solidFill>
                <a:srgbClr val="000000"/>
              </a:solidFill>
              <a:latin typeface="Times New Roman"/>
              <a:cs typeface="Times New Roman"/>
            </a:rPr>
            <a:t>Universities &amp;</a:t>
          </a:r>
        </a:p>
        <a:p>
          <a:pPr algn="l" rtl="0">
            <a:defRPr sz="1000"/>
          </a:pPr>
          <a:r>
            <a:rPr lang="en-US" altLang="ja-JP" sz="700" b="1" i="0" u="none" strike="noStrike" baseline="0">
              <a:solidFill>
                <a:srgbClr val="000000"/>
              </a:solidFill>
              <a:latin typeface="Times New Roman"/>
              <a:cs typeface="Times New Roman"/>
            </a:rPr>
            <a:t>Colleges</a:t>
          </a:r>
        </a:p>
      </xdr:txBody>
    </xdr:sp>
    <xdr:clientData/>
  </xdr:twoCellAnchor>
  <xdr:twoCellAnchor>
    <xdr:from>
      <xdr:col>1</xdr:col>
      <xdr:colOff>0</xdr:colOff>
      <xdr:row>3</xdr:row>
      <xdr:rowOff>0</xdr:rowOff>
    </xdr:from>
    <xdr:to>
      <xdr:col>4</xdr:col>
      <xdr:colOff>0</xdr:colOff>
      <xdr:row>5</xdr:row>
      <xdr:rowOff>0</xdr:rowOff>
    </xdr:to>
    <xdr:sp macro="" textlink="">
      <xdr:nvSpPr>
        <xdr:cNvPr id="16" name="Line 38"/>
        <xdr:cNvSpPr>
          <a:spLocks noChangeShapeType="1"/>
        </xdr:cNvSpPr>
      </xdr:nvSpPr>
      <xdr:spPr bwMode="auto">
        <a:xfrm>
          <a:off x="676275" y="514350"/>
          <a:ext cx="2028825" cy="34290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69</xdr:row>
      <xdr:rowOff>0</xdr:rowOff>
    </xdr:from>
    <xdr:to>
      <xdr:col>4</xdr:col>
      <xdr:colOff>95250</xdr:colOff>
      <xdr:row>69</xdr:row>
      <xdr:rowOff>0</xdr:rowOff>
    </xdr:to>
    <xdr:sp macro="" textlink="">
      <xdr:nvSpPr>
        <xdr:cNvPr id="2" name="テキスト 19"/>
        <xdr:cNvSpPr txBox="1">
          <a:spLocks noChangeArrowheads="1"/>
        </xdr:cNvSpPr>
      </xdr:nvSpPr>
      <xdr:spPr bwMode="auto">
        <a:xfrm>
          <a:off x="2705100" y="11830050"/>
          <a:ext cx="95250" cy="0"/>
        </a:xfrm>
        <a:prstGeom prst="rect">
          <a:avLst/>
        </a:prstGeom>
        <a:noFill/>
        <a:ln w="1">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Private Research</a:t>
          </a:r>
        </a:p>
        <a:p>
          <a:pPr algn="l" rtl="0">
            <a:defRPr sz="1000"/>
          </a:pPr>
          <a:r>
            <a:rPr lang="en-US" altLang="ja-JP" sz="600" b="0" i="0" u="none" strike="noStrike" baseline="0">
              <a:solidFill>
                <a:srgbClr val="000000"/>
              </a:solidFill>
              <a:latin typeface="ＭＳ 明朝"/>
              <a:ea typeface="ＭＳ 明朝"/>
            </a:rPr>
            <a:t>Institutes</a:t>
          </a:r>
        </a:p>
      </xdr:txBody>
    </xdr:sp>
    <xdr:clientData/>
  </xdr:twoCellAnchor>
  <xdr:twoCellAnchor>
    <xdr:from>
      <xdr:col>1</xdr:col>
      <xdr:colOff>0</xdr:colOff>
      <xdr:row>3</xdr:row>
      <xdr:rowOff>9525</xdr:rowOff>
    </xdr:from>
    <xdr:to>
      <xdr:col>4</xdr:col>
      <xdr:colOff>0</xdr:colOff>
      <xdr:row>6</xdr:row>
      <xdr:rowOff>219075</xdr:rowOff>
    </xdr:to>
    <xdr:sp macro="" textlink="">
      <xdr:nvSpPr>
        <xdr:cNvPr id="3" name="Line 3"/>
        <xdr:cNvSpPr>
          <a:spLocks noChangeShapeType="1"/>
        </xdr:cNvSpPr>
      </xdr:nvSpPr>
      <xdr:spPr bwMode="auto">
        <a:xfrm>
          <a:off x="676275" y="523875"/>
          <a:ext cx="2028825" cy="676275"/>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4</xdr:row>
      <xdr:rowOff>9525</xdr:rowOff>
    </xdr:from>
    <xdr:to>
      <xdr:col>2</xdr:col>
      <xdr:colOff>0</xdr:colOff>
      <xdr:row>8</xdr:row>
      <xdr:rowOff>0</xdr:rowOff>
    </xdr:to>
    <xdr:sp macro="" textlink="">
      <xdr:nvSpPr>
        <xdr:cNvPr id="2" name="Line 1"/>
        <xdr:cNvSpPr>
          <a:spLocks noChangeShapeType="1"/>
        </xdr:cNvSpPr>
      </xdr:nvSpPr>
      <xdr:spPr bwMode="auto">
        <a:xfrm>
          <a:off x="685800" y="695325"/>
          <a:ext cx="666750" cy="676275"/>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1185;&#12539;&#20225;&#35413;&#35506;\&#32207;&#25324;\&#9733;&#31185;&#23398;&#25216;&#34899;&#35201;&#35239;&#65288;H&#65298;&#65302;&#65374;&#65289;\&#20196;&#21644;&#65298;&#24180;&#29256;\01_&#12487;&#12540;&#12479;&#26356;&#26032;&#12304;&#26989;&#32773;&#12305;\02_&#32013;&#21697;\&#28168;210112&#12512;&#8594;&#25991;\&#12501;&#12449;&#12452;&#12523;\R02%200102@08-01-00%20&#20027;&#35201;&#22269;&#31561;&#12398;&#30740;&#31350;&#32773;&#25968;&#12398;&#25512;&#312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kgserver2\home3\&#35519;&#26619;&#35519;&#25972;&#35506;\&#9679;&#30333;&#26360;&#29677;&#29992;\OUTPUT(&#26368;&#26032;&#29256;)\04%20&#31185;&#23398;&#25216;&#34899;&#35201;&#35239;\&#24179;&#25104;22&#24180;&#29256;\02%20&#21462;&#32399;&#9312;&#65288;&#30465;&#24193;&#29031;&#20250;&#65289;\&#9734;0102@08-01-00%20&#20027;&#35201;&#22269;&#31561;&#12398;&#30740;&#31350;&#32773;&#25968;&#12398;&#25512;&#312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rakia\&#12487;&#12473;&#12463;&#12488;&#12483;&#12503;\&#39131;&#12403;&#36796;&#12415;\090106&#25152;&#31649;&#20107;&#38917;&#35500;&#26126;&#29992;&#36039;&#26009;\1-2-19Fig&#12288;&#20027;&#35201;&#22269;&#31561;&#12398;&#30740;&#31350;&#32773;&#25968;&#12398;&#25512;&#312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kgserver2\home3\Documents%20and%20Settings\BSHACKEL\My%20Documents\State\sta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kgserver2\home3\W\R\99%20Indicators\Indicators%20Appendix%20Tables\SEI%20Tables--%20Sep%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kgserver2\home3\W\R\99%20Nat%20Pat\Indicators%20Appendix%20Tables\SEI%20Tables,%20May%2019%20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
      <sheetName val="Data"/>
      <sheetName val="21【A101】"/>
      <sheetName val="20【A101】"/>
      <sheetName val="20【07RS】"/>
      <sheetName val="20【UIS-India】"/>
      <sheetName val="19【A101】"/>
      <sheetName val="19【07RS】"/>
      <sheetName val="19【UIS-India】"/>
      <sheetName val="18【A101】"/>
      <sheetName val="18【OECD-07RS】"/>
      <sheetName val="18【30-1】"/>
      <sheetName val="18【UIS-India】"/>
      <sheetName val="16Data"/>
      <sheetName val="16Calculation"/>
      <sheetName val="16【A101】"/>
      <sheetName val="16e2【07RS】"/>
      <sheetName val="16【29-1】"/>
      <sheetName val="16【インド研究者等データ（UIS）】"/>
      <sheetName val="15Data"/>
      <sheetName val="15Calculation"/>
      <sheetName val="15【A101】"/>
      <sheetName val="15e2【07RS】"/>
      <sheetName val="15e2【07RS】元データ"/>
      <sheetName val="15【29-1】"/>
      <sheetName val="15【インド研究者等データ（UIS）】"/>
      <sheetName val="14Data"/>
      <sheetName val="14Calculation"/>
      <sheetName val="11【A101】"/>
      <sheetName val="12e2【07RS】"/>
      <sheetName val="インド研究者等データ（UIS）"/>
    </sheetNames>
    <sheetDataSet>
      <sheetData sheetId="0"/>
      <sheetData sheetId="1"/>
      <sheetData sheetId="2">
        <row r="23">
          <cell r="K23">
            <v>880954</v>
          </cell>
        </row>
      </sheetData>
      <sheetData sheetId="3">
        <row r="23">
          <cell r="K23">
            <v>874821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むこと"/>
      <sheetName val="8-1"/>
      <sheetName val="Data・Calculation"/>
      <sheetName val="09e2【07RS】"/>
      <sheetName val="インド研究者等データ（UIS）"/>
    </sheetNames>
    <sheetDataSet>
      <sheetData sheetId="0" refreshError="1"/>
      <sheetData sheetId="1" refreshError="1"/>
      <sheetData sheetId="2"/>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むこと"/>
      <sheetName val="グラフ"/>
      <sheetName val="グラフ・データ"/>
      <sheetName val="第02-02-02図"/>
      <sheetName val="MSTI-2007"/>
      <sheetName val="日本専従換算計算"/>
      <sheetName val="A101"/>
      <sheetName val="総務省データ　研究者数・研究費（フルタイム換算値）"/>
    </sheetNames>
    <sheetDataSet>
      <sheetData sheetId="0"/>
      <sheetData sheetId="1"/>
      <sheetData sheetId="2"/>
      <sheetData sheetId="3">
        <row r="2">
          <cell r="D2">
            <v>75</v>
          </cell>
          <cell r="E2">
            <v>76</v>
          </cell>
          <cell r="F2">
            <v>77</v>
          </cell>
          <cell r="G2">
            <v>78</v>
          </cell>
          <cell r="H2">
            <v>79</v>
          </cell>
          <cell r="I2">
            <v>80</v>
          </cell>
          <cell r="J2">
            <v>81</v>
          </cell>
          <cell r="K2">
            <v>82</v>
          </cell>
          <cell r="L2">
            <v>83</v>
          </cell>
          <cell r="M2">
            <v>84</v>
          </cell>
          <cell r="N2">
            <v>85</v>
          </cell>
          <cell r="O2">
            <v>86</v>
          </cell>
          <cell r="P2">
            <v>87</v>
          </cell>
          <cell r="Q2">
            <v>88</v>
          </cell>
          <cell r="R2">
            <v>89</v>
          </cell>
          <cell r="S2">
            <v>90</v>
          </cell>
          <cell r="T2">
            <v>91</v>
          </cell>
          <cell r="U2">
            <v>92</v>
          </cell>
          <cell r="V2">
            <v>93</v>
          </cell>
          <cell r="W2">
            <v>94</v>
          </cell>
          <cell r="X2">
            <v>95</v>
          </cell>
          <cell r="Y2">
            <v>96</v>
          </cell>
          <cell r="Z2">
            <v>97</v>
          </cell>
        </row>
        <row r="3">
          <cell r="D3">
            <v>383845</v>
          </cell>
          <cell r="E3">
            <v>392761</v>
          </cell>
          <cell r="F3">
            <v>340417</v>
          </cell>
          <cell r="G3">
            <v>339070</v>
          </cell>
          <cell r="H3">
            <v>350479</v>
          </cell>
          <cell r="I3">
            <v>375750</v>
          </cell>
          <cell r="J3">
            <v>394619</v>
          </cell>
          <cell r="K3">
            <v>407197</v>
          </cell>
          <cell r="L3">
            <v>421468</v>
          </cell>
          <cell r="M3">
            <v>450083</v>
          </cell>
          <cell r="N3">
            <v>462891</v>
          </cell>
          <cell r="O3">
            <v>489100</v>
          </cell>
          <cell r="P3">
            <v>504008</v>
          </cell>
          <cell r="Q3">
            <v>530495</v>
          </cell>
          <cell r="R3">
            <v>553336</v>
          </cell>
          <cell r="S3">
            <v>579552</v>
          </cell>
          <cell r="T3">
            <v>603548</v>
          </cell>
          <cell r="U3">
            <v>620014</v>
          </cell>
          <cell r="V3">
            <v>644977</v>
          </cell>
          <cell r="W3">
            <v>664855</v>
          </cell>
          <cell r="X3">
            <v>682590</v>
          </cell>
          <cell r="Y3">
            <v>697780</v>
          </cell>
          <cell r="Z3">
            <v>720560</v>
          </cell>
        </row>
        <row r="4">
          <cell r="J4">
            <v>310993</v>
          </cell>
          <cell r="K4">
            <v>320991</v>
          </cell>
          <cell r="L4">
            <v>347420</v>
          </cell>
          <cell r="M4">
            <v>357416</v>
          </cell>
          <cell r="N4">
            <v>380761</v>
          </cell>
          <cell r="O4">
            <v>392981</v>
          </cell>
          <cell r="P4">
            <v>415553</v>
          </cell>
          <cell r="Q4">
            <v>434643</v>
          </cell>
          <cell r="R4">
            <v>457521.5</v>
          </cell>
          <cell r="S4">
            <v>477866</v>
          </cell>
          <cell r="T4">
            <v>491102</v>
          </cell>
          <cell r="U4">
            <v>511407</v>
          </cell>
          <cell r="V4">
            <v>526501</v>
          </cell>
          <cell r="W4">
            <v>541015</v>
          </cell>
          <cell r="X4">
            <v>551990</v>
          </cell>
          <cell r="Y4">
            <v>617365</v>
          </cell>
          <cell r="Z4">
            <v>625442</v>
          </cell>
        </row>
        <row r="6">
          <cell r="D6">
            <v>103736</v>
          </cell>
          <cell r="E6">
            <v>104500</v>
          </cell>
          <cell r="F6">
            <v>110972</v>
          </cell>
          <cell r="H6">
            <v>116888</v>
          </cell>
          <cell r="J6">
            <v>128200</v>
          </cell>
          <cell r="L6">
            <v>134525</v>
          </cell>
          <cell r="N6">
            <v>147419</v>
          </cell>
          <cell r="P6">
            <v>165616</v>
          </cell>
          <cell r="R6">
            <v>176402</v>
          </cell>
          <cell r="T6">
            <v>241869</v>
          </cell>
        </row>
        <row r="7">
          <cell r="D7">
            <v>65300</v>
          </cell>
          <cell r="E7">
            <v>67000</v>
          </cell>
          <cell r="F7">
            <v>67981</v>
          </cell>
          <cell r="H7">
            <v>72889</v>
          </cell>
          <cell r="J7">
            <v>85500</v>
          </cell>
          <cell r="K7">
            <v>90076</v>
          </cell>
          <cell r="L7">
            <v>92682</v>
          </cell>
          <cell r="M7">
            <v>98210</v>
          </cell>
          <cell r="N7">
            <v>102253</v>
          </cell>
          <cell r="O7">
            <v>104953</v>
          </cell>
          <cell r="P7">
            <v>109359</v>
          </cell>
          <cell r="Q7">
            <v>115163</v>
          </cell>
          <cell r="R7">
            <v>120430</v>
          </cell>
          <cell r="S7">
            <v>123938</v>
          </cell>
          <cell r="T7">
            <v>129780</v>
          </cell>
          <cell r="U7">
            <v>141710</v>
          </cell>
          <cell r="V7">
            <v>145898</v>
          </cell>
          <cell r="W7">
            <v>149193</v>
          </cell>
          <cell r="X7">
            <v>151248.85</v>
          </cell>
        </row>
        <row r="8">
          <cell r="D8">
            <v>81300</v>
          </cell>
          <cell r="G8">
            <v>87245</v>
          </cell>
          <cell r="J8">
            <v>127000</v>
          </cell>
          <cell r="K8">
            <v>128000</v>
          </cell>
          <cell r="L8">
            <v>127000</v>
          </cell>
          <cell r="M8">
            <v>129000</v>
          </cell>
          <cell r="N8">
            <v>131000</v>
          </cell>
          <cell r="O8">
            <v>134000</v>
          </cell>
          <cell r="P8">
            <v>134000</v>
          </cell>
          <cell r="Q8">
            <v>137000</v>
          </cell>
          <cell r="R8">
            <v>133000</v>
          </cell>
          <cell r="S8">
            <v>133000</v>
          </cell>
          <cell r="T8">
            <v>128000</v>
          </cell>
          <cell r="U8">
            <v>129000</v>
          </cell>
          <cell r="V8">
            <v>131000</v>
          </cell>
          <cell r="W8">
            <v>134000</v>
          </cell>
          <cell r="X8">
            <v>145673</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1st"/>
      <sheetName val="reg1"/>
      <sheetName val="Database"/>
      <sheetName val="Data-2000"/>
      <sheetName val="1999-2000"/>
      <sheetName val="Data 1987-2000"/>
      <sheetName val="Data-1999"/>
      <sheetName val="GSP1999"/>
      <sheetName val="Working"/>
      <sheetName val="INDA31"/>
      <sheetName val="INDA31Revised"/>
      <sheetName val="INDA32"/>
      <sheetName val="ACADB22"/>
      <sheetName val="ACADB29"/>
      <sheetName val="ACADB74"/>
      <sheetName val="FFC14"/>
      <sheetName val="FFC83"/>
      <sheetName val="FFC85"/>
      <sheetName val="FFC102"/>
      <sheetName val="Data-1998"/>
      <sheetName val="Data 1987-1998"/>
      <sheetName val="GSP-BE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F1"/>
      <sheetName val="F2"/>
      <sheetName val="F3"/>
      <sheetName val="F4"/>
      <sheetName val="F5"/>
      <sheetName val="F6"/>
      <sheetName val="F7"/>
      <sheetName val="F8"/>
      <sheetName val="F9"/>
      <sheetName val="F10"/>
      <sheetName val="18"/>
      <sheetName val="19"/>
      <sheetName val="20"/>
      <sheetName val="21"/>
      <sheetName val="22"/>
      <sheetName val="23"/>
      <sheetName val="24"/>
      <sheetName val="25"/>
      <sheetName val="26"/>
      <sheetName val="26b"/>
      <sheetName val="26c"/>
      <sheetName val="27"/>
      <sheetName val="28"/>
      <sheetName val="29a"/>
      <sheetName val="29b"/>
      <sheetName val="29c"/>
      <sheetName val="29d"/>
      <sheetName val="29e"/>
      <sheetName val="29f"/>
      <sheetName val="29g"/>
      <sheetName val="29h"/>
      <sheetName val="29i"/>
      <sheetName val="29j"/>
      <sheetName val="29k"/>
      <sheetName val="29l"/>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6"/>
      <sheetName val="47"/>
      <sheetName val="49"/>
      <sheetName val="50"/>
      <sheetName val="52"/>
      <sheetName val="53"/>
      <sheetName val="54"/>
      <sheetName val="55"/>
      <sheetName val="56"/>
      <sheetName val="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6b"/>
      <sheetName val="27"/>
      <sheetName val="28"/>
      <sheetName val="29a"/>
      <sheetName val="29b"/>
      <sheetName val="29c"/>
      <sheetName val="29d"/>
      <sheetName val="29e"/>
      <sheetName val="29f"/>
      <sheetName val="29g"/>
      <sheetName val="29h"/>
      <sheetName val="29i"/>
      <sheetName val="29j"/>
      <sheetName val="29k"/>
      <sheetName val="29l"/>
      <sheetName val="30"/>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5"/>
      <sheetName val="46"/>
      <sheetName val="47"/>
      <sheetName val="48"/>
      <sheetName val="49"/>
      <sheetName val="50"/>
      <sheetName val="52"/>
      <sheetName val="53"/>
      <sheetName val="54"/>
      <sheetName val="55"/>
      <sheetName val="56"/>
      <sheetName val="57"/>
      <sheetName val="5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N57"/>
  <sheetViews>
    <sheetView showGridLines="0" tabSelected="1" zoomScaleNormal="100" zoomScaleSheetLayoutView="100" zoomScalePageLayoutView="90" workbookViewId="0">
      <pane ySplit="8" topLeftCell="A15" activePane="bottomLeft" state="frozen"/>
      <selection pane="bottomLeft" activeCell="E26" sqref="E26"/>
    </sheetView>
  </sheetViews>
  <sheetFormatPr defaultColWidth="8.875" defaultRowHeight="12"/>
  <cols>
    <col min="1" max="1" width="2.5" style="2" customWidth="1"/>
    <col min="2" max="2" width="10.625" style="2" customWidth="1"/>
    <col min="3" max="3" width="18.625" style="3" customWidth="1"/>
    <col min="4" max="6" width="18.625" style="2" customWidth="1"/>
    <col min="7" max="7" width="7.625" style="2" hidden="1" customWidth="1"/>
    <col min="8" max="11" width="12.625" style="2" customWidth="1"/>
    <col min="12" max="14" width="18.625" style="2" customWidth="1"/>
    <col min="15" max="16384" width="8.875" style="2"/>
  </cols>
  <sheetData>
    <row r="1" spans="2:14" ht="15" customHeight="1">
      <c r="B1" s="2" t="s">
        <v>90</v>
      </c>
    </row>
    <row r="2" spans="2:14" ht="15" customHeight="1">
      <c r="B2" s="2" t="s">
        <v>91</v>
      </c>
      <c r="D2" s="5"/>
    </row>
    <row r="3" spans="2:14" ht="12.75" thickBot="1">
      <c r="D3" s="5"/>
      <c r="G3" s="4"/>
    </row>
    <row r="4" spans="2:14" ht="22.5" customHeight="1">
      <c r="B4" s="518" t="s">
        <v>37</v>
      </c>
      <c r="C4" s="65" t="s">
        <v>38</v>
      </c>
      <c r="D4" s="58" t="s">
        <v>39</v>
      </c>
      <c r="E4" s="59" t="s">
        <v>40</v>
      </c>
      <c r="F4" s="60" t="s">
        <v>41</v>
      </c>
      <c r="G4" s="60"/>
      <c r="H4" s="522" t="s">
        <v>3</v>
      </c>
      <c r="I4" s="524" t="s">
        <v>4</v>
      </c>
      <c r="J4" s="524" t="s">
        <v>5</v>
      </c>
      <c r="K4" s="524" t="s">
        <v>6</v>
      </c>
      <c r="L4" s="112" t="s">
        <v>0</v>
      </c>
      <c r="M4" s="94" t="s">
        <v>97</v>
      </c>
      <c r="N4" s="60" t="s">
        <v>1</v>
      </c>
    </row>
    <row r="5" spans="2:14" ht="27" customHeight="1">
      <c r="B5" s="519"/>
      <c r="C5" s="66" t="s">
        <v>2</v>
      </c>
      <c r="D5" s="54" t="s">
        <v>31</v>
      </c>
      <c r="E5" s="54" t="s">
        <v>35</v>
      </c>
      <c r="F5" s="52" t="s">
        <v>34</v>
      </c>
      <c r="G5" s="1"/>
      <c r="H5" s="523"/>
      <c r="I5" s="525"/>
      <c r="J5" s="525"/>
      <c r="K5" s="525"/>
      <c r="L5" s="113" t="s">
        <v>98</v>
      </c>
      <c r="M5" s="95" t="s">
        <v>99</v>
      </c>
      <c r="N5" s="53" t="s">
        <v>7</v>
      </c>
    </row>
    <row r="6" spans="2:14" ht="15" customHeight="1">
      <c r="B6" s="520" t="s">
        <v>30</v>
      </c>
      <c r="C6" s="67" t="s">
        <v>25</v>
      </c>
      <c r="D6" s="50" t="s">
        <v>26</v>
      </c>
      <c r="E6" s="50" t="s">
        <v>26</v>
      </c>
      <c r="F6" s="40" t="s">
        <v>26</v>
      </c>
      <c r="G6" s="40"/>
      <c r="H6" s="526" t="s">
        <v>42</v>
      </c>
      <c r="I6" s="528" t="s">
        <v>43</v>
      </c>
      <c r="J6" s="528" t="s">
        <v>44</v>
      </c>
      <c r="K6" s="528" t="s">
        <v>45</v>
      </c>
      <c r="L6" s="114" t="s">
        <v>27</v>
      </c>
      <c r="M6" s="103" t="s">
        <v>27</v>
      </c>
      <c r="N6" s="51" t="s">
        <v>28</v>
      </c>
    </row>
    <row r="7" spans="2:14" ht="15" customHeight="1" thickBot="1">
      <c r="B7" s="521"/>
      <c r="C7" s="68" t="s">
        <v>32</v>
      </c>
      <c r="D7" s="61" t="s">
        <v>33</v>
      </c>
      <c r="E7" s="61" t="s">
        <v>33</v>
      </c>
      <c r="F7" s="62" t="s">
        <v>33</v>
      </c>
      <c r="G7" s="63"/>
      <c r="H7" s="527"/>
      <c r="I7" s="529"/>
      <c r="J7" s="529"/>
      <c r="K7" s="529"/>
      <c r="L7" s="115" t="s">
        <v>29</v>
      </c>
      <c r="M7" s="104" t="s">
        <v>96</v>
      </c>
      <c r="N7" s="64" t="s">
        <v>36</v>
      </c>
    </row>
    <row r="8" spans="2:14" ht="9" customHeight="1">
      <c r="B8" s="57"/>
      <c r="C8" s="69"/>
      <c r="D8" s="1"/>
      <c r="E8" s="1"/>
      <c r="F8" s="1"/>
      <c r="G8" s="1"/>
      <c r="H8" s="6"/>
      <c r="I8" s="6"/>
      <c r="J8" s="6"/>
      <c r="K8" s="6"/>
      <c r="L8" s="96"/>
      <c r="M8" s="105"/>
      <c r="N8" s="1"/>
    </row>
    <row r="9" spans="2:14" ht="17.25" customHeight="1">
      <c r="B9" s="6" t="s">
        <v>95</v>
      </c>
      <c r="C9" s="70">
        <v>264.64170000000001</v>
      </c>
      <c r="D9" s="11">
        <v>59823.56</v>
      </c>
      <c r="E9" s="11">
        <v>16124.28</v>
      </c>
      <c r="F9" s="4">
        <v>325.73</v>
      </c>
      <c r="G9" s="4"/>
      <c r="H9" s="29">
        <v>2.2605492634002875</v>
      </c>
      <c r="I9" s="13">
        <v>26.953059965003757</v>
      </c>
      <c r="J9" s="13">
        <v>26.553153283069321</v>
      </c>
      <c r="K9" s="12">
        <v>0.60928719850273028</v>
      </c>
      <c r="L9" s="97">
        <v>394259</v>
      </c>
      <c r="M9" s="106">
        <v>310993</v>
      </c>
      <c r="N9" s="14">
        <v>11790.2</v>
      </c>
    </row>
    <row r="10" spans="2:14" ht="17.25" customHeight="1">
      <c r="B10" s="6" t="s">
        <v>8</v>
      </c>
      <c r="C10" s="70">
        <v>276.1628</v>
      </c>
      <c r="D10" s="11">
        <v>65287</v>
      </c>
      <c r="E10" s="11">
        <v>16661.64</v>
      </c>
      <c r="F10" s="4">
        <v>364.87</v>
      </c>
      <c r="G10" s="4"/>
      <c r="H10" s="29">
        <v>2.3640765519468951</v>
      </c>
      <c r="I10" s="13">
        <v>25.520609003323784</v>
      </c>
      <c r="J10" s="13">
        <v>25.102026073389766</v>
      </c>
      <c r="K10" s="12">
        <v>0.60332673336162579</v>
      </c>
      <c r="L10" s="97">
        <v>407197</v>
      </c>
      <c r="M10" s="106">
        <v>320991</v>
      </c>
      <c r="N10" s="14">
        <v>11872.8</v>
      </c>
    </row>
    <row r="11" spans="2:14" ht="17.25" customHeight="1">
      <c r="B11" s="6" t="s">
        <v>9</v>
      </c>
      <c r="C11" s="70">
        <v>288.77269999999999</v>
      </c>
      <c r="D11" s="11">
        <v>71807.820000000007</v>
      </c>
      <c r="E11" s="11">
        <v>17214.330000000002</v>
      </c>
      <c r="F11" s="4">
        <v>394.52</v>
      </c>
      <c r="G11" s="4"/>
      <c r="H11" s="29">
        <v>2.4866554213746666</v>
      </c>
      <c r="I11" s="13">
        <v>23.972779009305672</v>
      </c>
      <c r="J11" s="13">
        <v>23.552769582136662</v>
      </c>
      <c r="K11" s="12">
        <v>0.59612040888906748</v>
      </c>
      <c r="L11" s="97">
        <v>421468</v>
      </c>
      <c r="M11" s="106">
        <v>347420</v>
      </c>
      <c r="N11" s="14">
        <v>11953.6</v>
      </c>
    </row>
    <row r="12" spans="2:14" ht="17.25" customHeight="1">
      <c r="B12" s="6" t="s">
        <v>10</v>
      </c>
      <c r="C12" s="70">
        <v>308.23840000000001</v>
      </c>
      <c r="D12" s="11">
        <v>78939.31</v>
      </c>
      <c r="E12" s="11">
        <v>17777.8</v>
      </c>
      <c r="F12" s="4">
        <v>446.07</v>
      </c>
      <c r="G12" s="4"/>
      <c r="H12" s="29">
        <v>2.5609823435366912</v>
      </c>
      <c r="I12" s="13">
        <v>22.520845444430666</v>
      </c>
      <c r="J12" s="13">
        <v>22.080538400504302</v>
      </c>
      <c r="K12" s="12">
        <v>0.5767548754470565</v>
      </c>
      <c r="L12" s="97">
        <v>450083</v>
      </c>
      <c r="M12" s="106">
        <v>357416</v>
      </c>
      <c r="N12" s="14">
        <v>12030.5</v>
      </c>
    </row>
    <row r="13" spans="2:14" ht="17.25" customHeight="1">
      <c r="B13" s="6" t="s">
        <v>11</v>
      </c>
      <c r="C13" s="70">
        <v>330.39679999999998</v>
      </c>
      <c r="D13" s="11">
        <v>88902.99</v>
      </c>
      <c r="E13" s="11">
        <v>18672.53</v>
      </c>
      <c r="F13" s="4">
        <v>586.77</v>
      </c>
      <c r="G13" s="4"/>
      <c r="H13" s="29">
        <v>2.6907945234336417</v>
      </c>
      <c r="I13" s="13">
        <v>21.003264344652521</v>
      </c>
      <c r="J13" s="13">
        <v>20.478412685687857</v>
      </c>
      <c r="K13" s="12">
        <v>0.56515468672820079</v>
      </c>
      <c r="L13" s="97">
        <v>462891</v>
      </c>
      <c r="M13" s="106">
        <v>380761</v>
      </c>
      <c r="N13" s="14">
        <v>12104.9</v>
      </c>
    </row>
    <row r="14" spans="2:14" ht="17.25" customHeight="1">
      <c r="B14" s="55" t="s">
        <v>12</v>
      </c>
      <c r="C14" s="71">
        <v>342.26640000000003</v>
      </c>
      <c r="D14" s="7">
        <v>91929.32</v>
      </c>
      <c r="E14" s="7">
        <v>19553.11</v>
      </c>
      <c r="F14" s="32">
        <v>661.33</v>
      </c>
      <c r="G14" s="32"/>
      <c r="H14" s="28">
        <v>2.685899638410314</v>
      </c>
      <c r="I14" s="9">
        <v>21.26972112923276</v>
      </c>
      <c r="J14" s="9">
        <v>20.699239678664995</v>
      </c>
      <c r="K14" s="8">
        <v>0.57128336290094495</v>
      </c>
      <c r="L14" s="98">
        <v>489100</v>
      </c>
      <c r="M14" s="107">
        <v>392981</v>
      </c>
      <c r="N14" s="10">
        <v>12166</v>
      </c>
    </row>
    <row r="15" spans="2:14" ht="17.25" customHeight="1">
      <c r="B15" s="6" t="s">
        <v>13</v>
      </c>
      <c r="C15" s="70">
        <v>362.29669999999999</v>
      </c>
      <c r="D15" s="11">
        <v>98366.399999999994</v>
      </c>
      <c r="E15" s="11">
        <v>21118.400000000001</v>
      </c>
      <c r="F15" s="4">
        <v>741.35</v>
      </c>
      <c r="G15" s="4"/>
      <c r="H15" s="29">
        <v>2.7150785530202177</v>
      </c>
      <c r="I15" s="13">
        <v>21.469119536752391</v>
      </c>
      <c r="J15" s="13">
        <v>20.87276779883852</v>
      </c>
      <c r="K15" s="12">
        <v>0.58290346006463767</v>
      </c>
      <c r="L15" s="97">
        <v>504008</v>
      </c>
      <c r="M15" s="106">
        <v>415553</v>
      </c>
      <c r="N15" s="14">
        <v>12223.9</v>
      </c>
    </row>
    <row r="16" spans="2:14" ht="17.25" customHeight="1">
      <c r="B16" s="6" t="s">
        <v>14</v>
      </c>
      <c r="C16" s="70">
        <v>387.68559999999997</v>
      </c>
      <c r="D16" s="11">
        <v>106275.72</v>
      </c>
      <c r="E16" s="11">
        <v>21177.81</v>
      </c>
      <c r="F16" s="12">
        <v>827</v>
      </c>
      <c r="G16" s="12"/>
      <c r="H16" s="29">
        <v>2.7412862381269774</v>
      </c>
      <c r="I16" s="13">
        <v>19.927232673653023</v>
      </c>
      <c r="J16" s="13">
        <v>19.299248013631651</v>
      </c>
      <c r="K16" s="12">
        <v>0.54626248692239288</v>
      </c>
      <c r="L16" s="97">
        <v>530495</v>
      </c>
      <c r="M16" s="106">
        <v>434643</v>
      </c>
      <c r="N16" s="14">
        <v>12274.5</v>
      </c>
    </row>
    <row r="17" spans="2:14" ht="17.25" customHeight="1">
      <c r="B17" s="6" t="s">
        <v>15</v>
      </c>
      <c r="C17" s="70">
        <v>415.8852</v>
      </c>
      <c r="D17" s="11">
        <v>118154.82</v>
      </c>
      <c r="E17" s="11">
        <v>22024.2</v>
      </c>
      <c r="F17" s="4">
        <v>930.68</v>
      </c>
      <c r="G17" s="4"/>
      <c r="H17" s="29">
        <v>2.8410441150586752</v>
      </c>
      <c r="I17" s="13">
        <v>18.640119802137566</v>
      </c>
      <c r="J17" s="13">
        <v>17.99417764975712</v>
      </c>
      <c r="K17" s="12">
        <v>0.52957402667851605</v>
      </c>
      <c r="L17" s="97">
        <v>553336</v>
      </c>
      <c r="M17" s="106">
        <v>457521.5</v>
      </c>
      <c r="N17" s="14">
        <v>12320.5</v>
      </c>
    </row>
    <row r="18" spans="2:14" ht="17.25" customHeight="1">
      <c r="B18" s="56" t="s">
        <v>16</v>
      </c>
      <c r="C18" s="72">
        <v>451.68299999999999</v>
      </c>
      <c r="D18" s="20">
        <v>130783.15</v>
      </c>
      <c r="E18" s="20">
        <v>23465.62</v>
      </c>
      <c r="F18" s="20">
        <v>1042.68</v>
      </c>
      <c r="G18" s="20"/>
      <c r="H18" s="30">
        <v>2.8954631898920256</v>
      </c>
      <c r="I18" s="22">
        <v>17.942387838188637</v>
      </c>
      <c r="J18" s="22">
        <v>17.282918737692256</v>
      </c>
      <c r="K18" s="21">
        <v>0.51951523524241561</v>
      </c>
      <c r="L18" s="99">
        <v>579552</v>
      </c>
      <c r="M18" s="108">
        <v>477866</v>
      </c>
      <c r="N18" s="33">
        <v>12361.1</v>
      </c>
    </row>
    <row r="19" spans="2:14" ht="17.25" customHeight="1">
      <c r="B19" s="55" t="s">
        <v>17</v>
      </c>
      <c r="C19" s="71">
        <v>473.60759999999999</v>
      </c>
      <c r="D19" s="7">
        <v>137715.24</v>
      </c>
      <c r="E19" s="7">
        <v>25044.63</v>
      </c>
      <c r="F19" s="7">
        <v>1150.45</v>
      </c>
      <c r="G19" s="7"/>
      <c r="H19" s="28">
        <v>2.9077920202294054</v>
      </c>
      <c r="I19" s="9">
        <v>18.185808629458876</v>
      </c>
      <c r="J19" s="9">
        <v>17.496588981684081</v>
      </c>
      <c r="K19" s="8">
        <v>0.52880549214159567</v>
      </c>
      <c r="L19" s="98">
        <v>603548</v>
      </c>
      <c r="M19" s="107">
        <v>491102</v>
      </c>
      <c r="N19" s="10">
        <v>12410.1</v>
      </c>
    </row>
    <row r="20" spans="2:14" ht="17.25" customHeight="1">
      <c r="B20" s="6" t="s">
        <v>18</v>
      </c>
      <c r="C20" s="70">
        <v>483.25559999999996</v>
      </c>
      <c r="D20" s="11">
        <v>139094.93</v>
      </c>
      <c r="E20" s="11">
        <v>26967.17</v>
      </c>
      <c r="F20" s="11">
        <v>1269.8900000000001</v>
      </c>
      <c r="G20" s="11"/>
      <c r="H20" s="29">
        <v>2.8782890462107424</v>
      </c>
      <c r="I20" s="13">
        <v>19.387600971509169</v>
      </c>
      <c r="J20" s="13">
        <v>18.644855825907982</v>
      </c>
      <c r="K20" s="12">
        <v>0.55803119508599597</v>
      </c>
      <c r="L20" s="97">
        <v>620014</v>
      </c>
      <c r="M20" s="106">
        <v>511407</v>
      </c>
      <c r="N20" s="14">
        <v>12456.7</v>
      </c>
    </row>
    <row r="21" spans="2:14" ht="17.25" customHeight="1">
      <c r="B21" s="6" t="s">
        <v>19</v>
      </c>
      <c r="C21" s="70">
        <v>482.60759999999999</v>
      </c>
      <c r="D21" s="11">
        <v>137091.39000000001</v>
      </c>
      <c r="E21" s="11">
        <v>29658.49</v>
      </c>
      <c r="F21" s="11">
        <v>1371.75</v>
      </c>
      <c r="G21" s="11"/>
      <c r="H21" s="29">
        <v>2.8406388544233452</v>
      </c>
      <c r="I21" s="13">
        <v>21.634101164194192</v>
      </c>
      <c r="J21" s="13">
        <v>20.842038779354262</v>
      </c>
      <c r="K21" s="12">
        <v>0.61454668347535357</v>
      </c>
      <c r="L21" s="97">
        <v>644977</v>
      </c>
      <c r="M21" s="106">
        <v>526501</v>
      </c>
      <c r="N21" s="14">
        <v>12493.8</v>
      </c>
    </row>
    <row r="22" spans="2:14" ht="17.25" customHeight="1">
      <c r="B22" s="6" t="s">
        <v>20</v>
      </c>
      <c r="C22" s="70">
        <v>489.37880000000001</v>
      </c>
      <c r="D22" s="11">
        <v>135960.29999999999</v>
      </c>
      <c r="E22" s="11">
        <v>29181.77</v>
      </c>
      <c r="F22" s="11">
        <v>1407.88</v>
      </c>
      <c r="G22" s="11"/>
      <c r="H22" s="29">
        <v>2.7782221052485312</v>
      </c>
      <c r="I22" s="13">
        <v>21.463449256878665</v>
      </c>
      <c r="J22" s="13">
        <v>20.641687455342687</v>
      </c>
      <c r="K22" s="12">
        <v>0.59630229180340466</v>
      </c>
      <c r="L22" s="97">
        <v>664855</v>
      </c>
      <c r="M22" s="106">
        <v>541015</v>
      </c>
      <c r="N22" s="14">
        <v>12526.5</v>
      </c>
    </row>
    <row r="23" spans="2:14" ht="17.25" customHeight="1">
      <c r="B23" s="6" t="s">
        <v>21</v>
      </c>
      <c r="C23" s="70">
        <v>497.74</v>
      </c>
      <c r="D23" s="11">
        <v>144082.35999999999</v>
      </c>
      <c r="E23" s="11">
        <v>32924</v>
      </c>
      <c r="F23" s="11">
        <v>1544.99</v>
      </c>
      <c r="G23" s="11"/>
      <c r="H23" s="29">
        <v>2.8947313858641053</v>
      </c>
      <c r="I23" s="13">
        <v>22.850819489630794</v>
      </c>
      <c r="J23" s="13">
        <v>22.014584666463257</v>
      </c>
      <c r="K23" s="12">
        <v>0.66146984369349449</v>
      </c>
      <c r="L23" s="97">
        <v>682590</v>
      </c>
      <c r="M23" s="106">
        <v>551990</v>
      </c>
      <c r="N23" s="14">
        <v>12557</v>
      </c>
    </row>
    <row r="24" spans="2:14" ht="17.25" customHeight="1">
      <c r="B24" s="55" t="s">
        <v>22</v>
      </c>
      <c r="C24" s="71">
        <v>509.0958</v>
      </c>
      <c r="D24" s="7">
        <v>150793.15</v>
      </c>
      <c r="E24" s="7">
        <v>31605.51</v>
      </c>
      <c r="F24" s="34">
        <v>1652.79</v>
      </c>
      <c r="G24" s="7"/>
      <c r="H24" s="28">
        <v>2.9619798474078944</v>
      </c>
      <c r="I24" s="9">
        <v>20.959513081330286</v>
      </c>
      <c r="J24" s="9">
        <v>20.08357764457589</v>
      </c>
      <c r="K24" s="8">
        <v>0.62081655358382448</v>
      </c>
      <c r="L24" s="98">
        <v>698280</v>
      </c>
      <c r="M24" s="107">
        <v>617365</v>
      </c>
      <c r="N24" s="10">
        <v>12585.9</v>
      </c>
    </row>
    <row r="25" spans="2:14" ht="17.25" customHeight="1">
      <c r="B25" s="6" t="s">
        <v>23</v>
      </c>
      <c r="C25" s="70">
        <v>513.61289999999997</v>
      </c>
      <c r="D25" s="15">
        <v>157414.99</v>
      </c>
      <c r="E25" s="15">
        <v>32038.52</v>
      </c>
      <c r="F25" s="11">
        <v>1753.4</v>
      </c>
      <c r="G25" s="11"/>
      <c r="H25" s="29">
        <v>3.0648566264593433</v>
      </c>
      <c r="I25" s="13">
        <v>20.352902858870049</v>
      </c>
      <c r="J25" s="13">
        <v>19.45574370658812</v>
      </c>
      <c r="K25" s="12">
        <v>0.62378729194691185</v>
      </c>
      <c r="L25" s="97">
        <v>720560</v>
      </c>
      <c r="M25" s="106">
        <v>625442</v>
      </c>
      <c r="N25" s="16">
        <v>12615.7</v>
      </c>
    </row>
    <row r="26" spans="2:14" ht="17.25" customHeight="1">
      <c r="B26" s="6" t="s">
        <v>24</v>
      </c>
      <c r="C26" s="70">
        <v>503.32409999999999</v>
      </c>
      <c r="D26" s="17">
        <v>161399.25</v>
      </c>
      <c r="E26" s="17">
        <v>34984.92</v>
      </c>
      <c r="F26" s="11">
        <v>1441.76</v>
      </c>
      <c r="G26" s="11"/>
      <c r="H26" s="29">
        <v>3.2066664401724454</v>
      </c>
      <c r="I26" s="13">
        <v>21.67601150562967</v>
      </c>
      <c r="J26" s="13">
        <v>20.970046479223946</v>
      </c>
      <c r="K26" s="12">
        <v>0.69507738651894468</v>
      </c>
      <c r="L26" s="97">
        <v>731017</v>
      </c>
      <c r="M26" s="106">
        <v>652845</v>
      </c>
      <c r="N26" s="16">
        <v>12647.2</v>
      </c>
    </row>
    <row r="27" spans="2:14" ht="17.25" customHeight="1">
      <c r="B27" s="6" t="s">
        <v>49</v>
      </c>
      <c r="C27" s="70">
        <v>499.54419999999999</v>
      </c>
      <c r="D27" s="17">
        <v>160105.88</v>
      </c>
      <c r="E27" s="17">
        <v>35037.49</v>
      </c>
      <c r="F27" s="11">
        <v>1465.29</v>
      </c>
      <c r="G27" s="11"/>
      <c r="H27" s="29">
        <v>3.2050393138384954</v>
      </c>
      <c r="I27" s="13">
        <v>21.883949546387676</v>
      </c>
      <c r="J27" s="13">
        <v>21.162427598132354</v>
      </c>
      <c r="K27" s="12">
        <v>0.70138918638230607</v>
      </c>
      <c r="L27" s="97">
        <v>757244</v>
      </c>
      <c r="M27" s="106">
        <v>658910</v>
      </c>
      <c r="N27" s="18">
        <v>12666.7</v>
      </c>
    </row>
    <row r="28" spans="2:14" ht="17.25" customHeight="1">
      <c r="B28" s="56" t="s">
        <v>50</v>
      </c>
      <c r="C28" s="72">
        <v>504.11879999999996</v>
      </c>
      <c r="D28" s="19">
        <v>162893.35999999999</v>
      </c>
      <c r="E28" s="19">
        <v>35407.64</v>
      </c>
      <c r="F28" s="19">
        <v>1360.81</v>
      </c>
      <c r="G28" s="20"/>
      <c r="H28" s="30">
        <v>3.2312494594528114</v>
      </c>
      <c r="I28" s="22">
        <v>21.736699396464044</v>
      </c>
      <c r="J28" s="22">
        <v>21.077380379372457</v>
      </c>
      <c r="K28" s="21">
        <v>0.70236698175112688</v>
      </c>
      <c r="L28" s="99">
        <v>761857</v>
      </c>
      <c r="M28" s="108">
        <v>647572</v>
      </c>
      <c r="N28" s="23">
        <v>12692.5843</v>
      </c>
    </row>
    <row r="29" spans="2:14" ht="17.25" customHeight="1">
      <c r="B29" s="55" t="s">
        <v>51</v>
      </c>
      <c r="C29" s="71">
        <v>493.6447</v>
      </c>
      <c r="D29" s="35">
        <v>165279.98000000001</v>
      </c>
      <c r="E29" s="35">
        <v>34769.43</v>
      </c>
      <c r="F29" s="35">
        <v>1489.88</v>
      </c>
      <c r="G29" s="7"/>
      <c r="H29" s="28">
        <v>3.3481566803006295</v>
      </c>
      <c r="I29" s="9">
        <v>21.036685749840967</v>
      </c>
      <c r="J29" s="9">
        <v>20.31841362817411</v>
      </c>
      <c r="K29" s="8">
        <v>0.70434119924715088</v>
      </c>
      <c r="L29" s="98">
        <v>750739</v>
      </c>
      <c r="M29" s="107">
        <v>653021</v>
      </c>
      <c r="N29" s="36">
        <v>12731.604300000001</v>
      </c>
    </row>
    <row r="30" spans="2:14" ht="17.25" customHeight="1">
      <c r="B30" s="6" t="s">
        <v>52</v>
      </c>
      <c r="C30" s="70">
        <v>489.87520000000001</v>
      </c>
      <c r="D30" s="17">
        <v>166750.53</v>
      </c>
      <c r="E30" s="17">
        <v>34526.81</v>
      </c>
      <c r="F30" s="17">
        <v>1434.78</v>
      </c>
      <c r="G30" s="11"/>
      <c r="H30" s="29">
        <v>3.4039390032400085</v>
      </c>
      <c r="I30" s="13">
        <v>20.705667322316756</v>
      </c>
      <c r="J30" s="13">
        <v>20.017469599841515</v>
      </c>
      <c r="K30" s="12">
        <v>0.70480828586546129</v>
      </c>
      <c r="L30" s="97">
        <v>756336</v>
      </c>
      <c r="M30" s="106">
        <v>623035</v>
      </c>
      <c r="N30" s="18">
        <v>12748.5823</v>
      </c>
    </row>
    <row r="31" spans="2:14" ht="17.25" customHeight="1">
      <c r="B31" s="6" t="s">
        <v>53</v>
      </c>
      <c r="C31" s="70">
        <v>493.7475</v>
      </c>
      <c r="D31" s="17">
        <v>168041.55</v>
      </c>
      <c r="E31" s="17">
        <v>33944.67</v>
      </c>
      <c r="F31" s="17">
        <v>1608.12437</v>
      </c>
      <c r="G31" s="11"/>
      <c r="H31" s="29">
        <v>3.4033903969134021</v>
      </c>
      <c r="I31" s="13">
        <v>20.200164780674779</v>
      </c>
      <c r="J31" s="13">
        <v>19.429117382879408</v>
      </c>
      <c r="K31" s="12">
        <v>0.68749046830616867</v>
      </c>
      <c r="L31" s="97">
        <v>757339</v>
      </c>
      <c r="M31" s="106">
        <v>652369</v>
      </c>
      <c r="N31" s="18">
        <v>12769.4277</v>
      </c>
    </row>
    <row r="32" spans="2:14" ht="17.25" customHeight="1">
      <c r="B32" s="6" t="s">
        <v>54</v>
      </c>
      <c r="C32" s="70">
        <v>498.49059999999997</v>
      </c>
      <c r="D32" s="17">
        <v>169375.84</v>
      </c>
      <c r="E32" s="17">
        <v>33890.68</v>
      </c>
      <c r="F32" s="17">
        <v>1855.2173600000001</v>
      </c>
      <c r="G32" s="11"/>
      <c r="H32" s="29">
        <v>3.3977740001516579</v>
      </c>
      <c r="I32" s="13">
        <v>20.009158330963849</v>
      </c>
      <c r="J32" s="13">
        <v>19.123294872681953</v>
      </c>
      <c r="K32" s="12">
        <v>0.67986597941866922</v>
      </c>
      <c r="L32" s="97">
        <v>787264</v>
      </c>
      <c r="M32" s="106">
        <v>653747</v>
      </c>
      <c r="N32" s="18">
        <v>12778.6988</v>
      </c>
    </row>
    <row r="33" spans="2:14" ht="17.25" customHeight="1">
      <c r="B33" s="56" t="s">
        <v>55</v>
      </c>
      <c r="C33" s="72">
        <v>503.18670000000003</v>
      </c>
      <c r="D33" s="19">
        <v>178452.24</v>
      </c>
      <c r="E33" s="19">
        <v>33896.97</v>
      </c>
      <c r="F33" s="19">
        <v>1445.81242</v>
      </c>
      <c r="G33" s="20"/>
      <c r="H33" s="30">
        <v>3.5464419071489761</v>
      </c>
      <c r="I33" s="22">
        <v>18.994981514381664</v>
      </c>
      <c r="J33" s="22">
        <v>18.333321576886437</v>
      </c>
      <c r="K33" s="21">
        <v>0.6736459846812326</v>
      </c>
      <c r="L33" s="99">
        <v>790932</v>
      </c>
      <c r="M33" s="108">
        <v>680631</v>
      </c>
      <c r="N33" s="23">
        <v>12776.7994</v>
      </c>
    </row>
    <row r="34" spans="2:14" ht="17.25" customHeight="1">
      <c r="B34" s="6" t="s">
        <v>56</v>
      </c>
      <c r="C34" s="70">
        <v>510.93759999999997</v>
      </c>
      <c r="D34" s="11">
        <v>184631.02</v>
      </c>
      <c r="E34" s="17">
        <v>33350.730000000003</v>
      </c>
      <c r="F34" s="11">
        <v>1835.7615000000001</v>
      </c>
      <c r="G34" s="4"/>
      <c r="H34" s="29">
        <v>3.6135727728787232</v>
      </c>
      <c r="I34" s="13">
        <v>18.063448926404675</v>
      </c>
      <c r="J34" s="13">
        <v>17.240583130333221</v>
      </c>
      <c r="K34" s="12">
        <v>0.65273587224741347</v>
      </c>
      <c r="L34" s="97">
        <v>819931</v>
      </c>
      <c r="M34" s="106">
        <v>684884</v>
      </c>
      <c r="N34" s="49">
        <v>12776.950999999999</v>
      </c>
    </row>
    <row r="35" spans="2:14" ht="17.25" customHeight="1">
      <c r="B35" s="6" t="s">
        <v>57</v>
      </c>
      <c r="C35" s="70">
        <v>515.80430000000001</v>
      </c>
      <c r="D35" s="11">
        <v>189437.67</v>
      </c>
      <c r="E35" s="17">
        <v>33060.720000000001</v>
      </c>
      <c r="F35" s="11">
        <v>1572.90409</v>
      </c>
      <c r="G35" s="4"/>
      <c r="H35" s="29">
        <v>3.6726655826638126</v>
      </c>
      <c r="I35" s="13">
        <v>17.452030528035952</v>
      </c>
      <c r="J35" s="13">
        <v>16.760894868963774</v>
      </c>
      <c r="K35" s="12">
        <v>0.64095471867915788</v>
      </c>
      <c r="L35" s="97">
        <v>826565</v>
      </c>
      <c r="M35" s="106">
        <v>684311</v>
      </c>
      <c r="N35" s="49">
        <v>12777.079400000001</v>
      </c>
    </row>
    <row r="36" spans="2:14" ht="17.25" customHeight="1">
      <c r="B36" s="6" t="s">
        <v>58</v>
      </c>
      <c r="C36" s="70">
        <v>492.06700000000001</v>
      </c>
      <c r="D36" s="11">
        <v>188000.63</v>
      </c>
      <c r="E36" s="17">
        <v>33455.599999999999</v>
      </c>
      <c r="F36" s="11">
        <v>1840.8796</v>
      </c>
      <c r="G36" s="4"/>
      <c r="H36" s="29">
        <v>3.8206307271164293</v>
      </c>
      <c r="I36" s="13">
        <v>17.79547228113012</v>
      </c>
      <c r="J36" s="13">
        <v>16.982575627690569</v>
      </c>
      <c r="K36" s="12">
        <v>0.67989928200834437</v>
      </c>
      <c r="L36" s="97">
        <v>827291</v>
      </c>
      <c r="M36" s="106">
        <v>656676</v>
      </c>
      <c r="N36" s="49">
        <v>12769.2273</v>
      </c>
    </row>
    <row r="37" spans="2:14" ht="17.25" customHeight="1">
      <c r="B37" s="6" t="s">
        <v>48</v>
      </c>
      <c r="C37" s="70">
        <v>474.04020000000003</v>
      </c>
      <c r="D37" s="11">
        <v>172463</v>
      </c>
      <c r="E37" s="17">
        <v>34957.21</v>
      </c>
      <c r="F37" s="11">
        <v>1317.4460099999999</v>
      </c>
      <c r="G37" s="4"/>
      <c r="H37" s="29">
        <v>3.6381513635341474</v>
      </c>
      <c r="I37" s="13">
        <v>20.269396914120712</v>
      </c>
      <c r="J37" s="13">
        <v>19.655645855670645</v>
      </c>
      <c r="K37" s="12">
        <v>0.73743134021123102</v>
      </c>
      <c r="L37" s="97">
        <v>838974</v>
      </c>
      <c r="M37" s="106">
        <v>655530</v>
      </c>
      <c r="N37" s="49">
        <v>12750.956700000001</v>
      </c>
    </row>
    <row r="38" spans="2:14" ht="17.25" customHeight="1">
      <c r="B38" s="56" t="s">
        <v>59</v>
      </c>
      <c r="C38" s="72">
        <v>479.20460000000003</v>
      </c>
      <c r="D38" s="20">
        <v>171099.51</v>
      </c>
      <c r="E38" s="19">
        <v>33071.550000000003</v>
      </c>
      <c r="F38" s="20">
        <v>1713.53</v>
      </c>
      <c r="G38" s="81"/>
      <c r="H38" s="30">
        <v>3.5704897240135005</v>
      </c>
      <c r="I38" s="22">
        <v>19.328839691007882</v>
      </c>
      <c r="J38" s="22">
        <v>18.512760028899677</v>
      </c>
      <c r="K38" s="21">
        <v>0.69013423493847936</v>
      </c>
      <c r="L38" s="99">
        <v>840293</v>
      </c>
      <c r="M38" s="108">
        <v>656032</v>
      </c>
      <c r="N38" s="82">
        <v>12805.6026</v>
      </c>
    </row>
    <row r="39" spans="2:14" ht="17.25" customHeight="1">
      <c r="B39" s="55" t="s">
        <v>60</v>
      </c>
      <c r="C39" s="71">
        <v>473.2826</v>
      </c>
      <c r="D39" s="7">
        <v>173790.84</v>
      </c>
      <c r="E39" s="35">
        <v>32325.86</v>
      </c>
      <c r="F39" s="7">
        <v>968.17</v>
      </c>
      <c r="G39" s="32"/>
      <c r="H39" s="28">
        <v>3.6720310444542013</v>
      </c>
      <c r="I39" s="9">
        <v>18.60043947080295</v>
      </c>
      <c r="J39" s="9">
        <v>18.144430936057176</v>
      </c>
      <c r="K39" s="8">
        <v>0.68301391177279713</v>
      </c>
      <c r="L39" s="98">
        <v>842868</v>
      </c>
      <c r="M39" s="107">
        <v>656651</v>
      </c>
      <c r="N39" s="83">
        <v>12751.513300000001</v>
      </c>
    </row>
    <row r="40" spans="2:14" ht="17.25" customHeight="1">
      <c r="B40" s="6" t="s">
        <v>61</v>
      </c>
      <c r="C40" s="70">
        <v>472.59649999999999</v>
      </c>
      <c r="D40" s="11">
        <v>173245.59</v>
      </c>
      <c r="E40" s="17">
        <v>33074.660000000003</v>
      </c>
      <c r="F40" s="11">
        <v>1076.31</v>
      </c>
      <c r="G40" s="4"/>
      <c r="H40" s="29">
        <v>3.6658246516848942</v>
      </c>
      <c r="I40" s="13">
        <v>19.091198800500493</v>
      </c>
      <c r="J40" s="13">
        <v>18.585400368753358</v>
      </c>
      <c r="K40" s="12">
        <v>0.69984987193091786</v>
      </c>
      <c r="L40" s="97">
        <v>844430</v>
      </c>
      <c r="M40" s="106">
        <v>646347</v>
      </c>
      <c r="N40" s="49">
        <v>12729.768599999999</v>
      </c>
    </row>
    <row r="41" spans="2:14" ht="17.25" customHeight="1">
      <c r="B41" s="6" t="s">
        <v>62</v>
      </c>
      <c r="C41" s="70">
        <v>483.1103</v>
      </c>
      <c r="D41" s="11">
        <v>181336.28</v>
      </c>
      <c r="E41" s="17">
        <v>35374.230000000003</v>
      </c>
      <c r="F41" s="84">
        <v>1668.69129</v>
      </c>
      <c r="G41" s="4"/>
      <c r="H41" s="29">
        <v>3.7535171574690089</v>
      </c>
      <c r="I41" s="13">
        <v>19.507530429101116</v>
      </c>
      <c r="J41" s="13">
        <v>19.507530429101116</v>
      </c>
      <c r="K41" s="12">
        <v>0.73221850165479818</v>
      </c>
      <c r="L41" s="97">
        <v>835701</v>
      </c>
      <c r="M41" s="106">
        <v>660489</v>
      </c>
      <c r="N41" s="49">
        <v>12708.2819</v>
      </c>
    </row>
    <row r="42" spans="2:14" ht="17.25" customHeight="1">
      <c r="B42" s="6" t="s">
        <v>74</v>
      </c>
      <c r="C42" s="70">
        <v>489.6234</v>
      </c>
      <c r="D42" s="11">
        <v>189713</v>
      </c>
      <c r="E42" s="17">
        <v>34894.18</v>
      </c>
      <c r="F42" s="84">
        <v>1615.4</v>
      </c>
      <c r="G42" s="4"/>
      <c r="H42" s="29">
        <v>3.87</v>
      </c>
      <c r="I42" s="13">
        <v>18.399999999999999</v>
      </c>
      <c r="J42" s="13">
        <v>17.7</v>
      </c>
      <c r="K42" s="12">
        <v>0.71</v>
      </c>
      <c r="L42" s="100">
        <v>841554</v>
      </c>
      <c r="M42" s="109">
        <v>682935</v>
      </c>
      <c r="N42" s="49">
        <v>12711.0047</v>
      </c>
    </row>
    <row r="43" spans="2:14" ht="17.25" customHeight="1">
      <c r="B43" s="6" t="s">
        <v>76</v>
      </c>
      <c r="C43" s="70">
        <v>532.19140000000004</v>
      </c>
      <c r="D43" s="11">
        <v>189391.3</v>
      </c>
      <c r="E43" s="17">
        <v>33273.94</v>
      </c>
      <c r="F43" s="84">
        <v>1517.4531199999999</v>
      </c>
      <c r="G43" s="4"/>
      <c r="H43" s="29">
        <v>3.56</v>
      </c>
      <c r="I43" s="13">
        <v>17.600000000000001</v>
      </c>
      <c r="J43" s="13">
        <v>16.899999999999999</v>
      </c>
      <c r="K43" s="12">
        <v>0.63</v>
      </c>
      <c r="L43" s="100">
        <v>866920</v>
      </c>
      <c r="M43" s="109">
        <v>662071</v>
      </c>
      <c r="N43" s="49">
        <v>12693.2772</v>
      </c>
    </row>
    <row r="44" spans="2:14" ht="17.25" customHeight="1">
      <c r="B44" s="55" t="s">
        <v>78</v>
      </c>
      <c r="C44" s="71">
        <v>539.25430000000006</v>
      </c>
      <c r="D44" s="7">
        <v>184326.45</v>
      </c>
      <c r="E44" s="35">
        <v>32016.34</v>
      </c>
      <c r="F44" s="93">
        <v>1060.1114599999999</v>
      </c>
      <c r="G44" s="32"/>
      <c r="H44" s="28">
        <v>3.4181730215224984</v>
      </c>
      <c r="I44" s="9">
        <v>17.369368313663067</v>
      </c>
      <c r="J44" s="9">
        <v>16.891388122125569</v>
      </c>
      <c r="K44" s="8">
        <v>0.59371506170650834</v>
      </c>
      <c r="L44" s="101">
        <v>847093</v>
      </c>
      <c r="M44" s="110">
        <v>665566</v>
      </c>
      <c r="N44" s="83">
        <v>12670.620999999999</v>
      </c>
    </row>
    <row r="45" spans="2:14" ht="17.25" customHeight="1">
      <c r="B45" s="6" t="s">
        <v>89</v>
      </c>
      <c r="C45" s="70">
        <v>547.4085</v>
      </c>
      <c r="D45" s="11">
        <v>190504</v>
      </c>
      <c r="E45" s="17">
        <v>32735.88</v>
      </c>
      <c r="F45" s="84">
        <v>1222.44985</v>
      </c>
      <c r="G45" s="4"/>
      <c r="H45" s="29">
        <v>3.4801067210319165</v>
      </c>
      <c r="I45" s="13">
        <v>17.183828161088481</v>
      </c>
      <c r="J45" s="13">
        <v>16.648970871712823</v>
      </c>
      <c r="K45" s="12">
        <v>0.59801555876461554</v>
      </c>
      <c r="L45" s="100">
        <v>866950</v>
      </c>
      <c r="M45" s="109">
        <v>676292</v>
      </c>
      <c r="N45" s="49">
        <v>12644.317999999999</v>
      </c>
    </row>
    <row r="46" spans="2:14" ht="17.25" customHeight="1">
      <c r="B46" s="6" t="s">
        <v>92</v>
      </c>
      <c r="C46" s="70">
        <v>548.36699999999996</v>
      </c>
      <c r="D46" s="11">
        <v>195260.07</v>
      </c>
      <c r="E46" s="17">
        <v>32734.560000000001</v>
      </c>
      <c r="F46" s="84">
        <v>1041.68469</v>
      </c>
      <c r="G46" s="4"/>
      <c r="H46" s="29">
        <v>3.5607552970911822</v>
      </c>
      <c r="I46" s="13">
        <v>16.764595034714471</v>
      </c>
      <c r="J46" s="13">
        <v>16.318164348557264</v>
      </c>
      <c r="K46" s="12">
        <v>0.59694620573448076</v>
      </c>
      <c r="L46" s="100">
        <v>874821</v>
      </c>
      <c r="M46" s="109">
        <v>678134</v>
      </c>
      <c r="N46" s="49">
        <v>12616.694799999999</v>
      </c>
    </row>
    <row r="47" spans="2:14" ht="9" customHeight="1" thickBot="1">
      <c r="B47" s="73"/>
      <c r="C47" s="74"/>
      <c r="D47" s="75"/>
      <c r="E47" s="76"/>
      <c r="F47" s="77"/>
      <c r="G47" s="75"/>
      <c r="H47" s="78"/>
      <c r="I47" s="79"/>
      <c r="J47" s="79"/>
      <c r="K47" s="78"/>
      <c r="L47" s="102"/>
      <c r="M47" s="111"/>
      <c r="N47" s="80"/>
    </row>
    <row r="48" spans="2:14" s="24" customFormat="1" ht="9" customHeight="1">
      <c r="B48" s="41"/>
      <c r="C48" s="42"/>
      <c r="D48" s="25"/>
      <c r="E48" s="43"/>
      <c r="F48" s="44"/>
      <c r="G48" s="25"/>
      <c r="H48" s="45"/>
      <c r="I48" s="46"/>
      <c r="J48" s="46"/>
      <c r="K48" s="45"/>
      <c r="L48" s="47"/>
      <c r="M48" s="47"/>
      <c r="N48" s="48"/>
    </row>
    <row r="49" spans="2:14" s="24" customFormat="1" ht="17.25" customHeight="1">
      <c r="B49" s="25" t="s">
        <v>79</v>
      </c>
      <c r="C49" s="31"/>
      <c r="D49" s="25"/>
      <c r="E49" s="25"/>
      <c r="F49" s="25"/>
      <c r="G49" s="25"/>
      <c r="H49" s="25" t="s">
        <v>87</v>
      </c>
      <c r="I49" s="25"/>
      <c r="J49" s="25"/>
      <c r="K49" s="25"/>
      <c r="L49" s="25"/>
      <c r="M49" s="25"/>
      <c r="N49" s="25"/>
    </row>
    <row r="50" spans="2:14" s="24" customFormat="1" ht="17.25" customHeight="1">
      <c r="B50" s="39" t="s">
        <v>84</v>
      </c>
      <c r="C50" s="26"/>
      <c r="H50" s="39" t="s">
        <v>46</v>
      </c>
      <c r="I50" s="25"/>
      <c r="J50" s="25"/>
      <c r="K50" s="25"/>
      <c r="L50" s="25"/>
      <c r="M50" s="25"/>
      <c r="N50" s="25"/>
    </row>
    <row r="51" spans="2:14" s="24" customFormat="1" ht="17.25" customHeight="1">
      <c r="B51" s="39" t="s">
        <v>80</v>
      </c>
      <c r="C51" s="26"/>
      <c r="H51" s="85" t="s">
        <v>63</v>
      </c>
      <c r="I51" s="86"/>
      <c r="J51" s="86"/>
      <c r="K51" s="86"/>
      <c r="L51" s="86"/>
      <c r="M51" s="86"/>
      <c r="N51" s="25"/>
    </row>
    <row r="52" spans="2:14" s="24" customFormat="1" ht="17.25" customHeight="1">
      <c r="B52" s="39" t="s">
        <v>81</v>
      </c>
      <c r="C52" s="26"/>
      <c r="H52" s="39" t="s">
        <v>47</v>
      </c>
      <c r="I52" s="25"/>
      <c r="J52" s="25"/>
      <c r="K52" s="25"/>
      <c r="L52" s="25"/>
      <c r="M52" s="25"/>
      <c r="N52" s="25"/>
    </row>
    <row r="53" spans="2:14" s="24" customFormat="1" ht="17.25" customHeight="1">
      <c r="B53" s="39" t="s">
        <v>82</v>
      </c>
      <c r="C53" s="26"/>
    </row>
    <row r="54" spans="2:14" s="24" customFormat="1" ht="17.25" customHeight="1">
      <c r="B54" s="38" t="s">
        <v>86</v>
      </c>
      <c r="C54" s="26"/>
      <c r="F54" s="27"/>
    </row>
    <row r="55" spans="2:14" s="24" customFormat="1" ht="17.25" customHeight="1">
      <c r="B55" s="38" t="s">
        <v>85</v>
      </c>
      <c r="C55" s="26"/>
      <c r="F55" s="27"/>
    </row>
    <row r="56" spans="2:14" s="24" customFormat="1" ht="17.25" customHeight="1">
      <c r="B56" s="38" t="s">
        <v>83</v>
      </c>
      <c r="C56" s="26"/>
      <c r="F56" s="37"/>
    </row>
    <row r="57" spans="2:14" s="24" customFormat="1" ht="18" customHeight="1">
      <c r="C57" s="26"/>
    </row>
  </sheetData>
  <mergeCells count="10">
    <mergeCell ref="K4:K5"/>
    <mergeCell ref="H6:H7"/>
    <mergeCell ref="I6:I7"/>
    <mergeCell ref="J6:J7"/>
    <mergeCell ref="K6:K7"/>
    <mergeCell ref="B4:B5"/>
    <mergeCell ref="B6:B7"/>
    <mergeCell ref="H4:H5"/>
    <mergeCell ref="I4:I5"/>
    <mergeCell ref="J4:J5"/>
  </mergeCells>
  <phoneticPr fontId="3"/>
  <printOptions gridLinesSet="0"/>
  <pageMargins left="0.59055118110236227" right="0.59055118110236227" top="0.59055118110236227" bottom="0.39370078740157483" header="0.15748031496062992" footer="0.31496062992125984"/>
  <pageSetup paperSize="9" scale="92" fitToWidth="2" orientation="portrait" r:id="rId1"/>
  <headerFooter alignWithMargins="0"/>
  <colBreaks count="1" manualBreakCount="1">
    <brk id="7" max="1048575" man="1"/>
  </colBreaks>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O45"/>
  <sheetViews>
    <sheetView topLeftCell="A25" zoomScaleNormal="100" zoomScaleSheetLayoutView="70" workbookViewId="0">
      <selection activeCell="B2" sqref="B2"/>
    </sheetView>
  </sheetViews>
  <sheetFormatPr defaultColWidth="8.875" defaultRowHeight="13.5"/>
  <cols>
    <col min="1" max="1" width="2.5" style="340" customWidth="1"/>
    <col min="2" max="3" width="3.75" style="340" customWidth="1"/>
    <col min="4" max="4" width="13.125" style="340" customWidth="1"/>
    <col min="5" max="5" width="1.25" style="340" customWidth="1"/>
    <col min="6" max="6" width="13.75" style="340" customWidth="1"/>
    <col min="7" max="7" width="1.25" style="340" customWidth="1"/>
    <col min="8" max="11" width="10" style="340" customWidth="1"/>
    <col min="12" max="12" width="10" style="282" customWidth="1"/>
    <col min="13" max="15" width="8.875" style="340" customWidth="1"/>
    <col min="16" max="16384" width="8.875" style="340"/>
  </cols>
  <sheetData>
    <row r="1" spans="2:15" s="2" customFormat="1" ht="15" customHeight="1">
      <c r="B1" s="2" t="s">
        <v>90</v>
      </c>
      <c r="C1" s="3"/>
    </row>
    <row r="2" spans="2:15" ht="15" customHeight="1">
      <c r="B2" s="2" t="s">
        <v>498</v>
      </c>
      <c r="C2" s="427"/>
      <c r="D2" s="427"/>
      <c r="E2" s="427"/>
      <c r="F2" s="427"/>
      <c r="G2" s="427"/>
      <c r="H2" s="427"/>
      <c r="I2" s="427"/>
      <c r="J2" s="427"/>
      <c r="K2" s="427"/>
      <c r="L2" s="426"/>
    </row>
    <row r="3" spans="2:15" ht="15" customHeight="1">
      <c r="B3" s="2"/>
      <c r="C3" s="427"/>
      <c r="D3" s="427"/>
      <c r="E3" s="427"/>
      <c r="F3" s="427"/>
      <c r="G3" s="427"/>
      <c r="H3" s="427"/>
      <c r="I3" s="427"/>
      <c r="J3" s="427"/>
      <c r="K3" s="427"/>
      <c r="L3" s="426"/>
    </row>
    <row r="4" spans="2:15" s="424" customFormat="1" ht="15" customHeight="1" thickBot="1">
      <c r="B4" s="2"/>
      <c r="C4" s="2"/>
      <c r="D4" s="2"/>
      <c r="E4" s="2"/>
      <c r="F4" s="2"/>
      <c r="G4" s="4"/>
      <c r="H4" s="4"/>
      <c r="I4" s="4"/>
      <c r="J4" s="4"/>
      <c r="K4" s="4"/>
      <c r="L4" s="425" t="s">
        <v>497</v>
      </c>
    </row>
    <row r="5" spans="2:15" s="2" customFormat="1" ht="22.5" customHeight="1">
      <c r="B5" s="585" t="s">
        <v>496</v>
      </c>
      <c r="C5" s="607"/>
      <c r="D5" s="607"/>
      <c r="E5" s="423"/>
      <c r="F5" s="518" t="s">
        <v>495</v>
      </c>
      <c r="G5" s="423"/>
      <c r="H5" s="422" t="s">
        <v>494</v>
      </c>
      <c r="I5" s="421" t="s">
        <v>493</v>
      </c>
      <c r="J5" s="170" t="s">
        <v>492</v>
      </c>
      <c r="K5" s="420" t="s">
        <v>491</v>
      </c>
      <c r="L5" s="419" t="s">
        <v>490</v>
      </c>
    </row>
    <row r="6" spans="2:15" s="2" customFormat="1" ht="33.75" customHeight="1" thickBot="1">
      <c r="B6" s="608"/>
      <c r="C6" s="608"/>
      <c r="D6" s="608"/>
      <c r="E6" s="177"/>
      <c r="F6" s="584"/>
      <c r="G6" s="177"/>
      <c r="H6" s="207" t="s">
        <v>489</v>
      </c>
      <c r="I6" s="104" t="s">
        <v>488</v>
      </c>
      <c r="J6" s="115" t="s">
        <v>487</v>
      </c>
      <c r="K6" s="115" t="s">
        <v>486</v>
      </c>
      <c r="L6" s="418" t="s">
        <v>485</v>
      </c>
    </row>
    <row r="7" spans="2:15" s="2" customFormat="1" ht="9" customHeight="1">
      <c r="B7" s="4"/>
      <c r="C7" s="4"/>
      <c r="D7" s="4"/>
      <c r="E7" s="4"/>
      <c r="F7" s="4"/>
      <c r="G7" s="4"/>
      <c r="H7" s="153"/>
      <c r="I7" s="4"/>
      <c r="J7" s="4"/>
      <c r="K7" s="4"/>
      <c r="L7" s="320"/>
    </row>
    <row r="8" spans="2:15" s="2" customFormat="1" ht="26.25" customHeight="1">
      <c r="B8" s="560" t="s">
        <v>484</v>
      </c>
      <c r="C8" s="560"/>
      <c r="D8" s="560"/>
      <c r="E8" s="417"/>
      <c r="F8" s="402" t="s">
        <v>483</v>
      </c>
      <c r="G8" s="416"/>
      <c r="H8" s="401">
        <v>904591</v>
      </c>
      <c r="I8" s="400">
        <v>562901</v>
      </c>
      <c r="J8" s="400">
        <v>9717</v>
      </c>
      <c r="K8" s="400">
        <v>34920</v>
      </c>
      <c r="L8" s="400">
        <v>297053</v>
      </c>
      <c r="N8" s="219">
        <f>SUM(I8:L8)</f>
        <v>904591</v>
      </c>
      <c r="O8" s="219">
        <f>H8-N8</f>
        <v>0</v>
      </c>
    </row>
    <row r="9" spans="2:15" s="2" customFormat="1" ht="9" customHeight="1">
      <c r="B9" s="609"/>
      <c r="C9" s="609"/>
      <c r="D9" s="609"/>
      <c r="E9" s="4"/>
      <c r="F9" s="405"/>
      <c r="G9" s="4"/>
      <c r="H9" s="233"/>
      <c r="I9" s="87"/>
      <c r="J9" s="87"/>
      <c r="K9" s="87"/>
      <c r="L9" s="87"/>
      <c r="N9" s="219"/>
      <c r="O9" s="219"/>
    </row>
    <row r="10" spans="2:15" s="2" customFormat="1" ht="21.75" customHeight="1">
      <c r="B10" s="610" t="s">
        <v>482</v>
      </c>
      <c r="C10" s="610"/>
      <c r="D10" s="610"/>
      <c r="E10" s="6"/>
      <c r="F10" s="405" t="s">
        <v>481</v>
      </c>
      <c r="G10" s="370"/>
      <c r="H10" s="233">
        <v>801107</v>
      </c>
      <c r="I10" s="87">
        <v>555762</v>
      </c>
      <c r="J10" s="87">
        <v>8479</v>
      </c>
      <c r="K10" s="87">
        <v>32214</v>
      </c>
      <c r="L10" s="87">
        <v>204652</v>
      </c>
      <c r="N10" s="219">
        <f t="shared" ref="N10:N17" si="0">SUM(I10:L10)</f>
        <v>801107</v>
      </c>
      <c r="O10" s="219">
        <f t="shared" ref="O10:O17" si="1">H10-N10</f>
        <v>0</v>
      </c>
    </row>
    <row r="11" spans="2:15" s="2" customFormat="1" ht="21.75" customHeight="1">
      <c r="B11" s="1"/>
      <c r="C11" s="611" t="s">
        <v>480</v>
      </c>
      <c r="D11" s="611"/>
      <c r="E11" s="55"/>
      <c r="F11" s="412" t="s">
        <v>479</v>
      </c>
      <c r="G11" s="411"/>
      <c r="H11" s="410">
        <v>173426</v>
      </c>
      <c r="I11" s="316">
        <v>133080</v>
      </c>
      <c r="J11" s="316">
        <v>1787</v>
      </c>
      <c r="K11" s="316">
        <v>7582</v>
      </c>
      <c r="L11" s="316">
        <v>30977</v>
      </c>
      <c r="N11" s="219">
        <f t="shared" si="0"/>
        <v>173426</v>
      </c>
      <c r="O11" s="219">
        <f t="shared" si="1"/>
        <v>0</v>
      </c>
    </row>
    <row r="12" spans="2:15" s="2" customFormat="1" ht="21.75" customHeight="1">
      <c r="B12" s="1"/>
      <c r="C12" s="6"/>
      <c r="D12" s="221" t="s">
        <v>478</v>
      </c>
      <c r="E12" s="221"/>
      <c r="F12" s="405" t="s">
        <v>477</v>
      </c>
      <c r="G12" s="221"/>
      <c r="H12" s="233">
        <v>26610</v>
      </c>
      <c r="I12" s="87">
        <v>13772</v>
      </c>
      <c r="J12" s="87">
        <v>241</v>
      </c>
      <c r="K12" s="87">
        <v>1771</v>
      </c>
      <c r="L12" s="87">
        <v>10826</v>
      </c>
      <c r="N12" s="219">
        <f t="shared" si="0"/>
        <v>26610</v>
      </c>
      <c r="O12" s="219">
        <f t="shared" si="1"/>
        <v>0</v>
      </c>
    </row>
    <row r="13" spans="2:15" s="2" customFormat="1" ht="21.75" customHeight="1">
      <c r="B13" s="1"/>
      <c r="C13" s="6"/>
      <c r="D13" s="221" t="s">
        <v>476</v>
      </c>
      <c r="E13" s="221"/>
      <c r="F13" s="405" t="s">
        <v>475</v>
      </c>
      <c r="G13" s="221"/>
      <c r="H13" s="233">
        <v>53729</v>
      </c>
      <c r="I13" s="87">
        <v>48264</v>
      </c>
      <c r="J13" s="87">
        <v>138</v>
      </c>
      <c r="K13" s="87">
        <v>539</v>
      </c>
      <c r="L13" s="87">
        <v>4788</v>
      </c>
      <c r="N13" s="219">
        <f t="shared" si="0"/>
        <v>53729</v>
      </c>
      <c r="O13" s="219">
        <f t="shared" si="1"/>
        <v>0</v>
      </c>
    </row>
    <row r="14" spans="2:15" s="2" customFormat="1" ht="21.75" customHeight="1">
      <c r="B14" s="1"/>
      <c r="C14" s="6"/>
      <c r="D14" s="221" t="s">
        <v>474</v>
      </c>
      <c r="E14" s="221"/>
      <c r="F14" s="405" t="s">
        <v>473</v>
      </c>
      <c r="G14" s="221"/>
      <c r="H14" s="233">
        <v>59397</v>
      </c>
      <c r="I14" s="87">
        <v>52547</v>
      </c>
      <c r="J14" s="87">
        <v>528</v>
      </c>
      <c r="K14" s="87">
        <v>1991</v>
      </c>
      <c r="L14" s="87">
        <v>4331</v>
      </c>
      <c r="N14" s="219">
        <f t="shared" si="0"/>
        <v>59397</v>
      </c>
      <c r="O14" s="219">
        <f t="shared" si="1"/>
        <v>0</v>
      </c>
    </row>
    <row r="15" spans="2:15" s="2" customFormat="1" ht="21.75" customHeight="1">
      <c r="B15" s="1"/>
      <c r="C15" s="6"/>
      <c r="D15" s="221" t="s">
        <v>472</v>
      </c>
      <c r="E15" s="221"/>
      <c r="F15" s="405" t="s">
        <v>471</v>
      </c>
      <c r="G15" s="221"/>
      <c r="H15" s="233">
        <v>18509</v>
      </c>
      <c r="I15" s="87">
        <v>8768</v>
      </c>
      <c r="J15" s="87">
        <v>555</v>
      </c>
      <c r="K15" s="87">
        <v>1920</v>
      </c>
      <c r="L15" s="87">
        <v>7266</v>
      </c>
      <c r="N15" s="219">
        <f t="shared" si="0"/>
        <v>18509</v>
      </c>
      <c r="O15" s="219">
        <f t="shared" si="1"/>
        <v>0</v>
      </c>
    </row>
    <row r="16" spans="2:15" s="2" customFormat="1" ht="21.75" customHeight="1">
      <c r="B16" s="1"/>
      <c r="C16" s="6"/>
      <c r="D16" s="221" t="s">
        <v>470</v>
      </c>
      <c r="E16" s="221"/>
      <c r="F16" s="405" t="s">
        <v>469</v>
      </c>
      <c r="G16" s="221"/>
      <c r="H16" s="233">
        <v>3420</v>
      </c>
      <c r="I16" s="87">
        <v>478</v>
      </c>
      <c r="J16" s="87">
        <v>154</v>
      </c>
      <c r="K16" s="87">
        <v>746</v>
      </c>
      <c r="L16" s="404">
        <v>2042</v>
      </c>
      <c r="N16" s="219">
        <f t="shared" si="0"/>
        <v>3420</v>
      </c>
      <c r="O16" s="219">
        <f t="shared" si="1"/>
        <v>0</v>
      </c>
    </row>
    <row r="17" spans="2:15" s="2" customFormat="1" ht="21.75" customHeight="1">
      <c r="B17" s="1"/>
      <c r="C17" s="6"/>
      <c r="D17" s="221" t="s">
        <v>444</v>
      </c>
      <c r="E17" s="221"/>
      <c r="F17" s="405" t="s">
        <v>443</v>
      </c>
      <c r="G17" s="221"/>
      <c r="H17" s="233">
        <v>11761</v>
      </c>
      <c r="I17" s="87">
        <v>9251</v>
      </c>
      <c r="J17" s="87">
        <v>171</v>
      </c>
      <c r="K17" s="87">
        <v>615</v>
      </c>
      <c r="L17" s="87">
        <v>1724</v>
      </c>
      <c r="N17" s="219">
        <f t="shared" si="0"/>
        <v>11761</v>
      </c>
      <c r="O17" s="219">
        <f t="shared" si="1"/>
        <v>0</v>
      </c>
    </row>
    <row r="18" spans="2:15" s="2" customFormat="1" ht="9" customHeight="1">
      <c r="B18" s="1"/>
      <c r="C18" s="56"/>
      <c r="D18" s="81"/>
      <c r="E18" s="81"/>
      <c r="F18" s="408"/>
      <c r="G18" s="81"/>
      <c r="H18" s="407"/>
      <c r="I18" s="406"/>
      <c r="J18" s="406"/>
      <c r="K18" s="406"/>
      <c r="L18" s="406"/>
      <c r="N18" s="219"/>
      <c r="O18" s="219"/>
    </row>
    <row r="19" spans="2:15" s="2" customFormat="1" ht="21.75" customHeight="1">
      <c r="B19" s="1"/>
      <c r="C19" s="610" t="s">
        <v>468</v>
      </c>
      <c r="D19" s="610"/>
      <c r="E19" s="6"/>
      <c r="F19" s="405" t="s">
        <v>467</v>
      </c>
      <c r="G19" s="370"/>
      <c r="H19" s="233">
        <v>444981</v>
      </c>
      <c r="I19" s="87">
        <v>387814</v>
      </c>
      <c r="J19" s="87">
        <v>4815</v>
      </c>
      <c r="K19" s="87">
        <v>8926</v>
      </c>
      <c r="L19" s="87">
        <v>43426</v>
      </c>
      <c r="N19" s="219">
        <f t="shared" ref="N19:N25" si="2">SUM(I19:L19)</f>
        <v>444981</v>
      </c>
      <c r="O19" s="219">
        <f t="shared" ref="O19:O25" si="3">H19-N19</f>
        <v>0</v>
      </c>
    </row>
    <row r="20" spans="2:15" s="2" customFormat="1" ht="21.75" customHeight="1">
      <c r="B20" s="1"/>
      <c r="C20" s="6"/>
      <c r="D20" s="6" t="s">
        <v>466</v>
      </c>
      <c r="E20" s="221"/>
      <c r="F20" s="413" t="s">
        <v>465</v>
      </c>
      <c r="G20" s="221"/>
      <c r="H20" s="233">
        <v>159249</v>
      </c>
      <c r="I20" s="87">
        <v>148625</v>
      </c>
      <c r="J20" s="87">
        <v>1164</v>
      </c>
      <c r="K20" s="87">
        <v>2085</v>
      </c>
      <c r="L20" s="87">
        <v>7375</v>
      </c>
      <c r="N20" s="219">
        <f t="shared" si="2"/>
        <v>159249</v>
      </c>
      <c r="O20" s="219">
        <f t="shared" si="3"/>
        <v>0</v>
      </c>
    </row>
    <row r="21" spans="2:15" s="2" customFormat="1" ht="21.75" customHeight="1">
      <c r="B21" s="1"/>
      <c r="C21" s="6"/>
      <c r="D21" s="221" t="s">
        <v>464</v>
      </c>
      <c r="E21" s="221"/>
      <c r="F21" s="413" t="s">
        <v>463</v>
      </c>
      <c r="G21" s="221"/>
      <c r="H21" s="233">
        <v>150366</v>
      </c>
      <c r="I21" s="87">
        <v>136753</v>
      </c>
      <c r="J21" s="87">
        <v>639</v>
      </c>
      <c r="K21" s="87">
        <v>2062</v>
      </c>
      <c r="L21" s="87">
        <v>10912</v>
      </c>
      <c r="N21" s="219">
        <f t="shared" si="2"/>
        <v>150366</v>
      </c>
      <c r="O21" s="219">
        <f t="shared" si="3"/>
        <v>0</v>
      </c>
    </row>
    <row r="22" spans="2:15" s="2" customFormat="1" ht="21.75" customHeight="1">
      <c r="B22" s="1"/>
      <c r="C22" s="6"/>
      <c r="D22" s="221" t="s">
        <v>462</v>
      </c>
      <c r="E22" s="221"/>
      <c r="F22" s="405" t="s">
        <v>461</v>
      </c>
      <c r="G22" s="221"/>
      <c r="H22" s="233">
        <v>19135</v>
      </c>
      <c r="I22" s="87">
        <v>9933</v>
      </c>
      <c r="J22" s="87">
        <v>1134</v>
      </c>
      <c r="K22" s="87">
        <v>946</v>
      </c>
      <c r="L22" s="87">
        <v>7122</v>
      </c>
      <c r="N22" s="219">
        <f t="shared" si="2"/>
        <v>19135</v>
      </c>
      <c r="O22" s="219">
        <f t="shared" si="3"/>
        <v>0</v>
      </c>
    </row>
    <row r="23" spans="2:15" s="2" customFormat="1" ht="21.75" customHeight="1">
      <c r="B23" s="1"/>
      <c r="C23" s="6"/>
      <c r="D23" s="221" t="s">
        <v>460</v>
      </c>
      <c r="E23" s="221"/>
      <c r="F23" s="405" t="s">
        <v>459</v>
      </c>
      <c r="G23" s="221"/>
      <c r="H23" s="233">
        <v>38030</v>
      </c>
      <c r="I23" s="87">
        <v>32652</v>
      </c>
      <c r="J23" s="87">
        <v>765</v>
      </c>
      <c r="K23" s="87">
        <v>1549</v>
      </c>
      <c r="L23" s="87">
        <v>3064</v>
      </c>
      <c r="N23" s="219">
        <f t="shared" si="2"/>
        <v>38030</v>
      </c>
      <c r="O23" s="219">
        <f t="shared" si="3"/>
        <v>0</v>
      </c>
    </row>
    <row r="24" spans="2:15" s="2" customFormat="1" ht="21.75" customHeight="1">
      <c r="B24" s="1"/>
      <c r="C24" s="6"/>
      <c r="D24" s="221" t="s">
        <v>458</v>
      </c>
      <c r="E24" s="221"/>
      <c r="F24" s="405" t="s">
        <v>457</v>
      </c>
      <c r="G24" s="221"/>
      <c r="H24" s="233">
        <v>2960</v>
      </c>
      <c r="I24" s="87">
        <v>2192</v>
      </c>
      <c r="J24" s="87">
        <v>192</v>
      </c>
      <c r="K24" s="87">
        <v>152</v>
      </c>
      <c r="L24" s="404">
        <v>424</v>
      </c>
      <c r="N24" s="219">
        <f t="shared" si="2"/>
        <v>2960</v>
      </c>
      <c r="O24" s="219">
        <f t="shared" si="3"/>
        <v>0</v>
      </c>
    </row>
    <row r="25" spans="2:15" s="2" customFormat="1" ht="21.75" customHeight="1">
      <c r="B25" s="1"/>
      <c r="C25" s="6"/>
      <c r="D25" s="221" t="s">
        <v>444</v>
      </c>
      <c r="E25" s="221"/>
      <c r="F25" s="405" t="s">
        <v>443</v>
      </c>
      <c r="G25" s="221"/>
      <c r="H25" s="233">
        <v>75241</v>
      </c>
      <c r="I25" s="87">
        <v>57659</v>
      </c>
      <c r="J25" s="87">
        <v>921</v>
      </c>
      <c r="K25" s="87">
        <v>2132</v>
      </c>
      <c r="L25" s="87">
        <v>14529</v>
      </c>
      <c r="N25" s="219">
        <f t="shared" si="2"/>
        <v>75241</v>
      </c>
      <c r="O25" s="219">
        <f t="shared" si="3"/>
        <v>0</v>
      </c>
    </row>
    <row r="26" spans="2:15" s="2" customFormat="1" ht="9" customHeight="1">
      <c r="B26" s="1"/>
      <c r="C26" s="6"/>
      <c r="D26" s="4"/>
      <c r="E26" s="4"/>
      <c r="F26" s="405"/>
      <c r="G26" s="4"/>
      <c r="H26" s="233"/>
      <c r="I26" s="87"/>
      <c r="J26" s="87"/>
      <c r="K26" s="87"/>
      <c r="L26" s="87"/>
      <c r="N26" s="219"/>
      <c r="O26" s="219"/>
    </row>
    <row r="27" spans="2:15" s="2" customFormat="1" ht="21.75" customHeight="1">
      <c r="B27" s="1"/>
      <c r="C27" s="611" t="s">
        <v>456</v>
      </c>
      <c r="D27" s="611"/>
      <c r="E27" s="55"/>
      <c r="F27" s="412" t="s">
        <v>455</v>
      </c>
      <c r="G27" s="411"/>
      <c r="H27" s="410">
        <v>41838</v>
      </c>
      <c r="I27" s="316">
        <v>18513</v>
      </c>
      <c r="J27" s="316">
        <v>746</v>
      </c>
      <c r="K27" s="316">
        <v>10590</v>
      </c>
      <c r="L27" s="316">
        <v>11989</v>
      </c>
      <c r="N27" s="219">
        <f>SUM(I27:L27)</f>
        <v>41838</v>
      </c>
      <c r="O27" s="219">
        <f>H27-N27</f>
        <v>0</v>
      </c>
    </row>
    <row r="28" spans="2:15" s="2" customFormat="1" ht="21.75" customHeight="1">
      <c r="B28" s="1"/>
      <c r="C28" s="6"/>
      <c r="D28" s="409" t="s">
        <v>454</v>
      </c>
      <c r="E28" s="221"/>
      <c r="F28" s="405" t="s">
        <v>453</v>
      </c>
      <c r="G28" s="221"/>
      <c r="H28" s="233">
        <v>21762</v>
      </c>
      <c r="I28" s="87">
        <v>4637</v>
      </c>
      <c r="J28" s="87">
        <v>523</v>
      </c>
      <c r="K28" s="87">
        <v>7176</v>
      </c>
      <c r="L28" s="87">
        <v>9426</v>
      </c>
      <c r="N28" s="219">
        <f>SUM(I28:L28)</f>
        <v>21762</v>
      </c>
      <c r="O28" s="219">
        <f>H28-N28</f>
        <v>0</v>
      </c>
    </row>
    <row r="29" spans="2:15" s="2" customFormat="1" ht="21.75" customHeight="1">
      <c r="B29" s="1"/>
      <c r="C29" s="6"/>
      <c r="D29" s="221" t="s">
        <v>452</v>
      </c>
      <c r="E29" s="221"/>
      <c r="F29" s="405" t="s">
        <v>451</v>
      </c>
      <c r="G29" s="221"/>
      <c r="H29" s="233">
        <v>3929</v>
      </c>
      <c r="I29" s="87">
        <v>969</v>
      </c>
      <c r="J29" s="87">
        <v>66</v>
      </c>
      <c r="K29" s="87">
        <v>1815</v>
      </c>
      <c r="L29" s="87">
        <v>1079</v>
      </c>
      <c r="N29" s="219">
        <f>SUM(I29:L29)</f>
        <v>3929</v>
      </c>
      <c r="O29" s="219">
        <f>H29-N29</f>
        <v>0</v>
      </c>
    </row>
    <row r="30" spans="2:15" s="2" customFormat="1" ht="21.75" customHeight="1">
      <c r="B30" s="1"/>
      <c r="C30" s="6"/>
      <c r="D30" s="221" t="s">
        <v>444</v>
      </c>
      <c r="E30" s="221"/>
      <c r="F30" s="405" t="s">
        <v>443</v>
      </c>
      <c r="G30" s="221"/>
      <c r="H30" s="233">
        <v>16147</v>
      </c>
      <c r="I30" s="404">
        <v>12907</v>
      </c>
      <c r="J30" s="404">
        <v>157</v>
      </c>
      <c r="K30" s="404">
        <v>1599</v>
      </c>
      <c r="L30" s="404">
        <v>1484</v>
      </c>
      <c r="N30" s="219">
        <f>SUM(I30:L30)</f>
        <v>16147</v>
      </c>
      <c r="O30" s="219">
        <f>H30-N30</f>
        <v>0</v>
      </c>
    </row>
    <row r="31" spans="2:15" s="2" customFormat="1" ht="9" customHeight="1">
      <c r="B31" s="1"/>
      <c r="C31" s="56"/>
      <c r="D31" s="81"/>
      <c r="E31" s="81"/>
      <c r="F31" s="408"/>
      <c r="G31" s="81"/>
      <c r="H31" s="407"/>
      <c r="I31" s="406"/>
      <c r="J31" s="406"/>
      <c r="K31" s="406"/>
      <c r="L31" s="406"/>
      <c r="N31" s="219"/>
      <c r="O31" s="219"/>
    </row>
    <row r="32" spans="2:15" s="2" customFormat="1" ht="21.75" customHeight="1">
      <c r="B32" s="1"/>
      <c r="C32" s="588" t="s">
        <v>450</v>
      </c>
      <c r="D32" s="588"/>
      <c r="E32" s="6"/>
      <c r="F32" s="405" t="s">
        <v>449</v>
      </c>
      <c r="G32" s="370"/>
      <c r="H32" s="233">
        <v>140863</v>
      </c>
      <c r="I32" s="87">
        <v>16356</v>
      </c>
      <c r="J32" s="87">
        <v>1131</v>
      </c>
      <c r="K32" s="87">
        <v>5116</v>
      </c>
      <c r="L32" s="87">
        <v>118260</v>
      </c>
      <c r="N32" s="219">
        <f>SUM(I32:L32)</f>
        <v>140863</v>
      </c>
      <c r="O32" s="219">
        <f>H32-N32</f>
        <v>0</v>
      </c>
    </row>
    <row r="33" spans="2:15" s="2" customFormat="1" ht="21.75" customHeight="1">
      <c r="B33" s="1"/>
      <c r="C33" s="90"/>
      <c r="D33" s="221" t="s">
        <v>448</v>
      </c>
      <c r="E33" s="221"/>
      <c r="F33" s="405" t="s">
        <v>447</v>
      </c>
      <c r="G33" s="221"/>
      <c r="H33" s="233">
        <v>96091</v>
      </c>
      <c r="I33" s="87">
        <v>1097</v>
      </c>
      <c r="J33" s="87">
        <v>875</v>
      </c>
      <c r="K33" s="87">
        <v>3266</v>
      </c>
      <c r="L33" s="87">
        <v>90853</v>
      </c>
      <c r="N33" s="219">
        <f>SUM(I33:L33)</f>
        <v>96091</v>
      </c>
      <c r="O33" s="219">
        <f>H33-N33</f>
        <v>0</v>
      </c>
    </row>
    <row r="34" spans="2:15" s="2" customFormat="1" ht="21.75" customHeight="1">
      <c r="B34" s="1"/>
      <c r="C34" s="90"/>
      <c r="D34" s="221" t="s">
        <v>446</v>
      </c>
      <c r="E34" s="221"/>
      <c r="F34" s="405" t="s">
        <v>445</v>
      </c>
      <c r="G34" s="221"/>
      <c r="H34" s="233">
        <v>22094</v>
      </c>
      <c r="I34" s="87">
        <v>13857</v>
      </c>
      <c r="J34" s="87">
        <v>194</v>
      </c>
      <c r="K34" s="87">
        <v>1011</v>
      </c>
      <c r="L34" s="87">
        <v>7032</v>
      </c>
      <c r="N34" s="219">
        <f>SUM(I34:L34)</f>
        <v>22094</v>
      </c>
      <c r="O34" s="219">
        <f>H34-N34</f>
        <v>0</v>
      </c>
    </row>
    <row r="35" spans="2:15" s="2" customFormat="1" ht="21.75" customHeight="1">
      <c r="B35" s="1"/>
      <c r="C35" s="90"/>
      <c r="D35" s="221" t="s">
        <v>444</v>
      </c>
      <c r="E35" s="221"/>
      <c r="F35" s="405" t="s">
        <v>443</v>
      </c>
      <c r="G35" s="221"/>
      <c r="H35" s="233">
        <v>22678</v>
      </c>
      <c r="I35" s="404">
        <v>1402</v>
      </c>
      <c r="J35" s="404">
        <v>62</v>
      </c>
      <c r="K35" s="404">
        <v>839</v>
      </c>
      <c r="L35" s="404">
        <v>20375</v>
      </c>
      <c r="N35" s="219">
        <f>SUM(I35:L35)</f>
        <v>22678</v>
      </c>
      <c r="O35" s="219">
        <f>H35-N35</f>
        <v>0</v>
      </c>
    </row>
    <row r="36" spans="2:15" s="2" customFormat="1" ht="9" customHeight="1">
      <c r="B36" s="239"/>
      <c r="C36" s="403"/>
      <c r="D36" s="209"/>
      <c r="E36" s="209"/>
      <c r="F36" s="402"/>
      <c r="G36" s="209"/>
      <c r="H36" s="401"/>
      <c r="I36" s="400"/>
      <c r="J36" s="400"/>
      <c r="K36" s="400"/>
      <c r="L36" s="400"/>
      <c r="N36" s="219"/>
      <c r="O36" s="219"/>
    </row>
    <row r="37" spans="2:15" s="2" customFormat="1" ht="26.25" customHeight="1">
      <c r="B37" s="606" t="s">
        <v>442</v>
      </c>
      <c r="C37" s="606"/>
      <c r="D37" s="606"/>
      <c r="E37" s="399"/>
      <c r="F37" s="398" t="s">
        <v>441</v>
      </c>
      <c r="G37" s="397"/>
      <c r="H37" s="396">
        <v>103484</v>
      </c>
      <c r="I37" s="395">
        <v>7139</v>
      </c>
      <c r="J37" s="395">
        <v>1238</v>
      </c>
      <c r="K37" s="395">
        <v>2706</v>
      </c>
      <c r="L37" s="394">
        <v>92401</v>
      </c>
      <c r="N37" s="219">
        <f>SUM(I37:L37)</f>
        <v>103484</v>
      </c>
      <c r="O37" s="219">
        <f>H37-N37</f>
        <v>0</v>
      </c>
    </row>
    <row r="38" spans="2:15" ht="9" customHeight="1" thickBot="1">
      <c r="B38" s="392"/>
      <c r="C38" s="392"/>
      <c r="D38" s="392"/>
      <c r="E38" s="392"/>
      <c r="F38" s="392"/>
      <c r="G38" s="392"/>
      <c r="H38" s="393"/>
      <c r="I38" s="392"/>
      <c r="J38" s="392"/>
      <c r="K38" s="392"/>
      <c r="L38" s="287"/>
    </row>
    <row r="39" spans="2:15" ht="9" customHeight="1">
      <c r="B39" s="372"/>
      <c r="C39" s="372"/>
      <c r="D39" s="372"/>
      <c r="E39" s="372"/>
      <c r="F39" s="372"/>
      <c r="G39" s="372"/>
      <c r="H39" s="372"/>
      <c r="I39" s="372"/>
      <c r="J39" s="372"/>
      <c r="K39" s="372"/>
      <c r="L39" s="336"/>
    </row>
    <row r="40" spans="2:15" s="386" customFormat="1" ht="18" customHeight="1">
      <c r="B40" s="24" t="s">
        <v>440</v>
      </c>
      <c r="C40" s="24"/>
      <c r="D40" s="24"/>
      <c r="E40" s="24"/>
      <c r="F40" s="24"/>
      <c r="G40" s="24"/>
      <c r="L40" s="387"/>
    </row>
    <row r="41" spans="2:15" s="386" customFormat="1" ht="18" customHeight="1">
      <c r="B41" s="39" t="s">
        <v>439</v>
      </c>
      <c r="C41" s="24"/>
      <c r="D41" s="24"/>
      <c r="E41" s="24"/>
      <c r="F41" s="24"/>
      <c r="G41" s="24"/>
      <c r="L41" s="387"/>
    </row>
    <row r="42" spans="2:15" s="386" customFormat="1" ht="18" customHeight="1">
      <c r="B42" s="391" t="s">
        <v>438</v>
      </c>
      <c r="C42" s="47"/>
      <c r="D42" s="47"/>
      <c r="E42" s="47"/>
      <c r="F42" s="47"/>
      <c r="G42" s="47"/>
      <c r="I42" s="388"/>
      <c r="K42" s="388"/>
      <c r="L42" s="387"/>
    </row>
    <row r="43" spans="2:15" s="386" customFormat="1" ht="18" customHeight="1">
      <c r="B43" s="390" t="s">
        <v>437</v>
      </c>
      <c r="C43" s="47"/>
      <c r="D43" s="47"/>
      <c r="E43" s="47"/>
      <c r="F43" s="47"/>
      <c r="G43" s="47"/>
      <c r="H43" s="389"/>
      <c r="I43" s="388"/>
      <c r="K43" s="388"/>
      <c r="L43" s="387"/>
    </row>
    <row r="44" spans="2:15" s="380" customFormat="1" ht="18" customHeight="1">
      <c r="B44" s="217" t="s">
        <v>436</v>
      </c>
      <c r="C44" s="385"/>
      <c r="D44" s="384"/>
      <c r="E44" s="384"/>
      <c r="F44" s="384"/>
      <c r="G44" s="384"/>
      <c r="H44" s="383"/>
      <c r="I44" s="382"/>
      <c r="K44" s="382"/>
      <c r="L44" s="381"/>
    </row>
    <row r="45" spans="2:15" ht="18" customHeight="1">
      <c r="B45" s="379" t="s">
        <v>435</v>
      </c>
      <c r="C45" s="378"/>
      <c r="D45" s="377"/>
      <c r="E45" s="377"/>
      <c r="F45" s="377"/>
      <c r="G45" s="377"/>
      <c r="H45" s="376"/>
      <c r="I45" s="375"/>
      <c r="K45" s="375"/>
    </row>
  </sheetData>
  <mergeCells count="10">
    <mergeCell ref="B37:D37"/>
    <mergeCell ref="B8:D8"/>
    <mergeCell ref="F5:F6"/>
    <mergeCell ref="B5:D6"/>
    <mergeCell ref="B9:D9"/>
    <mergeCell ref="B10:D10"/>
    <mergeCell ref="C19:D19"/>
    <mergeCell ref="C27:D27"/>
    <mergeCell ref="C32:D32"/>
    <mergeCell ref="C11:D11"/>
  </mergeCells>
  <phoneticPr fontId="37"/>
  <printOptions gridLinesSet="0"/>
  <pageMargins left="0.59055118110236227" right="0.59055118110236227" top="0.59055118110236227" bottom="0.39370078740157483" header="0.27559055118110237" footer="0.1968503937007874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I44"/>
  <sheetViews>
    <sheetView zoomScaleNormal="100" zoomScaleSheetLayoutView="100" workbookViewId="0">
      <pane xSplit="3" ySplit="9" topLeftCell="D40" activePane="bottomRight" state="frozen"/>
      <selection pane="topRight" activeCell="D1" sqref="D1"/>
      <selection pane="bottomLeft" activeCell="A10" sqref="A10"/>
      <selection pane="bottomRight" activeCell="B2" sqref="B2"/>
    </sheetView>
  </sheetViews>
  <sheetFormatPr defaultColWidth="8.875" defaultRowHeight="12"/>
  <cols>
    <col min="1" max="1" width="2.5" style="2" customWidth="1"/>
    <col min="2" max="2" width="6.125" style="2" customWidth="1"/>
    <col min="3" max="3" width="7.625" style="2" customWidth="1"/>
    <col min="4" max="6" width="14.125" style="2" customWidth="1"/>
    <col min="7" max="7" width="10.625" style="2" customWidth="1"/>
    <col min="8" max="8" width="8.625" style="2" customWidth="1"/>
    <col min="9" max="9" width="14.125" style="2" customWidth="1"/>
    <col min="10" max="16384" width="8.875" style="2"/>
  </cols>
  <sheetData>
    <row r="1" spans="2:9" ht="15" customHeight="1">
      <c r="B1" s="2" t="s">
        <v>90</v>
      </c>
      <c r="C1" s="3"/>
    </row>
    <row r="2" spans="2:9" ht="15" customHeight="1">
      <c r="B2" s="2" t="s">
        <v>528</v>
      </c>
    </row>
    <row r="3" spans="2:9" ht="15" customHeight="1"/>
    <row r="4" spans="2:9" ht="15" customHeight="1" thickBot="1">
      <c r="B4" s="415"/>
      <c r="C4" s="415"/>
      <c r="D4" s="415"/>
      <c r="E4" s="415"/>
      <c r="F4" s="415"/>
      <c r="G4" s="415"/>
      <c r="H4" s="415"/>
      <c r="I4" s="261" t="s">
        <v>527</v>
      </c>
    </row>
    <row r="5" spans="2:9" ht="22.5" customHeight="1">
      <c r="B5" s="616" t="s">
        <v>526</v>
      </c>
      <c r="C5" s="518" t="s">
        <v>525</v>
      </c>
      <c r="D5" s="422" t="s">
        <v>524</v>
      </c>
      <c r="E5" s="421" t="s">
        <v>523</v>
      </c>
      <c r="F5" s="175" t="s">
        <v>522</v>
      </c>
      <c r="G5" s="617" t="s">
        <v>521</v>
      </c>
      <c r="H5" s="618"/>
      <c r="I5" s="420" t="s">
        <v>490</v>
      </c>
    </row>
    <row r="6" spans="2:9" ht="15" customHeight="1">
      <c r="B6" s="520"/>
      <c r="C6" s="519"/>
      <c r="D6" s="573" t="s">
        <v>489</v>
      </c>
      <c r="E6" s="565" t="s">
        <v>520</v>
      </c>
      <c r="F6" s="621" t="s">
        <v>487</v>
      </c>
      <c r="G6" s="553" t="s">
        <v>519</v>
      </c>
      <c r="H6" s="565"/>
      <c r="I6" s="553" t="s">
        <v>518</v>
      </c>
    </row>
    <row r="7" spans="2:9" ht="18" customHeight="1">
      <c r="B7" s="520"/>
      <c r="C7" s="519"/>
      <c r="D7" s="573"/>
      <c r="E7" s="565"/>
      <c r="F7" s="621"/>
      <c r="G7" s="96"/>
      <c r="H7" s="555" t="s">
        <v>517</v>
      </c>
      <c r="I7" s="553"/>
    </row>
    <row r="8" spans="2:9" ht="15" customHeight="1" thickBot="1">
      <c r="B8" s="571"/>
      <c r="C8" s="584"/>
      <c r="D8" s="623"/>
      <c r="E8" s="624"/>
      <c r="F8" s="622"/>
      <c r="G8" s="236"/>
      <c r="H8" s="556"/>
      <c r="I8" s="615"/>
    </row>
    <row r="9" spans="2:9" ht="9" customHeight="1">
      <c r="B9" s="199"/>
      <c r="C9" s="199"/>
      <c r="D9" s="238"/>
      <c r="E9" s="414"/>
      <c r="F9" s="414"/>
      <c r="G9" s="414"/>
      <c r="H9" s="414"/>
      <c r="I9" s="414"/>
    </row>
    <row r="10" spans="2:9" ht="22.5" customHeight="1">
      <c r="B10" s="613" t="s">
        <v>516</v>
      </c>
      <c r="C10" s="613"/>
      <c r="D10" s="220">
        <v>2301.6487474366281</v>
      </c>
      <c r="E10" s="88">
        <v>2859</v>
      </c>
      <c r="F10" s="88">
        <v>4261</v>
      </c>
      <c r="G10" s="183">
        <v>3537.1279937844138</v>
      </c>
      <c r="H10" s="183">
        <v>2942</v>
      </c>
      <c r="I10" s="88">
        <v>1123</v>
      </c>
    </row>
    <row r="11" spans="2:9" ht="22.5" customHeight="1">
      <c r="B11" s="613" t="s">
        <v>18</v>
      </c>
      <c r="C11" s="613"/>
      <c r="D11" s="220">
        <v>2234.7798075223727</v>
      </c>
      <c r="E11" s="88">
        <v>2683</v>
      </c>
      <c r="F11" s="88">
        <v>4342</v>
      </c>
      <c r="G11" s="183">
        <v>3880.7151936843511</v>
      </c>
      <c r="H11" s="183">
        <v>3362</v>
      </c>
      <c r="I11" s="88">
        <v>1160</v>
      </c>
    </row>
    <row r="12" spans="2:9" ht="22.5" customHeight="1">
      <c r="B12" s="613" t="s">
        <v>19</v>
      </c>
      <c r="C12" s="613"/>
      <c r="D12" s="220">
        <v>2138.4343368955347</v>
      </c>
      <c r="E12" s="88">
        <v>2465</v>
      </c>
      <c r="F12" s="88">
        <v>4196</v>
      </c>
      <c r="G12" s="183">
        <v>4275.3903768348555</v>
      </c>
      <c r="H12" s="183">
        <v>3766</v>
      </c>
      <c r="I12" s="88">
        <v>1204</v>
      </c>
    </row>
    <row r="13" spans="2:9" ht="22.5" customHeight="1">
      <c r="B13" s="613" t="s">
        <v>20</v>
      </c>
      <c r="C13" s="613"/>
      <c r="D13" s="220">
        <v>2063.550099716786</v>
      </c>
      <c r="E13" s="88">
        <v>2384</v>
      </c>
      <c r="F13" s="88">
        <v>3916</v>
      </c>
      <c r="G13" s="183">
        <v>4052.5625351088793</v>
      </c>
      <c r="H13" s="183">
        <v>3601</v>
      </c>
      <c r="I13" s="88">
        <v>1168</v>
      </c>
    </row>
    <row r="14" spans="2:9" ht="22.5" customHeight="1">
      <c r="B14" s="619" t="s">
        <v>21</v>
      </c>
      <c r="C14" s="619"/>
      <c r="D14" s="220">
        <v>2139.5584634277816</v>
      </c>
      <c r="E14" s="88">
        <v>2446</v>
      </c>
      <c r="F14" s="88">
        <v>3972</v>
      </c>
      <c r="G14" s="183">
        <v>4580.9398273248535</v>
      </c>
      <c r="H14" s="183">
        <v>4313.0570132526909</v>
      </c>
      <c r="I14" s="88">
        <v>1228</v>
      </c>
    </row>
    <row r="15" spans="2:9" ht="22.5" customHeight="1">
      <c r="B15" s="612" t="s">
        <v>22</v>
      </c>
      <c r="C15" s="612"/>
      <c r="D15" s="428">
        <v>2167.7424409486171</v>
      </c>
      <c r="E15" s="139">
        <v>2512</v>
      </c>
      <c r="F15" s="139">
        <v>4056</v>
      </c>
      <c r="G15" s="187">
        <v>4393.1549882609697</v>
      </c>
      <c r="H15" s="187">
        <v>3934.6174142480209</v>
      </c>
      <c r="I15" s="139">
        <v>1214</v>
      </c>
    </row>
    <row r="16" spans="2:9" ht="22.5" customHeight="1">
      <c r="B16" s="613" t="s">
        <v>23</v>
      </c>
      <c r="C16" s="613"/>
      <c r="D16" s="220">
        <v>2234.3770315423117</v>
      </c>
      <c r="E16" s="88">
        <v>2637</v>
      </c>
      <c r="F16" s="88">
        <v>4241</v>
      </c>
      <c r="G16" s="183">
        <v>4326.0161525221765</v>
      </c>
      <c r="H16" s="183">
        <v>4154.5741324921137</v>
      </c>
      <c r="I16" s="88">
        <v>1208</v>
      </c>
    </row>
    <row r="17" spans="2:9" ht="22.5" customHeight="1">
      <c r="B17" s="613" t="s">
        <v>24</v>
      </c>
      <c r="C17" s="613"/>
      <c r="D17" s="220">
        <v>2202.9275596526622</v>
      </c>
      <c r="E17" s="88">
        <v>2516</v>
      </c>
      <c r="F17" s="88">
        <v>4432</v>
      </c>
      <c r="G17" s="183">
        <v>4538.7059204141051</v>
      </c>
      <c r="H17" s="183">
        <v>4134.234155696975</v>
      </c>
      <c r="I17" s="88">
        <v>1257</v>
      </c>
    </row>
    <row r="18" spans="2:9" ht="22.5" customHeight="1">
      <c r="B18" s="613" t="s">
        <v>49</v>
      </c>
      <c r="C18" s="613"/>
      <c r="D18" s="220">
        <v>2165.0441376922909</v>
      </c>
      <c r="E18" s="88">
        <v>2451</v>
      </c>
      <c r="F18" s="88">
        <v>4379</v>
      </c>
      <c r="G18" s="183">
        <v>4781.7826830606382</v>
      </c>
      <c r="H18" s="183">
        <v>4297.7314692693217</v>
      </c>
      <c r="I18" s="88">
        <v>1239</v>
      </c>
    </row>
    <row r="19" spans="2:9" ht="22.5" customHeight="1">
      <c r="B19" s="619" t="s">
        <v>50</v>
      </c>
      <c r="C19" s="619"/>
      <c r="D19" s="229">
        <v>2236.8855351784846</v>
      </c>
      <c r="E19" s="145">
        <v>2577</v>
      </c>
      <c r="F19" s="145">
        <v>4457</v>
      </c>
      <c r="G19" s="429">
        <v>4847.0379146919431</v>
      </c>
      <c r="H19" s="429">
        <v>4357.5678269213995</v>
      </c>
      <c r="I19" s="145">
        <v>1235</v>
      </c>
    </row>
    <row r="20" spans="2:9" ht="22.5" customHeight="1">
      <c r="B20" s="612" t="s">
        <v>51</v>
      </c>
      <c r="C20" s="612"/>
      <c r="D20" s="428">
        <v>2185.271889742125</v>
      </c>
      <c r="E20" s="139">
        <v>2659</v>
      </c>
      <c r="F20" s="139">
        <v>3232</v>
      </c>
      <c r="G20" s="187">
        <v>4391</v>
      </c>
      <c r="H20" s="187">
        <v>6171</v>
      </c>
      <c r="I20" s="139">
        <v>1254</v>
      </c>
    </row>
    <row r="21" spans="2:9" ht="22.5" customHeight="1">
      <c r="B21" s="613" t="s">
        <v>52</v>
      </c>
      <c r="C21" s="613"/>
      <c r="D21" s="220">
        <v>2201.795101004966</v>
      </c>
      <c r="E21" s="88">
        <v>2685</v>
      </c>
      <c r="F21" s="88">
        <v>3037</v>
      </c>
      <c r="G21" s="183">
        <v>4376</v>
      </c>
      <c r="H21" s="183">
        <v>6194</v>
      </c>
      <c r="I21" s="88">
        <v>1273</v>
      </c>
    </row>
    <row r="22" spans="2:9" ht="22.5" customHeight="1">
      <c r="B22" s="613" t="s">
        <v>53</v>
      </c>
      <c r="C22" s="613"/>
      <c r="D22" s="220">
        <v>2134.5006249491908</v>
      </c>
      <c r="E22" s="88">
        <v>2563</v>
      </c>
      <c r="F22" s="88">
        <v>3102</v>
      </c>
      <c r="G22" s="183">
        <v>4331</v>
      </c>
      <c r="H22" s="183">
        <v>6967</v>
      </c>
      <c r="I22" s="88">
        <v>1248</v>
      </c>
    </row>
    <row r="23" spans="2:9" ht="22.5" customHeight="1">
      <c r="B23" s="613" t="s">
        <v>54</v>
      </c>
      <c r="C23" s="613"/>
      <c r="D23" s="220">
        <v>2141</v>
      </c>
      <c r="E23" s="88">
        <v>2603</v>
      </c>
      <c r="F23" s="88">
        <v>2981</v>
      </c>
      <c r="G23" s="183">
        <v>4418</v>
      </c>
      <c r="H23" s="183">
        <v>7304</v>
      </c>
      <c r="I23" s="88">
        <v>1223</v>
      </c>
    </row>
    <row r="24" spans="2:9" ht="22.5" customHeight="1">
      <c r="B24" s="619" t="s">
        <v>55</v>
      </c>
      <c r="C24" s="619"/>
      <c r="D24" s="229">
        <v>2176</v>
      </c>
      <c r="E24" s="145">
        <v>2647</v>
      </c>
      <c r="F24" s="145">
        <v>3471</v>
      </c>
      <c r="G24" s="429">
        <v>4061</v>
      </c>
      <c r="H24" s="429">
        <v>6217</v>
      </c>
      <c r="I24" s="145">
        <v>1257</v>
      </c>
    </row>
    <row r="25" spans="2:9" ht="22.5" customHeight="1">
      <c r="B25" s="612" t="s">
        <v>56</v>
      </c>
      <c r="C25" s="612"/>
      <c r="D25" s="428">
        <v>2234</v>
      </c>
      <c r="E25" s="139">
        <v>2757</v>
      </c>
      <c r="F25" s="139">
        <v>3826</v>
      </c>
      <c r="G25" s="187">
        <v>4258</v>
      </c>
      <c r="H25" s="187">
        <v>7544</v>
      </c>
      <c r="I25" s="139">
        <v>1224</v>
      </c>
    </row>
    <row r="26" spans="2:9" ht="22.5" customHeight="1">
      <c r="B26" s="613" t="s">
        <v>515</v>
      </c>
      <c r="C26" s="613"/>
      <c r="D26" s="220">
        <v>2289.8553229758331</v>
      </c>
      <c r="E26" s="88">
        <v>2859</v>
      </c>
      <c r="F26" s="88">
        <v>3709</v>
      </c>
      <c r="G26" s="183">
        <v>4218</v>
      </c>
      <c r="H26" s="183">
        <v>7460</v>
      </c>
      <c r="I26" s="88">
        <v>1237</v>
      </c>
    </row>
    <row r="27" spans="2:9" ht="22.5" customHeight="1">
      <c r="B27" s="613" t="s">
        <v>514</v>
      </c>
      <c r="C27" s="614"/>
      <c r="D27" s="220">
        <v>2240.8397638067449</v>
      </c>
      <c r="E27" s="88">
        <v>2767</v>
      </c>
      <c r="F27" s="88">
        <v>3303</v>
      </c>
      <c r="G27" s="183">
        <v>4516</v>
      </c>
      <c r="H27" s="183">
        <v>8931</v>
      </c>
      <c r="I27" s="88">
        <v>1231</v>
      </c>
    </row>
    <row r="28" spans="2:9" ht="22.5" customHeight="1">
      <c r="B28" s="613" t="s">
        <v>513</v>
      </c>
      <c r="C28" s="614"/>
      <c r="D28" s="220">
        <v>2052.4150504645404</v>
      </c>
      <c r="E28" s="88">
        <v>2443</v>
      </c>
      <c r="F28" s="88">
        <v>3151</v>
      </c>
      <c r="G28" s="183">
        <v>4455</v>
      </c>
      <c r="H28" s="183">
        <v>6936</v>
      </c>
      <c r="I28" s="88">
        <v>1260</v>
      </c>
    </row>
    <row r="29" spans="2:9" ht="22.5" customHeight="1">
      <c r="B29" s="613" t="s">
        <v>512</v>
      </c>
      <c r="C29" s="614"/>
      <c r="D29" s="220">
        <v>2029.9680376998533</v>
      </c>
      <c r="E29" s="88">
        <v>2448</v>
      </c>
      <c r="F29" s="88">
        <v>3194</v>
      </c>
      <c r="G29" s="183">
        <v>4369</v>
      </c>
      <c r="H29" s="183">
        <v>9098</v>
      </c>
      <c r="I29" s="88">
        <v>1209</v>
      </c>
    </row>
    <row r="30" spans="2:9" ht="22.5" customHeight="1">
      <c r="B30" s="612" t="s">
        <v>511</v>
      </c>
      <c r="C30" s="620"/>
      <c r="D30" s="428">
        <v>2058.0846251317457</v>
      </c>
      <c r="E30" s="139">
        <v>2500</v>
      </c>
      <c r="F30" s="139">
        <v>3112</v>
      </c>
      <c r="G30" s="187">
        <v>4152</v>
      </c>
      <c r="H30" s="187">
        <v>6840</v>
      </c>
      <c r="I30" s="139">
        <v>1239</v>
      </c>
    </row>
    <row r="31" spans="2:9" ht="22.5" customHeight="1">
      <c r="B31" s="613" t="s">
        <v>510</v>
      </c>
      <c r="C31" s="614"/>
      <c r="D31" s="220">
        <v>2073.057110138674</v>
      </c>
      <c r="E31" s="88">
        <v>2528</v>
      </c>
      <c r="F31" s="88">
        <v>2980</v>
      </c>
      <c r="G31" s="183">
        <v>4337</v>
      </c>
      <c r="H31" s="183">
        <v>6970</v>
      </c>
      <c r="I31" s="88">
        <v>1246</v>
      </c>
    </row>
    <row r="32" spans="2:9" ht="22.5" customHeight="1">
      <c r="B32" s="613" t="s">
        <v>509</v>
      </c>
      <c r="C32" s="614"/>
      <c r="D32" s="220">
        <v>2154.7788971355371</v>
      </c>
      <c r="E32" s="88">
        <v>2615</v>
      </c>
      <c r="F32" s="88">
        <v>2772</v>
      </c>
      <c r="G32" s="183">
        <v>4949</v>
      </c>
      <c r="H32" s="183">
        <v>9285</v>
      </c>
      <c r="I32" s="88">
        <v>1288</v>
      </c>
    </row>
    <row r="33" spans="2:9" ht="22.5" customHeight="1">
      <c r="B33" s="613" t="s">
        <v>508</v>
      </c>
      <c r="C33" s="614"/>
      <c r="D33" s="220">
        <v>2188.3564804134176</v>
      </c>
      <c r="E33" s="88">
        <v>2684.3405106157657</v>
      </c>
      <c r="F33" s="88">
        <v>2647</v>
      </c>
      <c r="G33" s="183">
        <v>4790</v>
      </c>
      <c r="H33" s="183">
        <v>9551</v>
      </c>
      <c r="I33" s="88">
        <v>1272</v>
      </c>
    </row>
    <row r="34" spans="2:9" ht="22.5" customHeight="1">
      <c r="B34" s="613" t="s">
        <v>507</v>
      </c>
      <c r="C34" s="614"/>
      <c r="D34" s="220">
        <v>2235.7793064043735</v>
      </c>
      <c r="E34" s="88">
        <v>2814.8499171119583</v>
      </c>
      <c r="F34" s="88">
        <v>2716</v>
      </c>
      <c r="G34" s="183">
        <v>4554</v>
      </c>
      <c r="H34" s="183">
        <v>9420</v>
      </c>
      <c r="I34" s="88">
        <v>1256</v>
      </c>
    </row>
    <row r="35" spans="2:9" ht="22.5" customHeight="1">
      <c r="B35" s="612" t="s">
        <v>506</v>
      </c>
      <c r="C35" s="620"/>
      <c r="D35" s="428">
        <v>2159.1377104945041</v>
      </c>
      <c r="E35" s="139">
        <v>2725</v>
      </c>
      <c r="F35" s="139">
        <v>2779</v>
      </c>
      <c r="G35" s="187">
        <v>4222</v>
      </c>
      <c r="H35" s="187">
        <v>6570</v>
      </c>
      <c r="I35" s="139">
        <v>1230</v>
      </c>
    </row>
    <row r="36" spans="2:9" ht="22.5" customHeight="1">
      <c r="B36" s="613" t="s">
        <v>505</v>
      </c>
      <c r="C36" s="614"/>
      <c r="D36" s="220">
        <v>2197.404694619067</v>
      </c>
      <c r="E36" s="88">
        <v>2767</v>
      </c>
      <c r="F36" s="88">
        <v>2924</v>
      </c>
      <c r="G36" s="183">
        <v>4470</v>
      </c>
      <c r="H36" s="183">
        <v>6979</v>
      </c>
      <c r="I36" s="88">
        <v>1238</v>
      </c>
    </row>
    <row r="37" spans="2:9" ht="22.5" customHeight="1">
      <c r="B37" s="613" t="s">
        <v>504</v>
      </c>
      <c r="C37" s="614"/>
      <c r="D37" s="220">
        <v>2232.0002606247449</v>
      </c>
      <c r="E37" s="88">
        <v>2820</v>
      </c>
      <c r="F37" s="88">
        <v>2814</v>
      </c>
      <c r="G37" s="183">
        <v>4542</v>
      </c>
      <c r="H37" s="183">
        <v>7473</v>
      </c>
      <c r="I37" s="88">
        <v>1248</v>
      </c>
    </row>
    <row r="38" spans="2:9" ht="22.5" customHeight="1">
      <c r="B38" s="613" t="s">
        <v>503</v>
      </c>
      <c r="C38" s="614"/>
      <c r="D38" s="220">
        <v>2222.1036512689652</v>
      </c>
      <c r="E38" s="88">
        <v>2801</v>
      </c>
      <c r="F38" s="88">
        <v>2901</v>
      </c>
      <c r="G38" s="183">
        <v>4594</v>
      </c>
      <c r="H38" s="183">
        <v>7582</v>
      </c>
      <c r="I38" s="88">
        <v>1252</v>
      </c>
    </row>
    <row r="39" spans="2:9" ht="9" customHeight="1" thickBot="1">
      <c r="B39" s="120"/>
      <c r="C39" s="120"/>
      <c r="D39" s="92"/>
      <c r="E39" s="118"/>
      <c r="F39" s="118"/>
      <c r="G39" s="118"/>
      <c r="H39" s="118"/>
      <c r="I39" s="118"/>
    </row>
    <row r="40" spans="2:9" ht="9" customHeight="1">
      <c r="B40" s="6"/>
      <c r="C40" s="6"/>
      <c r="D40" s="88"/>
      <c r="E40" s="88"/>
      <c r="F40" s="88"/>
      <c r="G40" s="88"/>
      <c r="H40" s="88"/>
      <c r="I40" s="88"/>
    </row>
    <row r="41" spans="2:9" s="24" customFormat="1" ht="18" customHeight="1">
      <c r="B41" s="24" t="s">
        <v>502</v>
      </c>
      <c r="D41" s="47"/>
      <c r="E41" s="47"/>
      <c r="F41" s="47"/>
      <c r="G41" s="47"/>
      <c r="H41" s="47"/>
      <c r="I41" s="47"/>
    </row>
    <row r="42" spans="2:9" s="24" customFormat="1" ht="18" customHeight="1">
      <c r="B42" s="39" t="s">
        <v>501</v>
      </c>
      <c r="C42" s="39"/>
      <c r="D42" s="47"/>
      <c r="E42" s="47"/>
      <c r="F42" s="47"/>
      <c r="G42" s="47"/>
      <c r="H42" s="47"/>
      <c r="I42" s="47"/>
    </row>
    <row r="43" spans="2:9" s="24" customFormat="1" ht="18" customHeight="1">
      <c r="B43" s="39" t="s">
        <v>500</v>
      </c>
      <c r="C43" s="39"/>
      <c r="D43" s="47"/>
      <c r="E43" s="47"/>
      <c r="F43" s="47"/>
      <c r="G43" s="47"/>
      <c r="H43" s="47"/>
      <c r="I43" s="47"/>
    </row>
    <row r="44" spans="2:9" s="24" customFormat="1" ht="18" customHeight="1">
      <c r="B44" s="39" t="s">
        <v>499</v>
      </c>
      <c r="C44" s="41"/>
      <c r="D44" s="47"/>
      <c r="E44" s="47"/>
      <c r="F44" s="47"/>
      <c r="G44" s="47"/>
      <c r="H44" s="47"/>
      <c r="I44" s="47"/>
    </row>
  </sheetData>
  <mergeCells count="38">
    <mergeCell ref="B38:C38"/>
    <mergeCell ref="B17:C17"/>
    <mergeCell ref="B32:C32"/>
    <mergeCell ref="F6:F8"/>
    <mergeCell ref="C5:C8"/>
    <mergeCell ref="D6:D8"/>
    <mergeCell ref="E6:E8"/>
    <mergeCell ref="B30:C30"/>
    <mergeCell ref="B28:C28"/>
    <mergeCell ref="B19:C19"/>
    <mergeCell ref="B29:C29"/>
    <mergeCell ref="B26:C26"/>
    <mergeCell ref="B21:C21"/>
    <mergeCell ref="B22:C22"/>
    <mergeCell ref="B25:C25"/>
    <mergeCell ref="B24:C24"/>
    <mergeCell ref="B37:C37"/>
    <mergeCell ref="I6:I8"/>
    <mergeCell ref="B16:C16"/>
    <mergeCell ref="B5:B8"/>
    <mergeCell ref="B10:C10"/>
    <mergeCell ref="B11:C11"/>
    <mergeCell ref="B12:C12"/>
    <mergeCell ref="B13:C13"/>
    <mergeCell ref="G5:H5"/>
    <mergeCell ref="B14:C14"/>
    <mergeCell ref="B35:C35"/>
    <mergeCell ref="B31:C31"/>
    <mergeCell ref="B23:C23"/>
    <mergeCell ref="B33:C33"/>
    <mergeCell ref="B34:C34"/>
    <mergeCell ref="B36:C36"/>
    <mergeCell ref="B15:C15"/>
    <mergeCell ref="G6:H6"/>
    <mergeCell ref="H7:H8"/>
    <mergeCell ref="B18:C18"/>
    <mergeCell ref="B27:C27"/>
    <mergeCell ref="B20:C20"/>
  </mergeCells>
  <phoneticPr fontId="37"/>
  <printOptions gridLinesSet="0"/>
  <pageMargins left="0.59055118110236227" right="0.59055118110236227" top="0.59055118110236227" bottom="0.39370078740157483" header="0.19685039370078741" footer="0.11811023622047245"/>
  <pageSetup paperSize="9" scale="98" orientation="portrait" horizontalDpi="4294967292" verticalDpi="4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B1:Q22"/>
  <sheetViews>
    <sheetView view="pageBreakPreview" zoomScale="110" zoomScaleNormal="100" zoomScaleSheetLayoutView="110" workbookViewId="0">
      <pane xSplit="3" ySplit="5" topLeftCell="I6" activePane="bottomRight" state="frozen"/>
      <selection pane="topRight" activeCell="E1" sqref="E1"/>
      <selection pane="bottomLeft" activeCell="A6" sqref="A6"/>
      <selection pane="bottomRight" activeCell="J13" sqref="J13"/>
    </sheetView>
  </sheetViews>
  <sheetFormatPr defaultColWidth="8.875" defaultRowHeight="12"/>
  <cols>
    <col min="1" max="1" width="2.5" style="2" customWidth="1"/>
    <col min="2" max="2" width="13.625" style="2" customWidth="1"/>
    <col min="3" max="3" width="20.625" style="2" customWidth="1"/>
    <col min="4" max="6" width="10.625" style="2" hidden="1" customWidth="1"/>
    <col min="7" max="8" width="8.875" style="2"/>
    <col min="9" max="11" width="8.875" style="430"/>
    <col min="12" max="16384" width="8.875" style="2"/>
  </cols>
  <sheetData>
    <row r="1" spans="2:17" ht="15" customHeight="1">
      <c r="B1" s="2" t="s">
        <v>561</v>
      </c>
    </row>
    <row r="2" spans="2:17" ht="6.75" customHeight="1"/>
    <row r="3" spans="2:17" ht="15" customHeight="1" thickBot="1">
      <c r="B3" s="415"/>
      <c r="C3" s="415"/>
      <c r="F3" s="261"/>
      <c r="I3" s="631" t="s">
        <v>560</v>
      </c>
      <c r="J3" s="631"/>
      <c r="K3" s="631"/>
      <c r="L3" s="631"/>
      <c r="M3" s="631"/>
      <c r="N3" s="631"/>
      <c r="O3" s="631"/>
      <c r="P3" s="631"/>
    </row>
    <row r="4" spans="2:17" ht="22.5" customHeight="1">
      <c r="B4" s="616" t="s">
        <v>559</v>
      </c>
      <c r="C4" s="580" t="s">
        <v>558</v>
      </c>
      <c r="D4" s="626" t="s">
        <v>557</v>
      </c>
      <c r="E4" s="626" t="s">
        <v>556</v>
      </c>
      <c r="F4" s="626" t="s">
        <v>555</v>
      </c>
      <c r="G4" s="535" t="s">
        <v>554</v>
      </c>
      <c r="H4" s="627" t="s">
        <v>553</v>
      </c>
      <c r="I4" s="629" t="s">
        <v>552</v>
      </c>
      <c r="J4" s="627" t="s">
        <v>551</v>
      </c>
      <c r="K4" s="629" t="s">
        <v>550</v>
      </c>
      <c r="L4" s="629" t="s">
        <v>549</v>
      </c>
      <c r="M4" s="633" t="s">
        <v>548</v>
      </c>
      <c r="N4" s="633" t="s">
        <v>547</v>
      </c>
      <c r="O4" s="589" t="s">
        <v>546</v>
      </c>
      <c r="P4" s="633" t="s">
        <v>545</v>
      </c>
    </row>
    <row r="5" spans="2:17" ht="15" customHeight="1" thickBot="1">
      <c r="B5" s="625"/>
      <c r="C5" s="632"/>
      <c r="D5" s="578"/>
      <c r="E5" s="578"/>
      <c r="F5" s="578"/>
      <c r="G5" s="579"/>
      <c r="H5" s="628"/>
      <c r="I5" s="630"/>
      <c r="J5" s="628"/>
      <c r="K5" s="630"/>
      <c r="L5" s="630"/>
      <c r="M5" s="634"/>
      <c r="N5" s="634"/>
      <c r="O5" s="594"/>
      <c r="P5" s="634"/>
    </row>
    <row r="6" spans="2:17" ht="9" customHeight="1">
      <c r="B6" s="415"/>
      <c r="C6" s="452"/>
      <c r="D6" s="415"/>
      <c r="E6" s="247"/>
      <c r="F6" s="247"/>
      <c r="H6" s="451"/>
      <c r="I6" s="338"/>
      <c r="J6" s="451"/>
      <c r="K6" s="338"/>
      <c r="L6" s="338"/>
      <c r="M6" s="338"/>
      <c r="N6" s="338"/>
      <c r="O6" s="338"/>
      <c r="P6" s="338"/>
    </row>
    <row r="7" spans="2:17" ht="30" customHeight="1">
      <c r="B7" s="415" t="s">
        <v>544</v>
      </c>
      <c r="C7" s="438" t="s">
        <v>543</v>
      </c>
      <c r="D7" s="437">
        <v>74210</v>
      </c>
      <c r="E7" s="437">
        <v>74363</v>
      </c>
      <c r="F7" s="88">
        <v>74823</v>
      </c>
      <c r="G7" s="436">
        <v>74796</v>
      </c>
      <c r="H7" s="434">
        <v>74438</v>
      </c>
      <c r="I7" s="435">
        <v>78739</v>
      </c>
      <c r="J7" s="434">
        <v>79777</v>
      </c>
      <c r="K7" s="435">
        <v>77378</v>
      </c>
      <c r="L7" s="435">
        <v>74187</v>
      </c>
      <c r="M7" s="435">
        <v>72449</v>
      </c>
      <c r="N7" s="435">
        <v>72126</v>
      </c>
      <c r="O7" s="435">
        <v>72256</v>
      </c>
      <c r="P7" s="434">
        <v>72694</v>
      </c>
    </row>
    <row r="8" spans="2:17" ht="30" customHeight="1">
      <c r="B8" s="415" t="s">
        <v>542</v>
      </c>
      <c r="C8" s="438" t="s">
        <v>538</v>
      </c>
      <c r="D8" s="450">
        <v>46960</v>
      </c>
      <c r="E8" s="450">
        <v>46529</v>
      </c>
      <c r="F8" s="88">
        <v>47711</v>
      </c>
      <c r="G8" s="436">
        <v>48298</v>
      </c>
      <c r="H8" s="434">
        <v>48364</v>
      </c>
      <c r="I8" s="435">
        <v>51529</v>
      </c>
      <c r="J8" s="434">
        <v>52773</v>
      </c>
      <c r="K8" s="435">
        <v>50766</v>
      </c>
      <c r="L8" s="435">
        <v>48824</v>
      </c>
      <c r="M8" s="435">
        <v>47891</v>
      </c>
      <c r="N8" s="435">
        <v>47864</v>
      </c>
      <c r="O8" s="435">
        <v>48187</v>
      </c>
      <c r="P8" s="434">
        <v>48917</v>
      </c>
      <c r="Q8" s="440"/>
    </row>
    <row r="9" spans="2:17" ht="30" customHeight="1">
      <c r="B9" s="415" t="s">
        <v>537</v>
      </c>
      <c r="C9" s="438" t="s">
        <v>536</v>
      </c>
      <c r="D9" s="437">
        <v>6518</v>
      </c>
      <c r="E9" s="437">
        <v>6371</v>
      </c>
      <c r="F9" s="88">
        <v>6638</v>
      </c>
      <c r="G9" s="436">
        <v>6542</v>
      </c>
      <c r="H9" s="434">
        <v>6529</v>
      </c>
      <c r="I9" s="435">
        <v>7253</v>
      </c>
      <c r="J9" s="434">
        <v>7205</v>
      </c>
      <c r="K9" s="435">
        <v>7129</v>
      </c>
      <c r="L9" s="435">
        <v>6934</v>
      </c>
      <c r="M9" s="435">
        <v>6910</v>
      </c>
      <c r="N9" s="435">
        <v>6805</v>
      </c>
      <c r="O9" s="435">
        <v>7008</v>
      </c>
      <c r="P9" s="434">
        <v>7034</v>
      </c>
    </row>
    <row r="10" spans="2:17" ht="30" customHeight="1">
      <c r="B10" s="415" t="s">
        <v>535</v>
      </c>
      <c r="C10" s="439" t="s">
        <v>534</v>
      </c>
      <c r="D10" s="437">
        <v>31252</v>
      </c>
      <c r="E10" s="437">
        <v>30635</v>
      </c>
      <c r="F10" s="88">
        <v>31372</v>
      </c>
      <c r="G10" s="436">
        <v>31629</v>
      </c>
      <c r="H10" s="434">
        <v>31337</v>
      </c>
      <c r="I10" s="435">
        <v>33158</v>
      </c>
      <c r="J10" s="434">
        <v>36126</v>
      </c>
      <c r="K10" s="435">
        <v>34594</v>
      </c>
      <c r="L10" s="435">
        <v>32935</v>
      </c>
      <c r="M10" s="435">
        <v>32148</v>
      </c>
      <c r="N10" s="435">
        <v>32240</v>
      </c>
      <c r="O10" s="435">
        <v>32344</v>
      </c>
      <c r="P10" s="434">
        <v>32659</v>
      </c>
    </row>
    <row r="11" spans="2:17" ht="30" customHeight="1">
      <c r="B11" s="415" t="s">
        <v>533</v>
      </c>
      <c r="C11" s="438" t="s">
        <v>532</v>
      </c>
      <c r="D11" s="437">
        <v>4339</v>
      </c>
      <c r="E11" s="437">
        <v>4211</v>
      </c>
      <c r="F11" s="88">
        <v>4258</v>
      </c>
      <c r="G11" s="436">
        <v>4377</v>
      </c>
      <c r="H11" s="434">
        <v>4314</v>
      </c>
      <c r="I11" s="435">
        <v>4677</v>
      </c>
      <c r="J11" s="434">
        <v>4652</v>
      </c>
      <c r="K11" s="435">
        <v>4388</v>
      </c>
      <c r="L11" s="435">
        <v>4231</v>
      </c>
      <c r="M11" s="435">
        <v>4009</v>
      </c>
      <c r="N11" s="435">
        <v>4019</v>
      </c>
      <c r="O11" s="435">
        <v>4096</v>
      </c>
      <c r="P11" s="434">
        <v>4226</v>
      </c>
    </row>
    <row r="12" spans="2:17" ht="30" customHeight="1">
      <c r="B12" s="415" t="s">
        <v>531</v>
      </c>
      <c r="C12" s="438" t="s">
        <v>530</v>
      </c>
      <c r="D12" s="437">
        <v>4851</v>
      </c>
      <c r="E12" s="437">
        <v>5312</v>
      </c>
      <c r="F12" s="88">
        <v>5443</v>
      </c>
      <c r="G12" s="449">
        <v>5750</v>
      </c>
      <c r="H12" s="447">
        <v>6184</v>
      </c>
      <c r="I12" s="448">
        <v>6441</v>
      </c>
      <c r="J12" s="447">
        <v>4790</v>
      </c>
      <c r="K12" s="448">
        <v>4655</v>
      </c>
      <c r="L12" s="448">
        <v>4724</v>
      </c>
      <c r="M12" s="448">
        <v>4824</v>
      </c>
      <c r="N12" s="448">
        <v>4800</v>
      </c>
      <c r="O12" s="448">
        <v>4739</v>
      </c>
      <c r="P12" s="447">
        <v>4998</v>
      </c>
    </row>
    <row r="13" spans="2:17" ht="30" customHeight="1">
      <c r="B13" s="32" t="s">
        <v>541</v>
      </c>
      <c r="C13" s="446" t="s">
        <v>540</v>
      </c>
      <c r="D13" s="445">
        <v>17396</v>
      </c>
      <c r="E13" s="445">
        <v>17860</v>
      </c>
      <c r="F13" s="139">
        <v>17291</v>
      </c>
      <c r="G13" s="444">
        <v>16735</v>
      </c>
      <c r="H13" s="442">
        <v>15872</v>
      </c>
      <c r="I13" s="443">
        <v>16760</v>
      </c>
      <c r="J13" s="442">
        <v>15911</v>
      </c>
      <c r="K13" s="443">
        <v>15902</v>
      </c>
      <c r="L13" s="443">
        <v>15427</v>
      </c>
      <c r="M13" s="443">
        <v>15045</v>
      </c>
      <c r="N13" s="443">
        <v>15024</v>
      </c>
      <c r="O13" s="443">
        <v>15040</v>
      </c>
      <c r="P13" s="442">
        <v>15118</v>
      </c>
    </row>
    <row r="14" spans="2:17" ht="30" customHeight="1">
      <c r="B14" s="415" t="s">
        <v>539</v>
      </c>
      <c r="C14" s="438" t="s">
        <v>538</v>
      </c>
      <c r="D14" s="88">
        <v>13909</v>
      </c>
      <c r="E14" s="88">
        <v>14205</v>
      </c>
      <c r="F14" s="88">
        <v>13595</v>
      </c>
      <c r="G14" s="441">
        <v>12942</v>
      </c>
      <c r="H14" s="434">
        <v>12170</v>
      </c>
      <c r="I14" s="435">
        <v>12775</v>
      </c>
      <c r="J14" s="434">
        <v>12310</v>
      </c>
      <c r="K14" s="435">
        <v>12195</v>
      </c>
      <c r="L14" s="435">
        <v>12040</v>
      </c>
      <c r="M14" s="435">
        <v>11712</v>
      </c>
      <c r="N14" s="435">
        <v>11758</v>
      </c>
      <c r="O14" s="435">
        <v>11818</v>
      </c>
      <c r="P14" s="434">
        <v>11801</v>
      </c>
      <c r="Q14" s="440"/>
    </row>
    <row r="15" spans="2:17" ht="30" customHeight="1">
      <c r="B15" s="415" t="s">
        <v>537</v>
      </c>
      <c r="C15" s="438" t="s">
        <v>536</v>
      </c>
      <c r="D15" s="437">
        <v>1633</v>
      </c>
      <c r="E15" s="437">
        <v>1669</v>
      </c>
      <c r="F15" s="88">
        <v>1686</v>
      </c>
      <c r="G15" s="436">
        <v>1525</v>
      </c>
      <c r="H15" s="434">
        <v>1480</v>
      </c>
      <c r="I15" s="435">
        <v>1534</v>
      </c>
      <c r="J15" s="434">
        <v>1436</v>
      </c>
      <c r="K15" s="435">
        <v>1394</v>
      </c>
      <c r="L15" s="435">
        <v>1423</v>
      </c>
      <c r="M15" s="435">
        <v>1377</v>
      </c>
      <c r="N15" s="435">
        <v>1390</v>
      </c>
      <c r="O15" s="435">
        <v>1436</v>
      </c>
      <c r="P15" s="434">
        <v>1408</v>
      </c>
    </row>
    <row r="16" spans="2:17" ht="30" customHeight="1">
      <c r="B16" s="415" t="s">
        <v>535</v>
      </c>
      <c r="C16" s="439" t="s">
        <v>534</v>
      </c>
      <c r="D16" s="437">
        <v>4195</v>
      </c>
      <c r="E16" s="437">
        <v>4177</v>
      </c>
      <c r="F16" s="88">
        <v>4073</v>
      </c>
      <c r="G16" s="436">
        <v>3954</v>
      </c>
      <c r="H16" s="434">
        <v>3758</v>
      </c>
      <c r="I16" s="435">
        <v>3693</v>
      </c>
      <c r="J16" s="434">
        <v>3599</v>
      </c>
      <c r="K16" s="435">
        <v>3636</v>
      </c>
      <c r="L16" s="435">
        <v>3456</v>
      </c>
      <c r="M16" s="435">
        <v>3538</v>
      </c>
      <c r="N16" s="435">
        <v>3275</v>
      </c>
      <c r="O16" s="435">
        <v>3243</v>
      </c>
      <c r="P16" s="434">
        <v>3246</v>
      </c>
    </row>
    <row r="17" spans="2:16" ht="30" customHeight="1">
      <c r="B17" s="415" t="s">
        <v>533</v>
      </c>
      <c r="C17" s="438" t="s">
        <v>532</v>
      </c>
      <c r="D17" s="437">
        <v>1321</v>
      </c>
      <c r="E17" s="437">
        <v>1378</v>
      </c>
      <c r="F17" s="88">
        <v>1233</v>
      </c>
      <c r="G17" s="436">
        <v>1222</v>
      </c>
      <c r="H17" s="434">
        <v>1170</v>
      </c>
      <c r="I17" s="435">
        <v>1233</v>
      </c>
      <c r="J17" s="434">
        <v>1046</v>
      </c>
      <c r="K17" s="435">
        <v>1059</v>
      </c>
      <c r="L17" s="435">
        <v>1062</v>
      </c>
      <c r="M17" s="435">
        <v>941</v>
      </c>
      <c r="N17" s="435">
        <v>912</v>
      </c>
      <c r="O17" s="435">
        <v>933</v>
      </c>
      <c r="P17" s="434">
        <v>942</v>
      </c>
    </row>
    <row r="18" spans="2:16" ht="30" customHeight="1">
      <c r="B18" s="415" t="s">
        <v>531</v>
      </c>
      <c r="C18" s="438" t="s">
        <v>530</v>
      </c>
      <c r="D18" s="437">
        <v>6760</v>
      </c>
      <c r="E18" s="437">
        <v>6981</v>
      </c>
      <c r="F18" s="88">
        <v>6603</v>
      </c>
      <c r="G18" s="436">
        <v>6241</v>
      </c>
      <c r="H18" s="434">
        <v>5762</v>
      </c>
      <c r="I18" s="435">
        <v>6315</v>
      </c>
      <c r="J18" s="434">
        <v>6229</v>
      </c>
      <c r="K18" s="435">
        <v>6106</v>
      </c>
      <c r="L18" s="435">
        <v>6099</v>
      </c>
      <c r="M18" s="435">
        <v>5856</v>
      </c>
      <c r="N18" s="435">
        <v>6181</v>
      </c>
      <c r="O18" s="435">
        <v>6206</v>
      </c>
      <c r="P18" s="434">
        <v>6205</v>
      </c>
    </row>
    <row r="19" spans="2:16" ht="9" customHeight="1" thickBot="1">
      <c r="B19" s="177"/>
      <c r="C19" s="433"/>
      <c r="D19" s="177"/>
      <c r="E19" s="177"/>
      <c r="F19" s="177"/>
      <c r="G19" s="177"/>
      <c r="H19" s="325"/>
      <c r="I19" s="432"/>
      <c r="J19" s="432"/>
      <c r="K19" s="432"/>
      <c r="L19" s="432"/>
      <c r="M19" s="325"/>
      <c r="N19" s="325"/>
      <c r="O19" s="325"/>
      <c r="P19" s="325"/>
    </row>
    <row r="20" spans="2:16" ht="9" customHeight="1">
      <c r="B20" s="415"/>
      <c r="C20" s="415"/>
      <c r="D20" s="415"/>
      <c r="F20" s="415"/>
    </row>
    <row r="21" spans="2:16" s="24" customFormat="1" ht="18" customHeight="1">
      <c r="B21" s="24" t="s">
        <v>529</v>
      </c>
      <c r="C21" s="25"/>
      <c r="F21" s="25"/>
      <c r="I21" s="431"/>
      <c r="J21" s="431"/>
      <c r="K21" s="431"/>
    </row>
    <row r="22" spans="2:16" ht="20.100000000000001" customHeight="1"/>
  </sheetData>
  <mergeCells count="16">
    <mergeCell ref="I3:P3"/>
    <mergeCell ref="C4:C5"/>
    <mergeCell ref="L4:L5"/>
    <mergeCell ref="M4:M5"/>
    <mergeCell ref="K4:K5"/>
    <mergeCell ref="J4:J5"/>
    <mergeCell ref="N4:N5"/>
    <mergeCell ref="P4:P5"/>
    <mergeCell ref="O4:O5"/>
    <mergeCell ref="B4:B5"/>
    <mergeCell ref="F4:F5"/>
    <mergeCell ref="E4:E5"/>
    <mergeCell ref="D4:D5"/>
    <mergeCell ref="H4:H5"/>
    <mergeCell ref="I4:I5"/>
    <mergeCell ref="G4:G5"/>
  </mergeCells>
  <phoneticPr fontId="37"/>
  <pageMargins left="0.59055118110236227" right="0.59055118110236227" top="0.59055118110236227" bottom="0.39370078740157483" header="0.31496062992125984" footer="0.11811023622047245"/>
  <pageSetup paperSize="9"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AC49"/>
  <sheetViews>
    <sheetView view="pageBreakPreview" zoomScaleNormal="100" zoomScaleSheetLayoutView="100" workbookViewId="0">
      <selection activeCell="B2" sqref="B2"/>
    </sheetView>
  </sheetViews>
  <sheetFormatPr defaultColWidth="8.875" defaultRowHeight="12"/>
  <cols>
    <col min="1" max="1" width="2.5" style="2" customWidth="1"/>
    <col min="2" max="2" width="15.625" style="2" customWidth="1"/>
    <col min="3" max="3" width="18.625" style="2" customWidth="1"/>
    <col min="4" max="4" width="9.75" style="2" hidden="1" customWidth="1"/>
    <col min="5" max="5" width="9.875" style="2" hidden="1" customWidth="1"/>
    <col min="6" max="6" width="9.75" style="2" hidden="1" customWidth="1"/>
    <col min="7" max="7" width="6.25" style="2" hidden="1" customWidth="1"/>
    <col min="8" max="8" width="9.125" style="2" hidden="1" customWidth="1"/>
    <col min="9" max="9" width="13" style="2" hidden="1" customWidth="1"/>
    <col min="10" max="15" width="9.125" style="2" hidden="1" customWidth="1"/>
    <col min="16" max="19" width="8.875" style="2" hidden="1" customWidth="1"/>
    <col min="20" max="23" width="8.875" style="2" customWidth="1"/>
    <col min="24" max="16384" width="8.875" style="2"/>
  </cols>
  <sheetData>
    <row r="1" spans="2:29" ht="15" customHeight="1">
      <c r="B1" s="2" t="s">
        <v>595</v>
      </c>
      <c r="C1" s="3"/>
    </row>
    <row r="2" spans="2:29" ht="15" customHeight="1">
      <c r="B2" s="2" t="s">
        <v>594</v>
      </c>
    </row>
    <row r="3" spans="2:29" ht="15" customHeight="1">
      <c r="B3" s="415" t="s">
        <v>593</v>
      </c>
      <c r="C3" s="415"/>
    </row>
    <row r="4" spans="2:29" ht="15" customHeight="1">
      <c r="B4" s="415"/>
      <c r="C4" s="415"/>
    </row>
    <row r="5" spans="2:29" ht="15" customHeight="1" thickBot="1">
      <c r="B5" s="415"/>
      <c r="C5" s="415"/>
      <c r="D5" s="415"/>
      <c r="F5" s="415"/>
      <c r="G5" s="415"/>
      <c r="H5" s="415"/>
      <c r="I5" s="261"/>
      <c r="J5" s="261"/>
      <c r="K5" s="261"/>
      <c r="L5" s="261"/>
      <c r="N5" s="261"/>
      <c r="Q5" s="261"/>
      <c r="S5" s="261"/>
      <c r="W5" s="261"/>
      <c r="X5" s="261"/>
      <c r="Y5" s="261"/>
      <c r="Z5" s="261"/>
      <c r="AA5" s="261"/>
      <c r="AC5" s="261" t="s">
        <v>592</v>
      </c>
    </row>
    <row r="6" spans="2:29" ht="22.5" customHeight="1">
      <c r="B6" s="616" t="s">
        <v>587</v>
      </c>
      <c r="C6" s="580" t="s">
        <v>586</v>
      </c>
      <c r="D6" s="536" t="s">
        <v>585</v>
      </c>
      <c r="E6" s="522"/>
      <c r="F6" s="535" t="s">
        <v>584</v>
      </c>
      <c r="G6" s="536"/>
      <c r="H6" s="546" t="s">
        <v>583</v>
      </c>
      <c r="I6" s="536"/>
      <c r="J6" s="535" t="s">
        <v>591</v>
      </c>
      <c r="K6" s="536"/>
      <c r="L6" s="535" t="s">
        <v>582</v>
      </c>
      <c r="M6" s="522"/>
      <c r="N6" s="535" t="s">
        <v>197</v>
      </c>
      <c r="O6" s="536"/>
      <c r="P6" s="589" t="s">
        <v>548</v>
      </c>
      <c r="Q6" s="590"/>
      <c r="R6" s="589" t="s">
        <v>547</v>
      </c>
      <c r="S6" s="590"/>
      <c r="T6" s="589" t="s">
        <v>546</v>
      </c>
      <c r="U6" s="663"/>
      <c r="V6" s="589" t="s">
        <v>545</v>
      </c>
      <c r="W6" s="663"/>
      <c r="X6" s="589" t="s">
        <v>581</v>
      </c>
      <c r="Y6" s="663"/>
      <c r="Z6" s="656" t="s">
        <v>590</v>
      </c>
      <c r="AA6" s="657"/>
      <c r="AB6" s="656" t="s">
        <v>579</v>
      </c>
      <c r="AC6" s="657"/>
    </row>
    <row r="7" spans="2:29" ht="15" customHeight="1" thickBot="1">
      <c r="B7" s="625"/>
      <c r="C7" s="669"/>
      <c r="D7" s="652"/>
      <c r="E7" s="661"/>
      <c r="F7" s="579"/>
      <c r="G7" s="652"/>
      <c r="H7" s="662"/>
      <c r="I7" s="652"/>
      <c r="J7" s="579"/>
      <c r="K7" s="652"/>
      <c r="L7" s="579"/>
      <c r="M7" s="661"/>
      <c r="N7" s="579"/>
      <c r="O7" s="652"/>
      <c r="P7" s="594"/>
      <c r="Q7" s="666"/>
      <c r="R7" s="594"/>
      <c r="S7" s="666"/>
      <c r="T7" s="594"/>
      <c r="U7" s="664"/>
      <c r="V7" s="594"/>
      <c r="W7" s="664"/>
      <c r="X7" s="594"/>
      <c r="Y7" s="664"/>
      <c r="Z7" s="658"/>
      <c r="AA7" s="659"/>
      <c r="AB7" s="658"/>
      <c r="AC7" s="659"/>
    </row>
    <row r="8" spans="2:29" ht="9" customHeight="1">
      <c r="B8" s="415"/>
      <c r="C8" s="438"/>
      <c r="D8" s="415"/>
      <c r="E8" s="415"/>
      <c r="F8" s="415"/>
      <c r="G8" s="415"/>
      <c r="H8" s="276"/>
      <c r="I8" s="415"/>
      <c r="J8" s="415"/>
      <c r="K8" s="415"/>
      <c r="L8" s="415"/>
      <c r="M8" s="415"/>
      <c r="N8" s="415"/>
      <c r="O8" s="415"/>
      <c r="P8" s="338"/>
      <c r="Q8" s="338"/>
      <c r="R8" s="338"/>
      <c r="S8" s="338"/>
      <c r="T8" s="338"/>
      <c r="U8" s="338"/>
      <c r="V8" s="338"/>
      <c r="W8" s="338"/>
      <c r="X8" s="338"/>
      <c r="Y8" s="338"/>
      <c r="Z8" s="338"/>
      <c r="AA8" s="338"/>
      <c r="AB8" s="338"/>
      <c r="AC8" s="338"/>
    </row>
    <row r="9" spans="2:29" ht="18" customHeight="1">
      <c r="B9" s="415" t="s">
        <v>572</v>
      </c>
      <c r="C9" s="438" t="s">
        <v>571</v>
      </c>
      <c r="D9" s="646">
        <v>2499147</v>
      </c>
      <c r="E9" s="646"/>
      <c r="F9" s="646">
        <v>2509374</v>
      </c>
      <c r="G9" s="660"/>
      <c r="H9" s="638">
        <v>2514228</v>
      </c>
      <c r="I9" s="639"/>
      <c r="J9" s="639">
        <v>2520593</v>
      </c>
      <c r="K9" s="639"/>
      <c r="L9" s="639">
        <v>2560909</v>
      </c>
      <c r="M9" s="639"/>
      <c r="N9" s="653">
        <v>2562068</v>
      </c>
      <c r="O9" s="653"/>
      <c r="P9" s="665">
        <v>2552022</v>
      </c>
      <c r="Q9" s="665"/>
      <c r="R9" s="665">
        <v>2556062</v>
      </c>
      <c r="S9" s="665"/>
      <c r="T9" s="665">
        <v>2567030</v>
      </c>
      <c r="U9" s="665"/>
      <c r="V9" s="665">
        <v>2582670</v>
      </c>
      <c r="W9" s="665"/>
      <c r="X9" s="665">
        <v>2599684</v>
      </c>
      <c r="Y9" s="665"/>
      <c r="Z9" s="635">
        <v>2609148</v>
      </c>
      <c r="AA9" s="635"/>
      <c r="AB9" s="635">
        <v>2623572</v>
      </c>
      <c r="AC9" s="635"/>
    </row>
    <row r="10" spans="2:29" ht="18" customHeight="1">
      <c r="B10" s="415" t="s">
        <v>568</v>
      </c>
      <c r="C10" s="438" t="s">
        <v>538</v>
      </c>
      <c r="D10" s="646">
        <v>771522</v>
      </c>
      <c r="E10" s="646"/>
      <c r="F10" s="646">
        <v>769104</v>
      </c>
      <c r="G10" s="660"/>
      <c r="H10" s="647">
        <v>790545</v>
      </c>
      <c r="I10" s="660"/>
      <c r="J10" s="646">
        <f>SUM(J11:K14)</f>
        <v>794196</v>
      </c>
      <c r="K10" s="660"/>
      <c r="L10" s="646">
        <v>829600</v>
      </c>
      <c r="M10" s="646"/>
      <c r="N10" s="644">
        <v>839548</v>
      </c>
      <c r="O10" s="609"/>
      <c r="P10" s="675">
        <v>847651</v>
      </c>
      <c r="Q10" s="675"/>
      <c r="R10" s="675">
        <v>856504</v>
      </c>
      <c r="S10" s="675"/>
      <c r="T10" s="675">
        <f>SUM(T11:U14)</f>
        <v>858912</v>
      </c>
      <c r="U10" s="675"/>
      <c r="V10" s="665">
        <f>SUM(V11:W14)</f>
        <v>865097</v>
      </c>
      <c r="W10" s="665"/>
      <c r="X10" s="665">
        <f>SUM(X11:Y14)</f>
        <v>866984</v>
      </c>
      <c r="Y10" s="665"/>
      <c r="Z10" s="635">
        <v>868364</v>
      </c>
      <c r="AA10" s="635"/>
      <c r="AB10" s="635">
        <v>877364</v>
      </c>
      <c r="AC10" s="635"/>
    </row>
    <row r="11" spans="2:29" ht="18" customHeight="1">
      <c r="B11" s="415" t="s">
        <v>537</v>
      </c>
      <c r="C11" s="438" t="s">
        <v>567</v>
      </c>
      <c r="D11" s="646">
        <v>88075</v>
      </c>
      <c r="E11" s="646"/>
      <c r="F11" s="646">
        <v>88230</v>
      </c>
      <c r="G11" s="660"/>
      <c r="H11" s="647">
        <v>84313</v>
      </c>
      <c r="I11" s="646"/>
      <c r="J11" s="646">
        <v>82637</v>
      </c>
      <c r="K11" s="646"/>
      <c r="L11" s="646">
        <v>80990</v>
      </c>
      <c r="M11" s="646"/>
      <c r="N11" s="645">
        <v>80490</v>
      </c>
      <c r="O11" s="645"/>
      <c r="P11" s="665">
        <v>80684</v>
      </c>
      <c r="Q11" s="665"/>
      <c r="R11" s="665">
        <v>80111</v>
      </c>
      <c r="S11" s="665"/>
      <c r="T11" s="665">
        <v>79290</v>
      </c>
      <c r="U11" s="665"/>
      <c r="V11" s="665">
        <v>79008</v>
      </c>
      <c r="W11" s="665"/>
      <c r="X11" s="665">
        <v>78458</v>
      </c>
      <c r="Y11" s="665"/>
      <c r="Z11" s="635">
        <v>77997</v>
      </c>
      <c r="AA11" s="635"/>
      <c r="AB11" s="635">
        <v>78353</v>
      </c>
      <c r="AC11" s="635"/>
    </row>
    <row r="12" spans="2:29" ht="18" customHeight="1">
      <c r="B12" s="415" t="s">
        <v>535</v>
      </c>
      <c r="C12" s="439" t="s">
        <v>566</v>
      </c>
      <c r="D12" s="646">
        <v>456700</v>
      </c>
      <c r="E12" s="646"/>
      <c r="F12" s="646">
        <v>446966</v>
      </c>
      <c r="G12" s="660"/>
      <c r="H12" s="667">
        <v>418713</v>
      </c>
      <c r="I12" s="668"/>
      <c r="J12" s="668">
        <v>410683</v>
      </c>
      <c r="K12" s="668"/>
      <c r="L12" s="668">
        <v>390532</v>
      </c>
      <c r="M12" s="668"/>
      <c r="N12" s="645">
        <v>390042</v>
      </c>
      <c r="O12" s="645"/>
      <c r="P12" s="665">
        <v>388276</v>
      </c>
      <c r="Q12" s="665"/>
      <c r="R12" s="665">
        <v>389168</v>
      </c>
      <c r="S12" s="665"/>
      <c r="T12" s="665">
        <v>384762</v>
      </c>
      <c r="U12" s="665"/>
      <c r="V12" s="665">
        <v>384724</v>
      </c>
      <c r="W12" s="665"/>
      <c r="X12" s="665">
        <v>382324</v>
      </c>
      <c r="Y12" s="665"/>
      <c r="Z12" s="635">
        <v>380452</v>
      </c>
      <c r="AA12" s="635"/>
      <c r="AB12" s="635">
        <v>382341</v>
      </c>
      <c r="AC12" s="635"/>
    </row>
    <row r="13" spans="2:29" ht="18" customHeight="1">
      <c r="B13" s="415" t="s">
        <v>533</v>
      </c>
      <c r="C13" s="438" t="s">
        <v>565</v>
      </c>
      <c r="D13" s="646">
        <v>69516</v>
      </c>
      <c r="E13" s="646"/>
      <c r="F13" s="646">
        <v>69447</v>
      </c>
      <c r="G13" s="660"/>
      <c r="H13" s="647">
        <v>72973</v>
      </c>
      <c r="I13" s="646"/>
      <c r="J13" s="646">
        <v>74902</v>
      </c>
      <c r="K13" s="646"/>
      <c r="L13" s="646">
        <v>75741</v>
      </c>
      <c r="M13" s="646"/>
      <c r="N13" s="645">
        <v>75724</v>
      </c>
      <c r="O13" s="645"/>
      <c r="P13" s="665">
        <v>75593</v>
      </c>
      <c r="Q13" s="665"/>
      <c r="R13" s="665">
        <v>75398</v>
      </c>
      <c r="S13" s="665"/>
      <c r="T13" s="665">
        <v>76404</v>
      </c>
      <c r="U13" s="665"/>
      <c r="V13" s="665">
        <v>76676</v>
      </c>
      <c r="W13" s="665"/>
      <c r="X13" s="665">
        <v>76930</v>
      </c>
      <c r="Y13" s="665"/>
      <c r="Z13" s="635">
        <v>77100</v>
      </c>
      <c r="AA13" s="635"/>
      <c r="AB13" s="635">
        <v>77622</v>
      </c>
      <c r="AC13" s="635"/>
    </row>
    <row r="14" spans="2:29" ht="18" customHeight="1">
      <c r="B14" s="415" t="s">
        <v>531</v>
      </c>
      <c r="C14" s="438" t="s">
        <v>564</v>
      </c>
      <c r="D14" s="646">
        <v>157231</v>
      </c>
      <c r="E14" s="646"/>
      <c r="F14" s="646">
        <v>164461</v>
      </c>
      <c r="G14" s="660"/>
      <c r="H14" s="650">
        <v>214546</v>
      </c>
      <c r="I14" s="651"/>
      <c r="J14" s="651">
        <v>225974</v>
      </c>
      <c r="K14" s="651"/>
      <c r="L14" s="673">
        <v>282337</v>
      </c>
      <c r="M14" s="673"/>
      <c r="N14" s="674">
        <v>293292</v>
      </c>
      <c r="O14" s="674"/>
      <c r="P14" s="678">
        <v>303098</v>
      </c>
      <c r="Q14" s="678"/>
      <c r="R14" s="678">
        <v>311827</v>
      </c>
      <c r="S14" s="678"/>
      <c r="T14" s="678">
        <v>318456</v>
      </c>
      <c r="U14" s="678"/>
      <c r="V14" s="678">
        <v>324689</v>
      </c>
      <c r="W14" s="678"/>
      <c r="X14" s="678">
        <v>329272</v>
      </c>
      <c r="Y14" s="678"/>
      <c r="Z14" s="636">
        <v>332815</v>
      </c>
      <c r="AA14" s="636"/>
      <c r="AB14" s="636">
        <v>339048</v>
      </c>
      <c r="AC14" s="636"/>
    </row>
    <row r="15" spans="2:29" ht="18" customHeight="1">
      <c r="B15" s="32" t="s">
        <v>570</v>
      </c>
      <c r="C15" s="446" t="s">
        <v>569</v>
      </c>
      <c r="D15" s="670">
        <v>547711</v>
      </c>
      <c r="E15" s="670"/>
      <c r="F15" s="670">
        <v>544894</v>
      </c>
      <c r="G15" s="671"/>
      <c r="H15" s="648">
        <v>559090</v>
      </c>
      <c r="I15" s="649"/>
      <c r="J15" s="649">
        <v>555690</v>
      </c>
      <c r="K15" s="649"/>
      <c r="L15" s="649">
        <v>558692</v>
      </c>
      <c r="M15" s="649"/>
      <c r="N15" s="672">
        <v>558853</v>
      </c>
      <c r="O15" s="672"/>
      <c r="P15" s="679">
        <v>565573</v>
      </c>
      <c r="Q15" s="679"/>
      <c r="R15" s="679">
        <v>564035</v>
      </c>
      <c r="S15" s="679"/>
      <c r="T15" s="679">
        <v>559678</v>
      </c>
      <c r="U15" s="679"/>
      <c r="V15" s="665">
        <v>567763</v>
      </c>
      <c r="W15" s="665"/>
      <c r="X15" s="665">
        <v>565436</v>
      </c>
      <c r="Y15" s="665"/>
      <c r="Z15" s="637">
        <v>572639</v>
      </c>
      <c r="AA15" s="637"/>
      <c r="AB15" s="635">
        <v>573947</v>
      </c>
      <c r="AC15" s="635"/>
    </row>
    <row r="16" spans="2:29" ht="18" customHeight="1">
      <c r="B16" s="415" t="s">
        <v>568</v>
      </c>
      <c r="C16" s="438" t="s">
        <v>538</v>
      </c>
      <c r="D16" s="646">
        <v>168108</v>
      </c>
      <c r="E16" s="646"/>
      <c r="F16" s="646">
        <v>167362</v>
      </c>
      <c r="G16" s="660"/>
      <c r="H16" s="647">
        <v>168773</v>
      </c>
      <c r="I16" s="660"/>
      <c r="J16" s="646">
        <f>SUM(J17:K20)</f>
        <v>170948</v>
      </c>
      <c r="K16" s="660"/>
      <c r="L16" s="646">
        <v>170520</v>
      </c>
      <c r="M16" s="646"/>
      <c r="N16" s="644">
        <v>172444</v>
      </c>
      <c r="O16" s="609"/>
      <c r="P16" s="665">
        <v>175003</v>
      </c>
      <c r="Q16" s="665"/>
      <c r="R16" s="665">
        <v>176753</v>
      </c>
      <c r="S16" s="665"/>
      <c r="T16" s="665">
        <f>SUM(T17:U20)</f>
        <v>178872</v>
      </c>
      <c r="U16" s="665"/>
      <c r="V16" s="665">
        <f>SUM(V17:W20)</f>
        <v>182484</v>
      </c>
      <c r="W16" s="665"/>
      <c r="X16" s="665">
        <f>SUM(X17:Y20)</f>
        <v>185085</v>
      </c>
      <c r="Y16" s="665"/>
      <c r="Z16" s="635">
        <v>188684</v>
      </c>
      <c r="AA16" s="635"/>
      <c r="AB16" s="635">
        <v>184812</v>
      </c>
      <c r="AC16" s="635"/>
    </row>
    <row r="17" spans="2:29" ht="18" customHeight="1">
      <c r="B17" s="415" t="s">
        <v>537</v>
      </c>
      <c r="C17" s="438" t="s">
        <v>567</v>
      </c>
      <c r="D17" s="646">
        <v>19369</v>
      </c>
      <c r="E17" s="646"/>
      <c r="F17" s="646">
        <v>19549</v>
      </c>
      <c r="G17" s="660"/>
      <c r="H17" s="647">
        <v>19536</v>
      </c>
      <c r="I17" s="646"/>
      <c r="J17" s="646">
        <v>19094</v>
      </c>
      <c r="K17" s="646"/>
      <c r="L17" s="646">
        <v>18116</v>
      </c>
      <c r="M17" s="646"/>
      <c r="N17" s="645">
        <v>18063</v>
      </c>
      <c r="O17" s="645"/>
      <c r="P17" s="665">
        <v>17828</v>
      </c>
      <c r="Q17" s="665"/>
      <c r="R17" s="665">
        <v>18233</v>
      </c>
      <c r="S17" s="665"/>
      <c r="T17" s="665">
        <v>18250</v>
      </c>
      <c r="U17" s="665"/>
      <c r="V17" s="665">
        <v>18245</v>
      </c>
      <c r="W17" s="665"/>
      <c r="X17" s="665">
        <v>17994</v>
      </c>
      <c r="Y17" s="665"/>
      <c r="Z17" s="635">
        <v>17894</v>
      </c>
      <c r="AA17" s="635"/>
      <c r="AB17" s="635">
        <v>17455</v>
      </c>
      <c r="AC17" s="635"/>
    </row>
    <row r="18" spans="2:29" ht="18" customHeight="1">
      <c r="B18" s="415" t="s">
        <v>535</v>
      </c>
      <c r="C18" s="439" t="s">
        <v>566</v>
      </c>
      <c r="D18" s="646">
        <v>103682</v>
      </c>
      <c r="E18" s="646"/>
      <c r="F18" s="646">
        <v>101401</v>
      </c>
      <c r="G18" s="660"/>
      <c r="H18" s="647">
        <v>96153</v>
      </c>
      <c r="I18" s="646"/>
      <c r="J18" s="646">
        <v>95216</v>
      </c>
      <c r="K18" s="646"/>
      <c r="L18" s="646">
        <v>87544</v>
      </c>
      <c r="M18" s="646"/>
      <c r="N18" s="645">
        <v>86313</v>
      </c>
      <c r="O18" s="645"/>
      <c r="P18" s="665">
        <v>86684</v>
      </c>
      <c r="Q18" s="665"/>
      <c r="R18" s="665">
        <v>85976</v>
      </c>
      <c r="S18" s="665"/>
      <c r="T18" s="665">
        <v>85958</v>
      </c>
      <c r="U18" s="665"/>
      <c r="V18" s="665">
        <v>87542</v>
      </c>
      <c r="W18" s="665"/>
      <c r="X18" s="665">
        <v>87835</v>
      </c>
      <c r="Y18" s="665"/>
      <c r="Z18" s="635">
        <v>88732</v>
      </c>
      <c r="AA18" s="635"/>
      <c r="AB18" s="635">
        <v>85631</v>
      </c>
      <c r="AC18" s="635"/>
    </row>
    <row r="19" spans="2:29" ht="18" customHeight="1">
      <c r="B19" s="415" t="s">
        <v>533</v>
      </c>
      <c r="C19" s="438" t="s">
        <v>565</v>
      </c>
      <c r="D19" s="646">
        <v>16393</v>
      </c>
      <c r="E19" s="646"/>
      <c r="F19" s="646">
        <v>15933</v>
      </c>
      <c r="G19" s="660"/>
      <c r="H19" s="647">
        <v>16122</v>
      </c>
      <c r="I19" s="646"/>
      <c r="J19" s="646">
        <v>16113</v>
      </c>
      <c r="K19" s="646"/>
      <c r="L19" s="646">
        <v>17388</v>
      </c>
      <c r="M19" s="646"/>
      <c r="N19" s="645">
        <v>17330</v>
      </c>
      <c r="O19" s="645"/>
      <c r="P19" s="665">
        <v>17326</v>
      </c>
      <c r="Q19" s="665"/>
      <c r="R19" s="665">
        <v>17610</v>
      </c>
      <c r="S19" s="665"/>
      <c r="T19" s="665">
        <v>17545</v>
      </c>
      <c r="U19" s="665"/>
      <c r="V19" s="665">
        <v>17562</v>
      </c>
      <c r="W19" s="665"/>
      <c r="X19" s="665">
        <v>17594</v>
      </c>
      <c r="Y19" s="665"/>
      <c r="Z19" s="635">
        <v>17921</v>
      </c>
      <c r="AA19" s="635"/>
      <c r="AB19" s="635">
        <v>17857</v>
      </c>
      <c r="AC19" s="635"/>
    </row>
    <row r="20" spans="2:29" ht="18" customHeight="1">
      <c r="B20" s="415" t="s">
        <v>531</v>
      </c>
      <c r="C20" s="438" t="s">
        <v>564</v>
      </c>
      <c r="D20" s="646">
        <v>28664</v>
      </c>
      <c r="E20" s="646"/>
      <c r="F20" s="646">
        <v>30479</v>
      </c>
      <c r="G20" s="660"/>
      <c r="H20" s="647">
        <v>36962</v>
      </c>
      <c r="I20" s="646"/>
      <c r="J20" s="646">
        <v>40525</v>
      </c>
      <c r="K20" s="646"/>
      <c r="L20" s="646">
        <v>47472</v>
      </c>
      <c r="M20" s="646"/>
      <c r="N20" s="645">
        <v>50738</v>
      </c>
      <c r="O20" s="645"/>
      <c r="P20" s="665">
        <v>53165</v>
      </c>
      <c r="Q20" s="665"/>
      <c r="R20" s="665">
        <v>54934</v>
      </c>
      <c r="S20" s="665"/>
      <c r="T20" s="665">
        <v>57119</v>
      </c>
      <c r="U20" s="665"/>
      <c r="V20" s="665">
        <v>59135</v>
      </c>
      <c r="W20" s="665"/>
      <c r="X20" s="665">
        <v>61662</v>
      </c>
      <c r="Y20" s="665"/>
      <c r="Z20" s="635">
        <v>64137</v>
      </c>
      <c r="AA20" s="635"/>
      <c r="AB20" s="635">
        <v>63869</v>
      </c>
      <c r="AC20" s="635"/>
    </row>
    <row r="21" spans="2:29" ht="9" customHeight="1" thickBot="1">
      <c r="B21" s="177"/>
      <c r="C21" s="454"/>
      <c r="D21" s="177"/>
      <c r="E21" s="177"/>
      <c r="F21" s="177"/>
      <c r="G21" s="177"/>
      <c r="H21" s="180"/>
      <c r="I21" s="177"/>
      <c r="J21" s="177"/>
      <c r="K21" s="177"/>
      <c r="L21" s="177"/>
      <c r="M21" s="177"/>
      <c r="N21" s="177"/>
      <c r="O21" s="177"/>
      <c r="P21" s="325"/>
      <c r="Q21" s="325"/>
      <c r="R21" s="325"/>
      <c r="S21" s="325"/>
      <c r="T21" s="325"/>
      <c r="U21" s="325"/>
      <c r="V21" s="325"/>
      <c r="W21" s="325"/>
      <c r="X21" s="325"/>
      <c r="Y21" s="325"/>
      <c r="Z21" s="325"/>
      <c r="AA21" s="325"/>
      <c r="AB21" s="325"/>
      <c r="AC21" s="325"/>
    </row>
    <row r="22" spans="2:29" ht="9" customHeight="1">
      <c r="B22" s="415"/>
      <c r="C22" s="415"/>
      <c r="D22" s="415"/>
      <c r="E22" s="415"/>
      <c r="F22" s="415"/>
      <c r="G22" s="415"/>
      <c r="H22" s="415"/>
      <c r="I22" s="415"/>
      <c r="J22" s="415"/>
      <c r="K22" s="415"/>
      <c r="L22" s="415"/>
      <c r="M22" s="415"/>
      <c r="N22" s="415"/>
      <c r="O22" s="415"/>
      <c r="P22" s="453"/>
      <c r="Q22" s="453"/>
      <c r="R22" s="453"/>
      <c r="S22" s="453"/>
      <c r="T22" s="453"/>
      <c r="U22" s="453"/>
      <c r="V22" s="453"/>
      <c r="W22" s="453"/>
      <c r="X22" s="453"/>
      <c r="Y22" s="453"/>
      <c r="Z22" s="453"/>
      <c r="AA22" s="453"/>
      <c r="AB22" s="453"/>
      <c r="AC22" s="453"/>
    </row>
    <row r="23" spans="2:29" ht="18" customHeight="1">
      <c r="B23" s="24" t="s">
        <v>563</v>
      </c>
      <c r="P23" s="453"/>
      <c r="Q23" s="453"/>
      <c r="R23" s="453"/>
      <c r="S23" s="453"/>
      <c r="T23" s="453"/>
      <c r="U23" s="453"/>
      <c r="V23" s="453"/>
      <c r="W23" s="453"/>
      <c r="X23" s="453"/>
      <c r="Y23" s="453"/>
      <c r="Z23" s="453"/>
      <c r="AA23" s="453"/>
      <c r="AB23" s="453"/>
      <c r="AC23" s="453"/>
    </row>
    <row r="24" spans="2:29" ht="18" customHeight="1">
      <c r="B24" s="24" t="s">
        <v>562</v>
      </c>
      <c r="P24" s="453"/>
      <c r="Q24" s="453"/>
      <c r="R24" s="453"/>
      <c r="S24" s="453"/>
      <c r="T24" s="453"/>
      <c r="U24" s="453"/>
      <c r="V24" s="453"/>
      <c r="W24" s="453"/>
      <c r="X24" s="453"/>
      <c r="Y24" s="453"/>
      <c r="Z24" s="453"/>
      <c r="AA24" s="453"/>
      <c r="AB24" s="453"/>
      <c r="AC24" s="453"/>
    </row>
    <row r="25" spans="2:29" ht="21" customHeight="1">
      <c r="B25" s="415"/>
      <c r="C25" s="415"/>
      <c r="D25" s="415"/>
      <c r="E25" s="415"/>
      <c r="P25" s="453"/>
      <c r="Q25" s="453"/>
      <c r="R25" s="453"/>
      <c r="S25" s="453"/>
      <c r="T25" s="453"/>
      <c r="U25" s="453"/>
      <c r="V25" s="453"/>
      <c r="W25" s="453"/>
      <c r="X25" s="453"/>
      <c r="Y25" s="453"/>
      <c r="Z25" s="453"/>
      <c r="AA25" s="453"/>
      <c r="AB25" s="453"/>
      <c r="AC25" s="453"/>
    </row>
    <row r="26" spans="2:29" ht="18" customHeight="1">
      <c r="B26" s="2" t="s">
        <v>589</v>
      </c>
      <c r="P26" s="453"/>
      <c r="Q26" s="453"/>
      <c r="R26" s="453"/>
      <c r="S26" s="453"/>
      <c r="T26" s="453"/>
      <c r="U26" s="453"/>
      <c r="V26" s="453"/>
      <c r="W26" s="453"/>
      <c r="X26" s="453"/>
      <c r="Y26" s="453"/>
      <c r="Z26" s="453"/>
      <c r="AA26" s="453"/>
      <c r="AB26" s="453"/>
      <c r="AC26" s="453"/>
    </row>
    <row r="27" spans="2:29" ht="15" customHeight="1">
      <c r="P27" s="453"/>
      <c r="Q27" s="453"/>
      <c r="R27" s="453"/>
      <c r="S27" s="453"/>
      <c r="T27" s="453"/>
      <c r="U27" s="453"/>
      <c r="V27" s="453"/>
      <c r="W27" s="453"/>
      <c r="X27" s="453"/>
      <c r="Y27" s="453"/>
      <c r="Z27" s="453"/>
      <c r="AA27" s="453"/>
      <c r="AB27" s="453"/>
      <c r="AC27" s="453"/>
    </row>
    <row r="28" spans="2:29" ht="18" customHeight="1" thickBot="1">
      <c r="B28" s="415"/>
      <c r="C28" s="415"/>
      <c r="D28" s="415"/>
      <c r="F28" s="415"/>
      <c r="G28" s="415"/>
      <c r="H28" s="415"/>
      <c r="I28" s="261"/>
      <c r="J28" s="261"/>
      <c r="K28" s="261"/>
      <c r="L28" s="261"/>
      <c r="M28" s="261"/>
      <c r="N28" s="261"/>
      <c r="P28" s="453"/>
      <c r="Q28" s="476"/>
      <c r="R28" s="453"/>
      <c r="S28" s="476"/>
      <c r="T28" s="453"/>
      <c r="U28" s="453"/>
      <c r="V28" s="453"/>
      <c r="W28" s="476"/>
      <c r="X28" s="476"/>
      <c r="Y28" s="476"/>
      <c r="Z28" s="476"/>
      <c r="AA28" s="476"/>
      <c r="AB28" s="453"/>
      <c r="AC28" s="476" t="s">
        <v>588</v>
      </c>
    </row>
    <row r="29" spans="2:29" ht="22.5" customHeight="1">
      <c r="B29" s="616" t="s">
        <v>587</v>
      </c>
      <c r="C29" s="580" t="s">
        <v>586</v>
      </c>
      <c r="D29" s="641" t="s">
        <v>585</v>
      </c>
      <c r="E29" s="643"/>
      <c r="F29" s="640" t="s">
        <v>584</v>
      </c>
      <c r="G29" s="641"/>
      <c r="H29" s="642" t="s">
        <v>583</v>
      </c>
      <c r="I29" s="643"/>
      <c r="J29" s="640" t="s">
        <v>58</v>
      </c>
      <c r="K29" s="641"/>
      <c r="L29" s="640" t="s">
        <v>582</v>
      </c>
      <c r="M29" s="643"/>
      <c r="N29" s="640" t="s">
        <v>197</v>
      </c>
      <c r="O29" s="643"/>
      <c r="P29" s="676" t="s">
        <v>548</v>
      </c>
      <c r="Q29" s="677"/>
      <c r="R29" s="676" t="s">
        <v>547</v>
      </c>
      <c r="S29" s="677"/>
      <c r="T29" s="676" t="s">
        <v>341</v>
      </c>
      <c r="U29" s="677"/>
      <c r="V29" s="676" t="s">
        <v>545</v>
      </c>
      <c r="W29" s="677"/>
      <c r="X29" s="676" t="s">
        <v>581</v>
      </c>
      <c r="Y29" s="677"/>
      <c r="Z29" s="654" t="s">
        <v>580</v>
      </c>
      <c r="AA29" s="655"/>
      <c r="AB29" s="654" t="s">
        <v>579</v>
      </c>
      <c r="AC29" s="655"/>
    </row>
    <row r="30" spans="2:29" ht="18" customHeight="1">
      <c r="B30" s="520"/>
      <c r="C30" s="581"/>
      <c r="D30" s="475" t="s">
        <v>578</v>
      </c>
      <c r="E30" s="6" t="s">
        <v>577</v>
      </c>
      <c r="F30" s="474" t="s">
        <v>578</v>
      </c>
      <c r="G30" s="6" t="s">
        <v>577</v>
      </c>
      <c r="H30" s="167" t="s">
        <v>578</v>
      </c>
      <c r="I30" s="6" t="s">
        <v>577</v>
      </c>
      <c r="J30" s="474" t="s">
        <v>578</v>
      </c>
      <c r="K30" s="6" t="s">
        <v>577</v>
      </c>
      <c r="L30" s="474" t="s">
        <v>578</v>
      </c>
      <c r="M30" s="6" t="s">
        <v>577</v>
      </c>
      <c r="N30" s="474" t="s">
        <v>578</v>
      </c>
      <c r="O30" s="6" t="s">
        <v>577</v>
      </c>
      <c r="P30" s="473" t="s">
        <v>578</v>
      </c>
      <c r="Q30" s="90" t="s">
        <v>577</v>
      </c>
      <c r="R30" s="473" t="s">
        <v>578</v>
      </c>
      <c r="S30" s="90" t="s">
        <v>577</v>
      </c>
      <c r="T30" s="473" t="s">
        <v>578</v>
      </c>
      <c r="U30" s="90" t="s">
        <v>577</v>
      </c>
      <c r="V30" s="473" t="s">
        <v>578</v>
      </c>
      <c r="W30" s="90" t="s">
        <v>577</v>
      </c>
      <c r="X30" s="473" t="s">
        <v>578</v>
      </c>
      <c r="Y30" s="90" t="s">
        <v>577</v>
      </c>
      <c r="Z30" s="472" t="s">
        <v>578</v>
      </c>
      <c r="AA30" s="471" t="s">
        <v>577</v>
      </c>
      <c r="AB30" s="472" t="s">
        <v>578</v>
      </c>
      <c r="AC30" s="471" t="s">
        <v>577</v>
      </c>
    </row>
    <row r="31" spans="2:29" ht="26.25" customHeight="1" thickBot="1">
      <c r="B31" s="571"/>
      <c r="C31" s="669"/>
      <c r="D31" s="470" t="s">
        <v>576</v>
      </c>
      <c r="E31" s="120" t="s">
        <v>575</v>
      </c>
      <c r="F31" s="258" t="s">
        <v>576</v>
      </c>
      <c r="G31" s="120" t="s">
        <v>575</v>
      </c>
      <c r="H31" s="277" t="s">
        <v>574</v>
      </c>
      <c r="I31" s="469" t="s">
        <v>573</v>
      </c>
      <c r="J31" s="115" t="s">
        <v>574</v>
      </c>
      <c r="K31" s="469" t="s">
        <v>573</v>
      </c>
      <c r="L31" s="115" t="s">
        <v>574</v>
      </c>
      <c r="M31" s="469" t="s">
        <v>573</v>
      </c>
      <c r="N31" s="115" t="s">
        <v>574</v>
      </c>
      <c r="O31" s="469" t="s">
        <v>573</v>
      </c>
      <c r="P31" s="468" t="s">
        <v>574</v>
      </c>
      <c r="Q31" s="467" t="s">
        <v>573</v>
      </c>
      <c r="R31" s="468" t="s">
        <v>574</v>
      </c>
      <c r="S31" s="467" t="s">
        <v>573</v>
      </c>
      <c r="T31" s="468" t="s">
        <v>574</v>
      </c>
      <c r="U31" s="467" t="s">
        <v>573</v>
      </c>
      <c r="V31" s="468" t="s">
        <v>574</v>
      </c>
      <c r="W31" s="467" t="s">
        <v>573</v>
      </c>
      <c r="X31" s="468" t="s">
        <v>574</v>
      </c>
      <c r="Y31" s="467" t="s">
        <v>573</v>
      </c>
      <c r="Z31" s="466" t="s">
        <v>574</v>
      </c>
      <c r="AA31" s="465" t="s">
        <v>573</v>
      </c>
      <c r="AB31" s="466" t="s">
        <v>574</v>
      </c>
      <c r="AC31" s="465" t="s">
        <v>573</v>
      </c>
    </row>
    <row r="32" spans="2:29" ht="9" customHeight="1">
      <c r="B32" s="415"/>
      <c r="C32" s="452"/>
      <c r="D32" s="415"/>
      <c r="E32" s="415"/>
      <c r="F32" s="415"/>
      <c r="G32" s="415"/>
      <c r="H32" s="276"/>
      <c r="I32" s="415"/>
      <c r="J32" s="415"/>
      <c r="K32" s="415"/>
      <c r="L32" s="415"/>
      <c r="M32" s="415"/>
      <c r="N32" s="415"/>
      <c r="O32" s="415"/>
      <c r="P32" s="338"/>
      <c r="Q32" s="338"/>
      <c r="R32" s="338"/>
      <c r="S32" s="338"/>
      <c r="T32" s="338"/>
      <c r="U32" s="338"/>
      <c r="V32" s="338"/>
      <c r="W32" s="338"/>
      <c r="X32" s="338"/>
      <c r="Y32" s="338"/>
      <c r="Z32" s="451"/>
      <c r="AA32" s="451"/>
      <c r="AB32" s="451"/>
      <c r="AC32" s="451"/>
    </row>
    <row r="33" spans="2:29" ht="18" customHeight="1">
      <c r="B33" s="415" t="s">
        <v>572</v>
      </c>
      <c r="C33" s="438" t="s">
        <v>571</v>
      </c>
      <c r="D33" s="135">
        <v>155267</v>
      </c>
      <c r="E33" s="135">
        <v>68245</v>
      </c>
      <c r="F33" s="135">
        <v>159481</v>
      </c>
      <c r="G33" s="135">
        <v>71363</v>
      </c>
      <c r="H33" s="464">
        <v>165219</v>
      </c>
      <c r="I33" s="463">
        <v>74811</v>
      </c>
      <c r="J33" s="463">
        <v>165422</v>
      </c>
      <c r="K33" s="463">
        <v>74231</v>
      </c>
      <c r="L33" s="463">
        <v>168903</v>
      </c>
      <c r="M33" s="463">
        <v>74316</v>
      </c>
      <c r="N33" s="455">
        <v>162693</v>
      </c>
      <c r="O33" s="455">
        <v>73917</v>
      </c>
      <c r="P33" s="435">
        <v>159929</v>
      </c>
      <c r="Q33" s="435">
        <v>73704</v>
      </c>
      <c r="R33" s="435">
        <v>158974</v>
      </c>
      <c r="S33" s="435">
        <v>73877</v>
      </c>
      <c r="T33" s="435">
        <v>159114</v>
      </c>
      <c r="U33" s="435">
        <v>73851</v>
      </c>
      <c r="V33" s="435">
        <v>160387</v>
      </c>
      <c r="W33" s="435">
        <v>73909</v>
      </c>
      <c r="X33" s="435">
        <v>163100</v>
      </c>
      <c r="Y33" s="435">
        <v>74367</v>
      </c>
      <c r="Z33" s="434">
        <v>162261</v>
      </c>
      <c r="AA33" s="434">
        <v>74711</v>
      </c>
      <c r="AB33" s="434">
        <v>160297</v>
      </c>
      <c r="AC33" s="434">
        <v>75345</v>
      </c>
    </row>
    <row r="34" spans="2:29" ht="18" customHeight="1">
      <c r="B34" s="415" t="s">
        <v>568</v>
      </c>
      <c r="C34" s="438" t="s">
        <v>538</v>
      </c>
      <c r="D34" s="135">
        <v>91515</v>
      </c>
      <c r="E34" s="135">
        <v>44949</v>
      </c>
      <c r="F34" s="135">
        <v>95092</v>
      </c>
      <c r="G34" s="135">
        <v>46652</v>
      </c>
      <c r="H34" s="191">
        <v>100347</v>
      </c>
      <c r="I34" s="135">
        <v>47821</v>
      </c>
      <c r="J34" s="135">
        <f>SUM(J35:J38)</f>
        <v>101404</v>
      </c>
      <c r="K34" s="135">
        <f>SUM(K35:K38)</f>
        <v>47315</v>
      </c>
      <c r="L34" s="135">
        <v>105217</v>
      </c>
      <c r="M34" s="135">
        <v>48770</v>
      </c>
      <c r="N34" s="455">
        <v>101525</v>
      </c>
      <c r="O34" s="455">
        <v>49117</v>
      </c>
      <c r="P34" s="435">
        <v>99984</v>
      </c>
      <c r="Q34" s="435">
        <v>49419</v>
      </c>
      <c r="R34" s="435">
        <v>99808</v>
      </c>
      <c r="S34" s="435">
        <v>50116</v>
      </c>
      <c r="T34" s="435">
        <f t="shared" ref="T34:AC34" si="0">SUM(T35:T38)</f>
        <v>99807</v>
      </c>
      <c r="U34" s="435">
        <f t="shared" si="0"/>
        <v>50194</v>
      </c>
      <c r="V34" s="435">
        <f t="shared" si="0"/>
        <v>100073</v>
      </c>
      <c r="W34" s="435">
        <f t="shared" si="0"/>
        <v>50166</v>
      </c>
      <c r="X34" s="435">
        <f t="shared" si="0"/>
        <v>102376</v>
      </c>
      <c r="Y34" s="435">
        <f t="shared" si="0"/>
        <v>50549</v>
      </c>
      <c r="Z34" s="434">
        <f t="shared" si="0"/>
        <v>102050</v>
      </c>
      <c r="AA34" s="434">
        <f t="shared" si="0"/>
        <v>50881</v>
      </c>
      <c r="AB34" s="434">
        <f t="shared" si="0"/>
        <v>99845</v>
      </c>
      <c r="AC34" s="434">
        <f t="shared" si="0"/>
        <v>51252</v>
      </c>
    </row>
    <row r="35" spans="2:29" ht="18" customHeight="1">
      <c r="B35" s="415" t="s">
        <v>537</v>
      </c>
      <c r="C35" s="438" t="s">
        <v>567</v>
      </c>
      <c r="D35" s="135">
        <v>13281</v>
      </c>
      <c r="E35" s="135">
        <v>6189</v>
      </c>
      <c r="F35" s="135">
        <v>13833</v>
      </c>
      <c r="G35" s="135">
        <v>6190</v>
      </c>
      <c r="H35" s="462">
        <v>13866</v>
      </c>
      <c r="I35" s="461">
        <v>5784</v>
      </c>
      <c r="J35" s="461">
        <v>13736</v>
      </c>
      <c r="K35" s="461">
        <v>5313</v>
      </c>
      <c r="L35" s="461">
        <v>14295</v>
      </c>
      <c r="M35" s="461">
        <v>5178</v>
      </c>
      <c r="N35" s="455">
        <v>13866</v>
      </c>
      <c r="O35" s="455">
        <v>5171</v>
      </c>
      <c r="P35" s="435">
        <v>13655</v>
      </c>
      <c r="Q35" s="435">
        <v>5237</v>
      </c>
      <c r="R35" s="435">
        <v>13548</v>
      </c>
      <c r="S35" s="435">
        <v>5194</v>
      </c>
      <c r="T35" s="435">
        <v>13539</v>
      </c>
      <c r="U35" s="435">
        <v>5011</v>
      </c>
      <c r="V35" s="435">
        <v>13795</v>
      </c>
      <c r="W35" s="435">
        <v>4849</v>
      </c>
      <c r="X35" s="435">
        <v>14456</v>
      </c>
      <c r="Y35" s="435">
        <v>4736</v>
      </c>
      <c r="Z35" s="434">
        <v>14443</v>
      </c>
      <c r="AA35" s="434">
        <v>4728</v>
      </c>
      <c r="AB35" s="434">
        <v>13813</v>
      </c>
      <c r="AC35" s="434">
        <v>4766</v>
      </c>
    </row>
    <row r="36" spans="2:29" ht="18" customHeight="1">
      <c r="B36" s="415" t="s">
        <v>535</v>
      </c>
      <c r="C36" s="439" t="s">
        <v>566</v>
      </c>
      <c r="D36" s="135">
        <v>61475</v>
      </c>
      <c r="E36" s="135">
        <v>12499</v>
      </c>
      <c r="F36" s="135">
        <v>63211</v>
      </c>
      <c r="G36" s="135">
        <v>13170</v>
      </c>
      <c r="H36" s="462">
        <v>65027</v>
      </c>
      <c r="I36" s="461">
        <v>13948</v>
      </c>
      <c r="J36" s="461">
        <v>65277</v>
      </c>
      <c r="K36" s="461">
        <v>13755</v>
      </c>
      <c r="L36" s="461">
        <v>70614</v>
      </c>
      <c r="M36" s="461">
        <v>13741</v>
      </c>
      <c r="N36" s="455">
        <v>67598</v>
      </c>
      <c r="O36" s="455">
        <v>13503</v>
      </c>
      <c r="P36" s="435">
        <v>66541</v>
      </c>
      <c r="Q36" s="435">
        <v>13297</v>
      </c>
      <c r="R36" s="435">
        <v>66465</v>
      </c>
      <c r="S36" s="435">
        <v>13189</v>
      </c>
      <c r="T36" s="435">
        <v>65890</v>
      </c>
      <c r="U36" s="435">
        <v>12966</v>
      </c>
      <c r="V36" s="435">
        <v>65530</v>
      </c>
      <c r="W36" s="435">
        <v>12690</v>
      </c>
      <c r="X36" s="435">
        <v>66857</v>
      </c>
      <c r="Y36" s="435">
        <v>12729</v>
      </c>
      <c r="Z36" s="434">
        <v>66496</v>
      </c>
      <c r="AA36" s="434">
        <v>12807</v>
      </c>
      <c r="AB36" s="434">
        <v>65382</v>
      </c>
      <c r="AC36" s="434">
        <v>13255</v>
      </c>
    </row>
    <row r="37" spans="2:29" ht="18" customHeight="1">
      <c r="B37" s="415" t="s">
        <v>533</v>
      </c>
      <c r="C37" s="438" t="s">
        <v>565</v>
      </c>
      <c r="D37" s="135">
        <v>8008</v>
      </c>
      <c r="E37" s="135">
        <v>4390</v>
      </c>
      <c r="F37" s="135">
        <v>8251</v>
      </c>
      <c r="G37" s="135">
        <v>4378</v>
      </c>
      <c r="H37" s="462">
        <v>9074</v>
      </c>
      <c r="I37" s="461">
        <v>4256</v>
      </c>
      <c r="J37" s="461">
        <v>9108</v>
      </c>
      <c r="K37" s="461">
        <v>4113</v>
      </c>
      <c r="L37" s="461">
        <v>9257</v>
      </c>
      <c r="M37" s="461">
        <v>3798</v>
      </c>
      <c r="N37" s="455">
        <v>8956</v>
      </c>
      <c r="O37" s="455">
        <v>3718</v>
      </c>
      <c r="P37" s="435">
        <v>8707</v>
      </c>
      <c r="Q37" s="435">
        <v>3638</v>
      </c>
      <c r="R37" s="435">
        <v>8600</v>
      </c>
      <c r="S37" s="435">
        <v>3613</v>
      </c>
      <c r="T37" s="435">
        <v>8715</v>
      </c>
      <c r="U37" s="435">
        <v>3580</v>
      </c>
      <c r="V37" s="435">
        <v>8826</v>
      </c>
      <c r="W37" s="435">
        <v>3542</v>
      </c>
      <c r="X37" s="435">
        <v>8856</v>
      </c>
      <c r="Y37" s="435">
        <v>3528</v>
      </c>
      <c r="Z37" s="434">
        <v>8740</v>
      </c>
      <c r="AA37" s="434">
        <v>3438</v>
      </c>
      <c r="AB37" s="434">
        <v>8384</v>
      </c>
      <c r="AC37" s="434">
        <v>3341</v>
      </c>
    </row>
    <row r="38" spans="2:29" ht="18" customHeight="1">
      <c r="B38" s="415" t="s">
        <v>531</v>
      </c>
      <c r="C38" s="438" t="s">
        <v>564</v>
      </c>
      <c r="D38" s="135">
        <v>8751</v>
      </c>
      <c r="E38" s="135">
        <v>21871</v>
      </c>
      <c r="F38" s="135">
        <v>9797</v>
      </c>
      <c r="G38" s="135">
        <v>22914</v>
      </c>
      <c r="H38" s="462">
        <v>12380</v>
      </c>
      <c r="I38" s="461">
        <v>23833</v>
      </c>
      <c r="J38" s="461">
        <v>13283</v>
      </c>
      <c r="K38" s="461">
        <v>24134</v>
      </c>
      <c r="L38" s="461">
        <v>11051</v>
      </c>
      <c r="M38" s="461">
        <v>26053</v>
      </c>
      <c r="N38" s="460">
        <v>11105</v>
      </c>
      <c r="O38" s="460">
        <v>26725</v>
      </c>
      <c r="P38" s="448">
        <v>11081</v>
      </c>
      <c r="Q38" s="448">
        <v>27247</v>
      </c>
      <c r="R38" s="448">
        <v>11195</v>
      </c>
      <c r="S38" s="448">
        <v>28120</v>
      </c>
      <c r="T38" s="448">
        <v>11663</v>
      </c>
      <c r="U38" s="448">
        <v>28637</v>
      </c>
      <c r="V38" s="448">
        <v>11922</v>
      </c>
      <c r="W38" s="448">
        <v>29085</v>
      </c>
      <c r="X38" s="448">
        <v>12207</v>
      </c>
      <c r="Y38" s="448">
        <v>29556</v>
      </c>
      <c r="Z38" s="434">
        <v>12371</v>
      </c>
      <c r="AA38" s="434">
        <v>29908</v>
      </c>
      <c r="AB38" s="434">
        <v>12266</v>
      </c>
      <c r="AC38" s="434">
        <v>29890</v>
      </c>
    </row>
    <row r="39" spans="2:29" ht="18" customHeight="1">
      <c r="B39" s="32" t="s">
        <v>570</v>
      </c>
      <c r="C39" s="446" t="s">
        <v>569</v>
      </c>
      <c r="D39" s="141">
        <v>65275</v>
      </c>
      <c r="E39" s="141">
        <v>13642</v>
      </c>
      <c r="F39" s="141">
        <v>67412</v>
      </c>
      <c r="G39" s="141">
        <v>14512</v>
      </c>
      <c r="H39" s="459">
        <v>73993</v>
      </c>
      <c r="I39" s="458">
        <v>16801</v>
      </c>
      <c r="J39" s="458">
        <v>73881</v>
      </c>
      <c r="K39" s="458">
        <v>16281</v>
      </c>
      <c r="L39" s="458">
        <v>78711</v>
      </c>
      <c r="M39" s="458">
        <v>16260</v>
      </c>
      <c r="N39" s="455">
        <v>76511</v>
      </c>
      <c r="O39" s="455">
        <v>16445</v>
      </c>
      <c r="P39" s="435">
        <v>73154</v>
      </c>
      <c r="Q39" s="435">
        <v>16003</v>
      </c>
      <c r="R39" s="435">
        <v>71301</v>
      </c>
      <c r="S39" s="435">
        <v>15684</v>
      </c>
      <c r="T39" s="435">
        <v>71016</v>
      </c>
      <c r="U39" s="435">
        <v>15773</v>
      </c>
      <c r="V39" s="435">
        <v>71187</v>
      </c>
      <c r="W39" s="435">
        <v>15658</v>
      </c>
      <c r="X39" s="435">
        <v>71446</v>
      </c>
      <c r="Y39" s="435">
        <v>15658</v>
      </c>
      <c r="Z39" s="442">
        <v>73169</v>
      </c>
      <c r="AA39" s="442">
        <v>15578</v>
      </c>
      <c r="AB39" s="442">
        <v>73813</v>
      </c>
      <c r="AC39" s="442">
        <v>15522</v>
      </c>
    </row>
    <row r="40" spans="2:29" ht="18" customHeight="1">
      <c r="B40" s="415" t="s">
        <v>568</v>
      </c>
      <c r="C40" s="438" t="s">
        <v>538</v>
      </c>
      <c r="D40" s="135">
        <v>40910</v>
      </c>
      <c r="E40" s="135">
        <v>10032</v>
      </c>
      <c r="F40" s="135">
        <v>41424</v>
      </c>
      <c r="G40" s="135">
        <v>10366</v>
      </c>
      <c r="H40" s="191">
        <v>46350</v>
      </c>
      <c r="I40" s="135">
        <v>11916</v>
      </c>
      <c r="J40" s="135">
        <f>SUM(J41:J44)</f>
        <v>46319</v>
      </c>
      <c r="K40" s="135">
        <f>SUM(K41:K44)</f>
        <v>11385</v>
      </c>
      <c r="L40" s="135">
        <v>50966</v>
      </c>
      <c r="M40" s="135">
        <v>11184</v>
      </c>
      <c r="N40" s="455">
        <v>49123</v>
      </c>
      <c r="O40" s="455">
        <v>11258</v>
      </c>
      <c r="P40" s="435">
        <v>46748</v>
      </c>
      <c r="Q40" s="435">
        <v>11147</v>
      </c>
      <c r="R40" s="435">
        <v>45854</v>
      </c>
      <c r="S40" s="435">
        <v>10880</v>
      </c>
      <c r="T40" s="435">
        <f t="shared" ref="T40:AC40" si="1">SUM(T41:T44)</f>
        <v>45883</v>
      </c>
      <c r="U40" s="435">
        <f t="shared" si="1"/>
        <v>11315</v>
      </c>
      <c r="V40" s="435">
        <f t="shared" si="1"/>
        <v>46091</v>
      </c>
      <c r="W40" s="435">
        <f t="shared" si="1"/>
        <v>11283</v>
      </c>
      <c r="X40" s="435">
        <f t="shared" si="1"/>
        <v>45751</v>
      </c>
      <c r="Y40" s="435">
        <f t="shared" si="1"/>
        <v>11218</v>
      </c>
      <c r="Z40" s="434">
        <f t="shared" si="1"/>
        <v>328917</v>
      </c>
      <c r="AA40" s="434">
        <f t="shared" si="1"/>
        <v>11232</v>
      </c>
      <c r="AB40" s="434">
        <f t="shared" si="1"/>
        <v>47736</v>
      </c>
      <c r="AC40" s="434">
        <f t="shared" si="1"/>
        <v>11052</v>
      </c>
    </row>
    <row r="41" spans="2:29" ht="18" customHeight="1">
      <c r="B41" s="415" t="s">
        <v>537</v>
      </c>
      <c r="C41" s="438" t="s">
        <v>567</v>
      </c>
      <c r="D41" s="135">
        <v>5741</v>
      </c>
      <c r="E41" s="135">
        <v>1607</v>
      </c>
      <c r="F41" s="135">
        <v>5722</v>
      </c>
      <c r="G41" s="135">
        <v>1500</v>
      </c>
      <c r="H41" s="457">
        <v>6367</v>
      </c>
      <c r="I41" s="456">
        <v>1687</v>
      </c>
      <c r="J41" s="456">
        <v>6266</v>
      </c>
      <c r="K41" s="456">
        <v>1610</v>
      </c>
      <c r="L41" s="456">
        <v>6554</v>
      </c>
      <c r="M41" s="456">
        <v>1358</v>
      </c>
      <c r="N41" s="455">
        <v>6500</v>
      </c>
      <c r="O41" s="455">
        <v>1328</v>
      </c>
      <c r="P41" s="435">
        <v>6347</v>
      </c>
      <c r="Q41" s="435">
        <v>1317</v>
      </c>
      <c r="R41" s="435">
        <v>6321</v>
      </c>
      <c r="S41" s="435">
        <v>1308</v>
      </c>
      <c r="T41" s="435">
        <v>6042</v>
      </c>
      <c r="U41" s="435">
        <v>1369</v>
      </c>
      <c r="V41" s="435">
        <v>6185</v>
      </c>
      <c r="W41" s="435">
        <v>1373</v>
      </c>
      <c r="X41" s="435">
        <v>6034</v>
      </c>
      <c r="Y41" s="435">
        <v>1331</v>
      </c>
      <c r="Z41" s="434">
        <v>6437</v>
      </c>
      <c r="AA41" s="434">
        <v>1329</v>
      </c>
      <c r="AB41" s="434">
        <v>6617</v>
      </c>
      <c r="AC41" s="434">
        <v>1241</v>
      </c>
    </row>
    <row r="42" spans="2:29" ht="18" customHeight="1">
      <c r="B42" s="415" t="s">
        <v>535</v>
      </c>
      <c r="C42" s="439" t="s">
        <v>566</v>
      </c>
      <c r="D42" s="135">
        <v>28538</v>
      </c>
      <c r="E42" s="135">
        <v>3073</v>
      </c>
      <c r="F42" s="135">
        <v>28498</v>
      </c>
      <c r="G42" s="135">
        <v>3212</v>
      </c>
      <c r="H42" s="457">
        <v>30995</v>
      </c>
      <c r="I42" s="456">
        <v>3719</v>
      </c>
      <c r="J42" s="456">
        <v>30641</v>
      </c>
      <c r="K42" s="456">
        <v>3636</v>
      </c>
      <c r="L42" s="456">
        <v>35281</v>
      </c>
      <c r="M42" s="456">
        <v>3561</v>
      </c>
      <c r="N42" s="455">
        <v>33677</v>
      </c>
      <c r="O42" s="455">
        <v>3669</v>
      </c>
      <c r="P42" s="435">
        <v>31690</v>
      </c>
      <c r="Q42" s="435">
        <v>3530</v>
      </c>
      <c r="R42" s="435">
        <v>30898</v>
      </c>
      <c r="S42" s="435">
        <v>3494</v>
      </c>
      <c r="T42" s="435">
        <v>31086</v>
      </c>
      <c r="U42" s="435">
        <v>3440</v>
      </c>
      <c r="V42" s="435">
        <v>31130</v>
      </c>
      <c r="W42" s="435">
        <v>3324</v>
      </c>
      <c r="X42" s="435">
        <v>30575</v>
      </c>
      <c r="Y42" s="435">
        <v>3350</v>
      </c>
      <c r="Z42" s="434">
        <v>313344</v>
      </c>
      <c r="AA42" s="434">
        <v>3166</v>
      </c>
      <c r="AB42" s="434">
        <v>31667</v>
      </c>
      <c r="AC42" s="434">
        <v>3132</v>
      </c>
    </row>
    <row r="43" spans="2:29" ht="18" customHeight="1">
      <c r="B43" s="415" t="s">
        <v>533</v>
      </c>
      <c r="C43" s="438" t="s">
        <v>565</v>
      </c>
      <c r="D43" s="135">
        <v>3515</v>
      </c>
      <c r="E43" s="135">
        <v>1042</v>
      </c>
      <c r="F43" s="135">
        <v>3471</v>
      </c>
      <c r="G43" s="135">
        <v>1093</v>
      </c>
      <c r="H43" s="457">
        <v>3797</v>
      </c>
      <c r="I43" s="456">
        <v>1121</v>
      </c>
      <c r="J43" s="456">
        <v>4113</v>
      </c>
      <c r="K43" s="456">
        <v>1065</v>
      </c>
      <c r="L43" s="456">
        <v>4444</v>
      </c>
      <c r="M43" s="456">
        <v>1004</v>
      </c>
      <c r="N43" s="455">
        <v>4200</v>
      </c>
      <c r="O43" s="455">
        <v>1000</v>
      </c>
      <c r="P43" s="435">
        <v>4086</v>
      </c>
      <c r="Q43" s="435">
        <v>958</v>
      </c>
      <c r="R43" s="435">
        <v>3897</v>
      </c>
      <c r="S43" s="435">
        <v>911</v>
      </c>
      <c r="T43" s="435">
        <v>3904</v>
      </c>
      <c r="U43" s="435">
        <v>881</v>
      </c>
      <c r="V43" s="435">
        <v>3913</v>
      </c>
      <c r="W43" s="435">
        <v>909</v>
      </c>
      <c r="X43" s="435">
        <v>4044</v>
      </c>
      <c r="Y43" s="435">
        <v>899</v>
      </c>
      <c r="Z43" s="434">
        <v>4024</v>
      </c>
      <c r="AA43" s="434">
        <v>917</v>
      </c>
      <c r="AB43" s="434">
        <v>4146</v>
      </c>
      <c r="AC43" s="434">
        <v>890</v>
      </c>
    </row>
    <row r="44" spans="2:29" ht="18" customHeight="1">
      <c r="B44" s="415" t="s">
        <v>531</v>
      </c>
      <c r="C44" s="438" t="s">
        <v>564</v>
      </c>
      <c r="D44" s="135">
        <v>3116</v>
      </c>
      <c r="E44" s="135">
        <v>4310</v>
      </c>
      <c r="F44" s="135">
        <v>3733</v>
      </c>
      <c r="G44" s="135">
        <v>4561</v>
      </c>
      <c r="H44" s="457">
        <v>5191</v>
      </c>
      <c r="I44" s="456">
        <v>5389</v>
      </c>
      <c r="J44" s="456">
        <v>5299</v>
      </c>
      <c r="K44" s="456">
        <v>5074</v>
      </c>
      <c r="L44" s="456">
        <v>4687</v>
      </c>
      <c r="M44" s="456">
        <v>5261</v>
      </c>
      <c r="N44" s="455">
        <v>4746</v>
      </c>
      <c r="O44" s="455">
        <v>5261</v>
      </c>
      <c r="P44" s="435">
        <v>4625</v>
      </c>
      <c r="Q44" s="435">
        <v>5342</v>
      </c>
      <c r="R44" s="435">
        <v>4738</v>
      </c>
      <c r="S44" s="435">
        <v>5167</v>
      </c>
      <c r="T44" s="435">
        <v>4851</v>
      </c>
      <c r="U44" s="435">
        <v>5625</v>
      </c>
      <c r="V44" s="435">
        <v>4863</v>
      </c>
      <c r="W44" s="435">
        <v>5677</v>
      </c>
      <c r="X44" s="435">
        <v>5098</v>
      </c>
      <c r="Y44" s="435">
        <v>5638</v>
      </c>
      <c r="Z44" s="434">
        <v>5112</v>
      </c>
      <c r="AA44" s="434">
        <v>5820</v>
      </c>
      <c r="AB44" s="434">
        <v>5306</v>
      </c>
      <c r="AC44" s="434">
        <v>5789</v>
      </c>
    </row>
    <row r="45" spans="2:29" ht="9" customHeight="1" thickBot="1">
      <c r="B45" s="177"/>
      <c r="C45" s="454"/>
      <c r="D45" s="177"/>
      <c r="E45" s="177"/>
      <c r="F45" s="177"/>
      <c r="G45" s="177"/>
      <c r="H45" s="180"/>
      <c r="I45" s="177"/>
      <c r="J45" s="177"/>
      <c r="K45" s="177"/>
      <c r="L45" s="177"/>
      <c r="M45" s="177"/>
      <c r="N45" s="177"/>
      <c r="O45" s="177"/>
      <c r="P45" s="325"/>
      <c r="Q45" s="325"/>
      <c r="R45" s="325"/>
      <c r="S45" s="325"/>
      <c r="T45" s="325"/>
      <c r="U45" s="325"/>
      <c r="V45" s="325"/>
      <c r="W45" s="325"/>
      <c r="X45" s="325"/>
      <c r="Y45" s="325"/>
      <c r="Z45" s="325"/>
      <c r="AA45" s="325"/>
      <c r="AB45" s="325"/>
      <c r="AC45" s="325"/>
    </row>
    <row r="46" spans="2:29" ht="9" customHeight="1">
      <c r="B46" s="415"/>
      <c r="C46" s="415"/>
      <c r="D46" s="415"/>
      <c r="E46" s="415"/>
      <c r="F46" s="415"/>
      <c r="G46" s="415"/>
      <c r="H46" s="415"/>
      <c r="I46" s="415"/>
      <c r="J46" s="415"/>
      <c r="K46" s="415"/>
      <c r="L46" s="415"/>
      <c r="M46" s="415"/>
      <c r="N46" s="415"/>
      <c r="O46" s="415"/>
      <c r="P46" s="453"/>
      <c r="Q46" s="453"/>
      <c r="R46" s="453"/>
      <c r="S46" s="453"/>
      <c r="T46" s="453"/>
      <c r="U46" s="453"/>
      <c r="V46" s="453"/>
      <c r="W46" s="453"/>
      <c r="X46" s="453"/>
      <c r="Y46" s="453"/>
      <c r="Z46" s="453"/>
      <c r="AA46" s="453"/>
      <c r="AB46" s="453"/>
      <c r="AC46" s="453"/>
    </row>
    <row r="47" spans="2:29" ht="18" customHeight="1">
      <c r="B47" s="24" t="s">
        <v>563</v>
      </c>
    </row>
    <row r="48" spans="2:29" ht="18" customHeight="1">
      <c r="B48" s="24" t="s">
        <v>562</v>
      </c>
    </row>
    <row r="49" ht="20.100000000000001" customHeight="1"/>
  </sheetData>
  <mergeCells count="186">
    <mergeCell ref="AB6:AC7"/>
    <mergeCell ref="T29:U29"/>
    <mergeCell ref="AB29:AC29"/>
    <mergeCell ref="T10:U10"/>
    <mergeCell ref="T13:U13"/>
    <mergeCell ref="T14:U14"/>
    <mergeCell ref="T15:U15"/>
    <mergeCell ref="T16:U16"/>
    <mergeCell ref="X15:Y15"/>
    <mergeCell ref="X16:Y16"/>
    <mergeCell ref="V29:W29"/>
    <mergeCell ref="V6:W7"/>
    <mergeCell ref="V9:W9"/>
    <mergeCell ref="V10:W10"/>
    <mergeCell ref="V11:W11"/>
    <mergeCell ref="V12:W12"/>
    <mergeCell ref="V13:W13"/>
    <mergeCell ref="V14:W14"/>
    <mergeCell ref="X19:Y19"/>
    <mergeCell ref="X20:Y20"/>
    <mergeCell ref="X29:Y29"/>
    <mergeCell ref="X6:Y7"/>
    <mergeCell ref="X9:Y9"/>
    <mergeCell ref="X10:Y10"/>
    <mergeCell ref="T17:U17"/>
    <mergeCell ref="T12:U12"/>
    <mergeCell ref="T11:U11"/>
    <mergeCell ref="T18:U18"/>
    <mergeCell ref="T19:U19"/>
    <mergeCell ref="AB9:AC9"/>
    <mergeCell ref="AB10:AC10"/>
    <mergeCell ref="AB11:AC11"/>
    <mergeCell ref="AB12:AC12"/>
    <mergeCell ref="AB13:AC13"/>
    <mergeCell ref="V15:W15"/>
    <mergeCell ref="V16:W16"/>
    <mergeCell ref="X11:Y11"/>
    <mergeCell ref="X12:Y12"/>
    <mergeCell ref="X13:Y13"/>
    <mergeCell ref="X14:Y14"/>
    <mergeCell ref="R10:S10"/>
    <mergeCell ref="R11:S11"/>
    <mergeCell ref="R12:S12"/>
    <mergeCell ref="R13:S13"/>
    <mergeCell ref="P20:Q20"/>
    <mergeCell ref="P29:Q29"/>
    <mergeCell ref="P14:Q14"/>
    <mergeCell ref="P15:Q15"/>
    <mergeCell ref="P16:Q16"/>
    <mergeCell ref="P17:Q17"/>
    <mergeCell ref="R20:S20"/>
    <mergeCell ref="R29:S29"/>
    <mergeCell ref="R14:S14"/>
    <mergeCell ref="R15:S15"/>
    <mergeCell ref="R16:S16"/>
    <mergeCell ref="R17:S17"/>
    <mergeCell ref="R18:S18"/>
    <mergeCell ref="R19:S19"/>
    <mergeCell ref="B29:B31"/>
    <mergeCell ref="C6:C7"/>
    <mergeCell ref="B6:B7"/>
    <mergeCell ref="D11:E11"/>
    <mergeCell ref="F11:G11"/>
    <mergeCell ref="D10:E10"/>
    <mergeCell ref="L10:M10"/>
    <mergeCell ref="N12:O12"/>
    <mergeCell ref="N13:O13"/>
    <mergeCell ref="L14:M14"/>
    <mergeCell ref="L12:M12"/>
    <mergeCell ref="N14:O14"/>
    <mergeCell ref="L19:M19"/>
    <mergeCell ref="L18:M18"/>
    <mergeCell ref="L20:M20"/>
    <mergeCell ref="J14:K14"/>
    <mergeCell ref="N29:O29"/>
    <mergeCell ref="N18:O18"/>
    <mergeCell ref="N19:O19"/>
    <mergeCell ref="N16:O16"/>
    <mergeCell ref="N17:O17"/>
    <mergeCell ref="L29:M29"/>
    <mergeCell ref="F10:G10"/>
    <mergeCell ref="F19:G19"/>
    <mergeCell ref="D29:E29"/>
    <mergeCell ref="D9:E9"/>
    <mergeCell ref="F9:G9"/>
    <mergeCell ref="D13:E13"/>
    <mergeCell ref="F13:G13"/>
    <mergeCell ref="D12:E12"/>
    <mergeCell ref="F12:G12"/>
    <mergeCell ref="F15:G15"/>
    <mergeCell ref="C29:C31"/>
    <mergeCell ref="D17:E17"/>
    <mergeCell ref="F17:G17"/>
    <mergeCell ref="D15:E15"/>
    <mergeCell ref="F20:G20"/>
    <mergeCell ref="D19:E19"/>
    <mergeCell ref="D18:E18"/>
    <mergeCell ref="F18:G18"/>
    <mergeCell ref="F29:G29"/>
    <mergeCell ref="D16:E16"/>
    <mergeCell ref="D14:E14"/>
    <mergeCell ref="F14:G14"/>
    <mergeCell ref="D20:E20"/>
    <mergeCell ref="AB19:AC19"/>
    <mergeCell ref="AB20:AC20"/>
    <mergeCell ref="F16:G16"/>
    <mergeCell ref="H16:I16"/>
    <mergeCell ref="J16:K16"/>
    <mergeCell ref="H19:I19"/>
    <mergeCell ref="J19:K19"/>
    <mergeCell ref="N15:O15"/>
    <mergeCell ref="L17:M17"/>
    <mergeCell ref="L16:M16"/>
    <mergeCell ref="P18:Q18"/>
    <mergeCell ref="P19:Q19"/>
    <mergeCell ref="AB14:AC14"/>
    <mergeCell ref="AB15:AC15"/>
    <mergeCell ref="AB16:AC16"/>
    <mergeCell ref="AB17:AC17"/>
    <mergeCell ref="AB18:AC18"/>
    <mergeCell ref="V17:W17"/>
    <mergeCell ref="X17:Y17"/>
    <mergeCell ref="X18:Y18"/>
    <mergeCell ref="Z18:AA18"/>
    <mergeCell ref="D6:E7"/>
    <mergeCell ref="F6:G7"/>
    <mergeCell ref="H6:I7"/>
    <mergeCell ref="J6:K7"/>
    <mergeCell ref="T6:U7"/>
    <mergeCell ref="T9:U9"/>
    <mergeCell ref="P6:Q7"/>
    <mergeCell ref="P9:Q9"/>
    <mergeCell ref="R6:S7"/>
    <mergeCell ref="R9:S9"/>
    <mergeCell ref="L6:M7"/>
    <mergeCell ref="N6:O7"/>
    <mergeCell ref="N9:O9"/>
    <mergeCell ref="Z29:AA29"/>
    <mergeCell ref="Z6:AA7"/>
    <mergeCell ref="H10:I10"/>
    <mergeCell ref="J10:K10"/>
    <mergeCell ref="H13:I13"/>
    <mergeCell ref="J13:K13"/>
    <mergeCell ref="H11:I11"/>
    <mergeCell ref="J11:K11"/>
    <mergeCell ref="H12:I12"/>
    <mergeCell ref="J12:K12"/>
    <mergeCell ref="H18:I18"/>
    <mergeCell ref="H20:I20"/>
    <mergeCell ref="T20:U20"/>
    <mergeCell ref="V18:W18"/>
    <mergeCell ref="V19:W19"/>
    <mergeCell ref="V20:W20"/>
    <mergeCell ref="J18:K18"/>
    <mergeCell ref="J20:K20"/>
    <mergeCell ref="P10:Q10"/>
    <mergeCell ref="P11:Q11"/>
    <mergeCell ref="P12:Q12"/>
    <mergeCell ref="P13:Q13"/>
    <mergeCell ref="H9:I9"/>
    <mergeCell ref="J9:K9"/>
    <mergeCell ref="L9:M9"/>
    <mergeCell ref="J29:K29"/>
    <mergeCell ref="H29:I29"/>
    <mergeCell ref="N10:O10"/>
    <mergeCell ref="N11:O11"/>
    <mergeCell ref="N20:O20"/>
    <mergeCell ref="L11:M11"/>
    <mergeCell ref="H17:I17"/>
    <mergeCell ref="J17:K17"/>
    <mergeCell ref="L13:M13"/>
    <mergeCell ref="H15:I15"/>
    <mergeCell ref="J15:K15"/>
    <mergeCell ref="L15:M15"/>
    <mergeCell ref="H14:I14"/>
    <mergeCell ref="Z19:AA19"/>
    <mergeCell ref="Z20:AA20"/>
    <mergeCell ref="Z9:AA9"/>
    <mergeCell ref="Z10:AA10"/>
    <mergeCell ref="Z11:AA11"/>
    <mergeCell ref="Z12:AA12"/>
    <mergeCell ref="Z13:AA13"/>
    <mergeCell ref="Z14:AA14"/>
    <mergeCell ref="Z15:AA15"/>
    <mergeCell ref="Z16:AA16"/>
    <mergeCell ref="Z17:AA17"/>
  </mergeCells>
  <phoneticPr fontId="37"/>
  <pageMargins left="0.59055118110236227" right="0.59055118110236227" top="0.59055118110236227" bottom="0.39370078740157483" header="0.11811023622047245" footer="0.11811023622047245"/>
  <pageSetup paperSize="9" scale="6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M58"/>
  <sheetViews>
    <sheetView view="pageBreakPreview" topLeftCell="A28" zoomScale="90" zoomScaleNormal="90" zoomScaleSheetLayoutView="90" workbookViewId="0">
      <selection activeCell="F30" sqref="F30"/>
    </sheetView>
  </sheetViews>
  <sheetFormatPr defaultColWidth="8.875" defaultRowHeight="12"/>
  <cols>
    <col min="1" max="1" width="2.5" style="2" customWidth="1"/>
    <col min="2" max="2" width="37.375" style="2" customWidth="1"/>
    <col min="3" max="3" width="0.75" style="2" customWidth="1"/>
    <col min="4" max="4" width="11.625" style="2" customWidth="1"/>
    <col min="5" max="8" width="10" style="2" customWidth="1"/>
    <col min="9" max="16384" width="8.875" style="2"/>
  </cols>
  <sheetData>
    <row r="1" spans="2:13" ht="15" customHeight="1">
      <c r="B1" s="2" t="s">
        <v>90</v>
      </c>
      <c r="C1" s="3"/>
    </row>
    <row r="2" spans="2:13" ht="15" customHeight="1">
      <c r="B2" s="2" t="s">
        <v>654</v>
      </c>
    </row>
    <row r="3" spans="2:13" ht="15" customHeight="1">
      <c r="B3" s="506" t="s">
        <v>653</v>
      </c>
      <c r="K3" s="505"/>
    </row>
    <row r="4" spans="2:13" ht="15" customHeight="1">
      <c r="K4" s="505"/>
    </row>
    <row r="5" spans="2:13" ht="15" customHeight="1" thickBot="1">
      <c r="B5" s="415"/>
      <c r="C5" s="415"/>
      <c r="D5" s="415"/>
      <c r="E5" s="415"/>
      <c r="F5" s="415"/>
      <c r="G5" s="415"/>
      <c r="H5" s="261" t="s">
        <v>652</v>
      </c>
    </row>
    <row r="6" spans="2:13" ht="22.5" customHeight="1">
      <c r="B6" s="518" t="s">
        <v>651</v>
      </c>
      <c r="C6" s="518"/>
      <c r="D6" s="213" t="s">
        <v>650</v>
      </c>
      <c r="E6" s="246"/>
      <c r="F6" s="246"/>
      <c r="G6" s="246"/>
      <c r="H6" s="246"/>
    </row>
    <row r="7" spans="2:13" ht="18" customHeight="1">
      <c r="B7" s="519"/>
      <c r="C7" s="519"/>
      <c r="D7" s="504" t="s">
        <v>649</v>
      </c>
      <c r="E7" s="196" t="s">
        <v>648</v>
      </c>
      <c r="F7" s="162" t="s">
        <v>647</v>
      </c>
      <c r="G7" s="162" t="s">
        <v>646</v>
      </c>
      <c r="H7" s="6" t="s">
        <v>645</v>
      </c>
    </row>
    <row r="8" spans="2:13" ht="37.5" customHeight="1" thickBot="1">
      <c r="B8" s="278" t="s">
        <v>644</v>
      </c>
      <c r="C8" s="177"/>
      <c r="D8" s="503"/>
      <c r="E8" s="115" t="s">
        <v>643</v>
      </c>
      <c r="F8" s="115" t="s">
        <v>642</v>
      </c>
      <c r="G8" s="115" t="s">
        <v>641</v>
      </c>
      <c r="H8" s="205" t="s">
        <v>640</v>
      </c>
    </row>
    <row r="9" spans="2:13" ht="9" customHeight="1">
      <c r="B9" s="415"/>
      <c r="C9" s="415"/>
      <c r="D9" s="502"/>
      <c r="E9" s="320"/>
      <c r="F9" s="320"/>
      <c r="G9" s="320"/>
      <c r="H9" s="320"/>
    </row>
    <row r="10" spans="2:13" ht="15" customHeight="1">
      <c r="B10" s="415" t="s">
        <v>639</v>
      </c>
      <c r="C10" s="199"/>
      <c r="D10" s="479">
        <v>446082</v>
      </c>
      <c r="E10" s="481">
        <v>9029</v>
      </c>
      <c r="F10" s="481">
        <v>51203</v>
      </c>
      <c r="G10" s="481">
        <v>12537</v>
      </c>
      <c r="H10" s="481">
        <v>45678</v>
      </c>
      <c r="J10" s="477"/>
      <c r="K10" s="477"/>
      <c r="L10" s="477"/>
      <c r="M10" s="477"/>
    </row>
    <row r="11" spans="2:13" ht="15" customHeight="1">
      <c r="B11" s="501" t="s">
        <v>638</v>
      </c>
      <c r="C11" s="500"/>
      <c r="D11" s="485"/>
      <c r="E11" s="496"/>
      <c r="F11" s="495"/>
      <c r="G11" s="495"/>
      <c r="H11" s="495"/>
      <c r="I11" s="494"/>
      <c r="J11" s="494"/>
    </row>
    <row r="12" spans="2:13" ht="15" customHeight="1">
      <c r="B12" s="498" t="s">
        <v>637</v>
      </c>
      <c r="C12" s="497"/>
      <c r="D12" s="493">
        <v>1000</v>
      </c>
      <c r="E12" s="490">
        <v>29</v>
      </c>
      <c r="F12" s="490">
        <v>58</v>
      </c>
      <c r="G12" s="490">
        <v>511</v>
      </c>
      <c r="H12" s="490">
        <v>9</v>
      </c>
      <c r="I12" s="494"/>
      <c r="J12" s="494"/>
    </row>
    <row r="13" spans="2:13" ht="15" customHeight="1">
      <c r="B13" s="480" t="s">
        <v>636</v>
      </c>
      <c r="C13" s="415"/>
      <c r="D13" s="479"/>
      <c r="E13" s="496"/>
      <c r="F13" s="495"/>
      <c r="G13" s="495"/>
      <c r="H13" s="495"/>
      <c r="I13" s="494"/>
      <c r="J13" s="494"/>
    </row>
    <row r="14" spans="2:13" ht="15" customHeight="1">
      <c r="B14" s="498" t="s">
        <v>635</v>
      </c>
      <c r="C14" s="497"/>
      <c r="D14" s="493">
        <v>108</v>
      </c>
      <c r="E14" s="481">
        <v>3</v>
      </c>
      <c r="F14" s="481">
        <v>14</v>
      </c>
      <c r="G14" s="481">
        <v>31</v>
      </c>
      <c r="H14" s="481">
        <v>2</v>
      </c>
      <c r="I14" s="494"/>
      <c r="J14" s="494"/>
    </row>
    <row r="15" spans="2:13" ht="15" customHeight="1">
      <c r="B15" s="489" t="s">
        <v>634</v>
      </c>
      <c r="C15" s="81"/>
      <c r="D15" s="485"/>
      <c r="E15" s="495"/>
      <c r="F15" s="495"/>
      <c r="G15" s="495"/>
      <c r="H15" s="495"/>
      <c r="I15" s="494"/>
      <c r="J15" s="494"/>
    </row>
    <row r="16" spans="2:13" ht="15" customHeight="1">
      <c r="B16" s="499" t="s">
        <v>633</v>
      </c>
      <c r="C16" s="221"/>
      <c r="D16" s="479">
        <v>113</v>
      </c>
      <c r="E16" s="481">
        <v>8</v>
      </c>
      <c r="F16" s="481">
        <v>24</v>
      </c>
      <c r="G16" s="481">
        <v>3</v>
      </c>
      <c r="H16" s="481">
        <v>0</v>
      </c>
      <c r="I16" s="494"/>
      <c r="J16" s="494"/>
    </row>
    <row r="17" spans="2:10" ht="15" customHeight="1">
      <c r="B17" s="489" t="s">
        <v>632</v>
      </c>
      <c r="C17" s="81"/>
      <c r="D17" s="485"/>
      <c r="E17" s="495"/>
      <c r="F17" s="495"/>
      <c r="G17" s="338"/>
      <c r="H17" s="338"/>
      <c r="I17" s="494"/>
      <c r="J17" s="494"/>
    </row>
    <row r="18" spans="2:10" ht="15" customHeight="1">
      <c r="B18" s="498" t="s">
        <v>631</v>
      </c>
      <c r="C18" s="497"/>
      <c r="D18" s="493">
        <v>21209</v>
      </c>
      <c r="E18" s="490">
        <v>222</v>
      </c>
      <c r="F18" s="490">
        <v>8824</v>
      </c>
      <c r="G18" s="490">
        <v>481</v>
      </c>
      <c r="H18" s="490">
        <v>99</v>
      </c>
      <c r="I18" s="494"/>
      <c r="J18" s="494"/>
    </row>
    <row r="19" spans="2:10" ht="15" customHeight="1">
      <c r="B19" s="489" t="s">
        <v>630</v>
      </c>
      <c r="C19" s="81"/>
      <c r="D19" s="485"/>
      <c r="E19" s="496"/>
      <c r="F19" s="495"/>
      <c r="G19" s="495"/>
      <c r="H19" s="495"/>
      <c r="I19" s="494"/>
      <c r="J19" s="494"/>
    </row>
    <row r="20" spans="2:10" ht="15" customHeight="1">
      <c r="B20" s="499" t="s">
        <v>629</v>
      </c>
      <c r="C20" s="221"/>
      <c r="D20" s="479">
        <v>51224</v>
      </c>
      <c r="E20" s="481">
        <v>1788</v>
      </c>
      <c r="F20" s="481">
        <v>14049</v>
      </c>
      <c r="G20" s="481">
        <v>2662</v>
      </c>
      <c r="H20" s="481">
        <v>1261</v>
      </c>
      <c r="I20" s="494"/>
      <c r="J20" s="494"/>
    </row>
    <row r="21" spans="2:10" ht="15" customHeight="1">
      <c r="B21" s="489" t="s">
        <v>628</v>
      </c>
      <c r="C21" s="81"/>
      <c r="D21" s="485"/>
      <c r="E21" s="495"/>
      <c r="F21" s="495"/>
      <c r="G21" s="495"/>
      <c r="H21" s="495"/>
      <c r="I21" s="494"/>
      <c r="J21" s="494"/>
    </row>
    <row r="22" spans="2:10" ht="15" customHeight="1">
      <c r="B22" s="492" t="s">
        <v>627</v>
      </c>
      <c r="C22" s="221"/>
      <c r="D22" s="479">
        <v>2212</v>
      </c>
      <c r="E22" s="481">
        <v>85</v>
      </c>
      <c r="F22" s="481">
        <v>525</v>
      </c>
      <c r="G22" s="481">
        <v>59</v>
      </c>
      <c r="H22" s="481">
        <v>15</v>
      </c>
      <c r="I22" s="494"/>
      <c r="J22" s="494"/>
    </row>
    <row r="23" spans="2:10" ht="15" customHeight="1">
      <c r="B23" s="489" t="s">
        <v>626</v>
      </c>
      <c r="C23" s="81"/>
      <c r="D23" s="485"/>
      <c r="E23" s="496"/>
      <c r="F23" s="495"/>
      <c r="G23" s="495"/>
      <c r="H23" s="495"/>
      <c r="I23" s="494"/>
      <c r="J23" s="494"/>
    </row>
    <row r="24" spans="2:10" ht="15" customHeight="1">
      <c r="B24" s="492" t="s">
        <v>625</v>
      </c>
      <c r="C24" s="221"/>
      <c r="D24" s="479">
        <v>50126</v>
      </c>
      <c r="E24" s="481">
        <v>2200</v>
      </c>
      <c r="F24" s="481">
        <v>10031</v>
      </c>
      <c r="G24" s="481">
        <v>837</v>
      </c>
      <c r="H24" s="481">
        <v>232</v>
      </c>
      <c r="I24" s="494"/>
      <c r="J24" s="494"/>
    </row>
    <row r="25" spans="2:10" ht="15" customHeight="1">
      <c r="B25" s="489" t="s">
        <v>624</v>
      </c>
      <c r="C25" s="81"/>
      <c r="D25" s="485"/>
      <c r="E25" s="495"/>
      <c r="F25" s="495"/>
      <c r="G25" s="495"/>
      <c r="H25" s="495"/>
      <c r="I25" s="494"/>
      <c r="J25" s="494"/>
    </row>
    <row r="26" spans="2:10" ht="15" customHeight="1">
      <c r="B26" s="498" t="s">
        <v>623</v>
      </c>
      <c r="C26" s="497"/>
      <c r="D26" s="493">
        <v>15784</v>
      </c>
      <c r="E26" s="490">
        <v>157</v>
      </c>
      <c r="F26" s="490">
        <v>1371</v>
      </c>
      <c r="G26" s="490">
        <v>223</v>
      </c>
      <c r="H26" s="490">
        <v>77</v>
      </c>
      <c r="I26" s="494"/>
      <c r="J26" s="494"/>
    </row>
    <row r="27" spans="2:10" ht="15" customHeight="1">
      <c r="B27" s="489" t="s">
        <v>622</v>
      </c>
      <c r="C27" s="81"/>
      <c r="D27" s="485"/>
      <c r="E27" s="496"/>
      <c r="F27" s="495"/>
      <c r="G27" s="495"/>
      <c r="H27" s="495"/>
      <c r="I27" s="494"/>
      <c r="J27" s="494"/>
    </row>
    <row r="28" spans="2:10" ht="15" customHeight="1">
      <c r="B28" s="492" t="s">
        <v>621</v>
      </c>
      <c r="C28" s="221"/>
      <c r="D28" s="493">
        <v>67544</v>
      </c>
      <c r="E28" s="490">
        <v>782</v>
      </c>
      <c r="F28" s="490">
        <v>2689</v>
      </c>
      <c r="G28" s="490">
        <v>1990</v>
      </c>
      <c r="H28" s="490">
        <v>5895</v>
      </c>
      <c r="I28" s="494"/>
      <c r="J28" s="494"/>
    </row>
    <row r="29" spans="2:10" ht="15" customHeight="1">
      <c r="B29" s="489" t="s">
        <v>620</v>
      </c>
      <c r="C29" s="81"/>
      <c r="D29" s="485"/>
      <c r="E29" s="495"/>
      <c r="F29" s="495"/>
      <c r="G29" s="495"/>
      <c r="H29" s="495"/>
      <c r="I29" s="494"/>
      <c r="J29" s="494"/>
    </row>
    <row r="30" spans="2:10" ht="15" customHeight="1">
      <c r="B30" s="492" t="s">
        <v>619</v>
      </c>
      <c r="C30" s="221"/>
      <c r="D30" s="493">
        <v>27709</v>
      </c>
      <c r="E30" s="490">
        <v>416</v>
      </c>
      <c r="F30" s="490">
        <v>579</v>
      </c>
      <c r="G30" s="490">
        <v>380</v>
      </c>
      <c r="H30" s="490">
        <v>117</v>
      </c>
      <c r="I30" s="494"/>
      <c r="J30" s="494"/>
    </row>
    <row r="31" spans="2:10" ht="15" customHeight="1">
      <c r="B31" s="489" t="s">
        <v>618</v>
      </c>
      <c r="C31" s="81"/>
      <c r="D31" s="485"/>
      <c r="E31" s="484"/>
      <c r="F31" s="484"/>
      <c r="G31" s="484"/>
      <c r="H31" s="484"/>
    </row>
    <row r="32" spans="2:10" ht="15" customHeight="1">
      <c r="B32" s="492" t="s">
        <v>617</v>
      </c>
      <c r="C32" s="221"/>
      <c r="D32" s="479">
        <v>13975</v>
      </c>
      <c r="E32" s="481">
        <v>97</v>
      </c>
      <c r="F32" s="481">
        <v>883</v>
      </c>
      <c r="G32" s="481">
        <v>167</v>
      </c>
      <c r="H32" s="481">
        <v>92</v>
      </c>
    </row>
    <row r="33" spans="2:8" ht="15" customHeight="1">
      <c r="B33" s="489" t="s">
        <v>616</v>
      </c>
      <c r="C33" s="81"/>
      <c r="D33" s="485"/>
      <c r="E33" s="484"/>
      <c r="F33" s="484"/>
      <c r="G33" s="484"/>
      <c r="H33" s="484"/>
    </row>
    <row r="34" spans="2:8" ht="15" customHeight="1">
      <c r="B34" s="492" t="s">
        <v>615</v>
      </c>
      <c r="C34" s="221"/>
      <c r="D34" s="479">
        <v>18767</v>
      </c>
      <c r="E34" s="481">
        <v>410</v>
      </c>
      <c r="F34" s="481">
        <v>3026</v>
      </c>
      <c r="G34" s="481">
        <v>1197</v>
      </c>
      <c r="H34" s="481">
        <v>321</v>
      </c>
    </row>
    <row r="35" spans="2:8" ht="15" customHeight="1">
      <c r="B35" s="489" t="s">
        <v>614</v>
      </c>
      <c r="C35" s="81"/>
      <c r="D35" s="485"/>
      <c r="E35" s="484"/>
      <c r="F35" s="484"/>
      <c r="G35" s="484"/>
      <c r="H35" s="484"/>
    </row>
    <row r="36" spans="2:8" ht="15" customHeight="1">
      <c r="B36" s="492" t="s">
        <v>613</v>
      </c>
      <c r="C36" s="221"/>
      <c r="D36" s="493">
        <v>11401</v>
      </c>
      <c r="E36" s="490">
        <v>87</v>
      </c>
      <c r="F36" s="490">
        <v>224</v>
      </c>
      <c r="G36" s="490">
        <v>415</v>
      </c>
      <c r="H36" s="490">
        <v>415</v>
      </c>
    </row>
    <row r="37" spans="2:8" ht="15" customHeight="1">
      <c r="B37" s="489" t="s">
        <v>612</v>
      </c>
      <c r="C37" s="81"/>
      <c r="D37" s="485"/>
      <c r="E37" s="484"/>
      <c r="F37" s="484"/>
      <c r="G37" s="484"/>
      <c r="H37" s="484"/>
    </row>
    <row r="38" spans="2:8" ht="15" customHeight="1">
      <c r="B38" s="492" t="s">
        <v>611</v>
      </c>
      <c r="C38" s="221"/>
      <c r="D38" s="479">
        <v>12101</v>
      </c>
      <c r="E38" s="481">
        <v>98</v>
      </c>
      <c r="F38" s="481">
        <v>328</v>
      </c>
      <c r="G38" s="481">
        <v>184</v>
      </c>
      <c r="H38" s="481">
        <v>252</v>
      </c>
    </row>
    <row r="39" spans="2:8" ht="15" customHeight="1">
      <c r="B39" s="489" t="s">
        <v>610</v>
      </c>
      <c r="C39" s="81"/>
      <c r="D39" s="485"/>
      <c r="E39" s="484"/>
      <c r="F39" s="484"/>
      <c r="G39" s="484"/>
      <c r="H39" s="484"/>
    </row>
    <row r="40" spans="2:8" ht="15" customHeight="1">
      <c r="B40" s="492" t="s">
        <v>609</v>
      </c>
      <c r="C40" s="221"/>
      <c r="D40" s="479">
        <v>31743</v>
      </c>
      <c r="E40" s="481">
        <v>893</v>
      </c>
      <c r="F40" s="481">
        <v>659</v>
      </c>
      <c r="G40" s="481">
        <v>317</v>
      </c>
      <c r="H40" s="481">
        <v>541</v>
      </c>
    </row>
    <row r="41" spans="2:8" ht="15" customHeight="1">
      <c r="B41" s="489" t="s">
        <v>608</v>
      </c>
      <c r="C41" s="81"/>
      <c r="D41" s="485"/>
      <c r="E41" s="484"/>
      <c r="F41" s="484"/>
      <c r="G41" s="484"/>
      <c r="H41" s="484"/>
    </row>
    <row r="42" spans="2:8" ht="15" customHeight="1">
      <c r="B42" s="492" t="s">
        <v>607</v>
      </c>
      <c r="C42" s="221"/>
      <c r="D42" s="479">
        <v>56344</v>
      </c>
      <c r="E42" s="481">
        <v>232</v>
      </c>
      <c r="F42" s="481">
        <v>519</v>
      </c>
      <c r="G42" s="481">
        <v>360</v>
      </c>
      <c r="H42" s="481">
        <v>34728</v>
      </c>
    </row>
    <row r="43" spans="2:8" ht="15" customHeight="1">
      <c r="B43" s="489" t="s">
        <v>606</v>
      </c>
      <c r="C43" s="81"/>
      <c r="D43" s="485"/>
      <c r="E43" s="484"/>
      <c r="F43" s="484"/>
      <c r="G43" s="484"/>
      <c r="H43" s="484"/>
    </row>
    <row r="44" spans="2:8" ht="15" customHeight="1">
      <c r="B44" s="492" t="s">
        <v>605</v>
      </c>
      <c r="C44" s="221"/>
      <c r="D44" s="479">
        <v>4389</v>
      </c>
      <c r="E44" s="491">
        <v>82</v>
      </c>
      <c r="F44" s="490">
        <v>163</v>
      </c>
      <c r="G44" s="490">
        <v>459</v>
      </c>
      <c r="H44" s="490">
        <v>59</v>
      </c>
    </row>
    <row r="45" spans="2:8" ht="15" customHeight="1">
      <c r="B45" s="489" t="s">
        <v>604</v>
      </c>
      <c r="C45" s="81"/>
      <c r="D45" s="485"/>
      <c r="E45" s="484"/>
      <c r="F45" s="484"/>
      <c r="G45" s="484"/>
      <c r="H45" s="484"/>
    </row>
    <row r="46" spans="2:8" ht="15" customHeight="1">
      <c r="B46" s="492" t="s">
        <v>603</v>
      </c>
      <c r="C46" s="221"/>
      <c r="D46" s="479">
        <v>29266</v>
      </c>
      <c r="E46" s="491">
        <v>734</v>
      </c>
      <c r="F46" s="490">
        <v>4424</v>
      </c>
      <c r="G46" s="490">
        <v>735</v>
      </c>
      <c r="H46" s="490">
        <v>339</v>
      </c>
    </row>
    <row r="47" spans="2:8" ht="15" customHeight="1">
      <c r="B47" s="489" t="s">
        <v>602</v>
      </c>
      <c r="C47" s="81"/>
      <c r="D47" s="488"/>
      <c r="E47" s="484"/>
      <c r="F47" s="484"/>
      <c r="G47" s="484"/>
      <c r="H47" s="484"/>
    </row>
    <row r="48" spans="2:8" ht="15" customHeight="1">
      <c r="B48" s="483" t="s">
        <v>601</v>
      </c>
      <c r="C48" s="482"/>
      <c r="D48" s="479">
        <v>26382</v>
      </c>
      <c r="E48" s="481">
        <v>589</v>
      </c>
      <c r="F48" s="481">
        <v>2455</v>
      </c>
      <c r="G48" s="481">
        <v>1435</v>
      </c>
      <c r="H48" s="481">
        <v>1167</v>
      </c>
    </row>
    <row r="49" spans="2:8" ht="15" customHeight="1">
      <c r="B49" s="487" t="s">
        <v>600</v>
      </c>
      <c r="C49" s="486"/>
      <c r="D49" s="485"/>
      <c r="E49" s="484"/>
      <c r="F49" s="484"/>
      <c r="G49" s="484"/>
      <c r="H49" s="484"/>
    </row>
    <row r="50" spans="2:8" ht="15" customHeight="1">
      <c r="B50" s="483" t="s">
        <v>599</v>
      </c>
      <c r="C50" s="482"/>
      <c r="D50" s="479">
        <v>4685</v>
      </c>
      <c r="E50" s="481">
        <v>117</v>
      </c>
      <c r="F50" s="481">
        <v>358</v>
      </c>
      <c r="G50" s="481">
        <v>91</v>
      </c>
      <c r="H50" s="481">
        <v>57</v>
      </c>
    </row>
    <row r="51" spans="2:8" ht="15" customHeight="1">
      <c r="B51" s="480" t="s">
        <v>598</v>
      </c>
      <c r="C51" s="415"/>
      <c r="D51" s="479"/>
      <c r="E51" s="320"/>
      <c r="F51" s="320"/>
      <c r="G51" s="320"/>
      <c r="H51" s="320"/>
    </row>
    <row r="52" spans="2:8" ht="9" customHeight="1" thickBot="1">
      <c r="B52" s="177"/>
      <c r="C52" s="177"/>
      <c r="D52" s="478"/>
      <c r="E52" s="325"/>
      <c r="F52" s="325"/>
      <c r="G52" s="325"/>
      <c r="H52" s="325"/>
    </row>
    <row r="53" spans="2:8" ht="9" customHeight="1">
      <c r="B53" s="415"/>
      <c r="C53" s="415"/>
      <c r="D53" s="415"/>
      <c r="E53" s="415"/>
      <c r="F53" s="415"/>
      <c r="G53" s="415"/>
      <c r="H53" s="415"/>
    </row>
    <row r="54" spans="2:8" s="24" customFormat="1" ht="18" customHeight="1">
      <c r="B54" s="24" t="s">
        <v>597</v>
      </c>
    </row>
    <row r="56" spans="2:8" ht="13.5" customHeight="1"/>
    <row r="58" spans="2:8">
      <c r="D58" s="477"/>
      <c r="E58" s="477"/>
      <c r="F58" s="477"/>
      <c r="G58" s="477"/>
      <c r="H58" s="477"/>
    </row>
  </sheetData>
  <mergeCells count="1">
    <mergeCell ref="B6:C7"/>
  </mergeCells>
  <phoneticPr fontId="37"/>
  <pageMargins left="0.59055118110236227" right="0.59055118110236227" top="0.59055118110236227" bottom="0.39370078740157483" header="0.51181102362204722" footer="0.51181102362204722"/>
  <pageSetup paperSize="9" scale="9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N55"/>
  <sheetViews>
    <sheetView view="pageBreakPreview" topLeftCell="A34" zoomScale="90" zoomScaleNormal="90" workbookViewId="0">
      <selection activeCell="B3" sqref="B3"/>
    </sheetView>
  </sheetViews>
  <sheetFormatPr defaultColWidth="8.875" defaultRowHeight="12"/>
  <cols>
    <col min="1" max="1" width="2.625" style="2" customWidth="1"/>
    <col min="2" max="2" width="37.5" style="2" customWidth="1"/>
    <col min="3" max="3" width="6.5" style="2" customWidth="1"/>
    <col min="4" max="4" width="7.625" style="338" customWidth="1"/>
    <col min="5" max="8" width="9.375" style="338" customWidth="1"/>
    <col min="9" max="16384" width="8.875" style="2"/>
  </cols>
  <sheetData>
    <row r="1" spans="2:14" ht="15" customHeight="1">
      <c r="B1" s="2" t="s">
        <v>90</v>
      </c>
      <c r="C1" s="3"/>
    </row>
    <row r="2" spans="2:14" ht="15" customHeight="1">
      <c r="B2" s="2" t="s">
        <v>654</v>
      </c>
    </row>
    <row r="3" spans="2:14" ht="15" customHeight="1">
      <c r="B3" s="506" t="s">
        <v>663</v>
      </c>
    </row>
    <row r="4" spans="2:14" ht="15" customHeight="1"/>
    <row r="5" spans="2:14" ht="15" customHeight="1" thickBot="1">
      <c r="B5" s="415"/>
      <c r="C5" s="415"/>
      <c r="D5" s="320"/>
      <c r="E5" s="320"/>
      <c r="F5" s="320"/>
      <c r="G5" s="320"/>
      <c r="H5" s="425" t="s">
        <v>662</v>
      </c>
    </row>
    <row r="6" spans="2:14" ht="22.5" customHeight="1">
      <c r="B6" s="518" t="s">
        <v>651</v>
      </c>
      <c r="C6" s="518"/>
      <c r="D6" s="517" t="s">
        <v>650</v>
      </c>
      <c r="E6" s="516"/>
      <c r="F6" s="516"/>
      <c r="G6" s="516"/>
      <c r="H6" s="516"/>
    </row>
    <row r="7" spans="2:14" ht="18" customHeight="1">
      <c r="B7" s="519"/>
      <c r="C7" s="519"/>
      <c r="D7" s="330" t="s">
        <v>649</v>
      </c>
      <c r="E7" s="515" t="s">
        <v>648</v>
      </c>
      <c r="F7" s="514" t="s">
        <v>647</v>
      </c>
      <c r="G7" s="514" t="s">
        <v>646</v>
      </c>
      <c r="H7" s="90" t="s">
        <v>645</v>
      </c>
    </row>
    <row r="8" spans="2:14" ht="41.25" customHeight="1" thickBot="1">
      <c r="B8" s="278" t="s">
        <v>644</v>
      </c>
      <c r="C8" s="177"/>
      <c r="D8" s="326"/>
      <c r="E8" s="468" t="s">
        <v>643</v>
      </c>
      <c r="F8" s="468" t="s">
        <v>642</v>
      </c>
      <c r="G8" s="468" t="s">
        <v>641</v>
      </c>
      <c r="H8" s="418" t="s">
        <v>640</v>
      </c>
    </row>
    <row r="9" spans="2:14" ht="9" customHeight="1">
      <c r="B9" s="415"/>
      <c r="C9" s="415"/>
      <c r="D9" s="502"/>
      <c r="E9" s="320"/>
      <c r="F9" s="320"/>
      <c r="G9" s="320"/>
      <c r="H9" s="320"/>
    </row>
    <row r="10" spans="2:14" ht="26.25" customHeight="1">
      <c r="B10" s="415" t="s">
        <v>661</v>
      </c>
      <c r="C10" s="40" t="s">
        <v>660</v>
      </c>
      <c r="D10" s="479">
        <v>57467</v>
      </c>
      <c r="E10" s="481">
        <v>5107</v>
      </c>
      <c r="F10" s="481">
        <v>28316</v>
      </c>
      <c r="G10" s="481">
        <v>3322</v>
      </c>
      <c r="H10" s="481">
        <v>4134</v>
      </c>
      <c r="J10" s="477"/>
      <c r="K10" s="477"/>
      <c r="L10" s="477"/>
      <c r="M10" s="477"/>
      <c r="N10" s="477"/>
    </row>
    <row r="11" spans="2:14" ht="26.25" customHeight="1">
      <c r="B11" s="513" t="s">
        <v>659</v>
      </c>
      <c r="C11" s="512" t="s">
        <v>658</v>
      </c>
      <c r="D11" s="511">
        <v>10832</v>
      </c>
      <c r="E11" s="510">
        <v>816</v>
      </c>
      <c r="F11" s="510">
        <v>2199</v>
      </c>
      <c r="G11" s="510">
        <v>523</v>
      </c>
      <c r="H11" s="510">
        <v>4780</v>
      </c>
      <c r="J11" s="477"/>
      <c r="K11" s="477"/>
      <c r="L11" s="477"/>
      <c r="M11" s="477"/>
      <c r="N11" s="477"/>
    </row>
    <row r="12" spans="2:14" ht="14.25" customHeight="1">
      <c r="B12" s="498" t="s">
        <v>637</v>
      </c>
      <c r="C12" s="509" t="s">
        <v>657</v>
      </c>
      <c r="D12" s="508">
        <v>177</v>
      </c>
      <c r="E12" s="507">
        <v>12</v>
      </c>
      <c r="F12" s="507">
        <v>11</v>
      </c>
      <c r="G12" s="507">
        <v>115</v>
      </c>
      <c r="H12" s="507">
        <v>3</v>
      </c>
    </row>
    <row r="13" spans="2:14" ht="14.25" customHeight="1">
      <c r="B13" s="480" t="s">
        <v>636</v>
      </c>
      <c r="C13" s="56" t="s">
        <v>656</v>
      </c>
      <c r="D13" s="485">
        <v>29</v>
      </c>
      <c r="E13" s="484">
        <v>0</v>
      </c>
      <c r="F13" s="484">
        <v>1</v>
      </c>
      <c r="G13" s="484">
        <v>19</v>
      </c>
      <c r="H13" s="484">
        <v>1</v>
      </c>
    </row>
    <row r="14" spans="2:14" ht="14.25" customHeight="1">
      <c r="B14" s="498" t="s">
        <v>635</v>
      </c>
      <c r="C14" s="497" t="s">
        <v>657</v>
      </c>
      <c r="D14" s="493">
        <v>19</v>
      </c>
      <c r="E14" s="490">
        <v>1</v>
      </c>
      <c r="F14" s="490">
        <v>0</v>
      </c>
      <c r="G14" s="490">
        <v>16</v>
      </c>
      <c r="H14" s="490">
        <v>1</v>
      </c>
    </row>
    <row r="15" spans="2:14" ht="14.25" customHeight="1">
      <c r="B15" s="489" t="s">
        <v>634</v>
      </c>
      <c r="C15" s="56" t="s">
        <v>656</v>
      </c>
      <c r="D15" s="485">
        <v>3</v>
      </c>
      <c r="E15" s="484">
        <v>0</v>
      </c>
      <c r="F15" s="484">
        <v>0</v>
      </c>
      <c r="G15" s="484">
        <v>3</v>
      </c>
      <c r="H15" s="484">
        <v>0</v>
      </c>
    </row>
    <row r="16" spans="2:14" ht="14.25" customHeight="1">
      <c r="B16" s="499" t="s">
        <v>633</v>
      </c>
      <c r="C16" s="221" t="s">
        <v>657</v>
      </c>
      <c r="D16" s="479">
        <v>87</v>
      </c>
      <c r="E16" s="481">
        <v>8</v>
      </c>
      <c r="F16" s="481">
        <v>56</v>
      </c>
      <c r="G16" s="481">
        <v>4</v>
      </c>
      <c r="H16" s="481">
        <v>1</v>
      </c>
    </row>
    <row r="17" spans="2:8" ht="14.25" customHeight="1">
      <c r="B17" s="489" t="s">
        <v>632</v>
      </c>
      <c r="C17" s="56" t="s">
        <v>656</v>
      </c>
      <c r="D17" s="485">
        <v>9</v>
      </c>
      <c r="E17" s="484">
        <v>0</v>
      </c>
      <c r="F17" s="484">
        <v>3</v>
      </c>
      <c r="G17" s="484">
        <v>0</v>
      </c>
      <c r="H17" s="484">
        <v>0</v>
      </c>
    </row>
    <row r="18" spans="2:8" ht="14.25" customHeight="1">
      <c r="B18" s="498" t="s">
        <v>631</v>
      </c>
      <c r="C18" s="497" t="s">
        <v>657</v>
      </c>
      <c r="D18" s="493">
        <v>2400</v>
      </c>
      <c r="E18" s="490">
        <v>74</v>
      </c>
      <c r="F18" s="490">
        <v>1801</v>
      </c>
      <c r="G18" s="490">
        <v>122</v>
      </c>
      <c r="H18" s="490">
        <v>1</v>
      </c>
    </row>
    <row r="19" spans="2:8" ht="14.25" customHeight="1">
      <c r="B19" s="489" t="s">
        <v>630</v>
      </c>
      <c r="C19" s="56" t="s">
        <v>656</v>
      </c>
      <c r="D19" s="485">
        <v>121</v>
      </c>
      <c r="E19" s="484">
        <v>5</v>
      </c>
      <c r="F19" s="484">
        <v>81</v>
      </c>
      <c r="G19" s="484">
        <v>5</v>
      </c>
      <c r="H19" s="484">
        <v>0</v>
      </c>
    </row>
    <row r="20" spans="2:8" ht="14.25" customHeight="1">
      <c r="B20" s="499" t="s">
        <v>629</v>
      </c>
      <c r="C20" s="221" t="s">
        <v>657</v>
      </c>
      <c r="D20" s="479">
        <v>24664</v>
      </c>
      <c r="E20" s="481">
        <v>2408</v>
      </c>
      <c r="F20" s="481">
        <v>16371</v>
      </c>
      <c r="G20" s="481">
        <v>1455</v>
      </c>
      <c r="H20" s="481">
        <v>894</v>
      </c>
    </row>
    <row r="21" spans="2:8" ht="14.25" customHeight="1">
      <c r="B21" s="489" t="s">
        <v>628</v>
      </c>
      <c r="C21" s="56" t="s">
        <v>656</v>
      </c>
      <c r="D21" s="485">
        <v>1599</v>
      </c>
      <c r="E21" s="484">
        <v>231</v>
      </c>
      <c r="F21" s="484">
        <v>749</v>
      </c>
      <c r="G21" s="484">
        <v>83</v>
      </c>
      <c r="H21" s="484">
        <v>251</v>
      </c>
    </row>
    <row r="22" spans="2:8" ht="14.25" customHeight="1">
      <c r="B22" s="492" t="s">
        <v>627</v>
      </c>
      <c r="C22" s="497" t="s">
        <v>657</v>
      </c>
      <c r="D22" s="493">
        <v>1000</v>
      </c>
      <c r="E22" s="490">
        <v>77</v>
      </c>
      <c r="F22" s="490">
        <v>745</v>
      </c>
      <c r="G22" s="490">
        <v>35</v>
      </c>
      <c r="H22" s="490">
        <v>1</v>
      </c>
    </row>
    <row r="23" spans="2:8" ht="14.25" customHeight="1">
      <c r="B23" s="489" t="s">
        <v>626</v>
      </c>
      <c r="C23" s="56" t="s">
        <v>656</v>
      </c>
      <c r="D23" s="485">
        <v>24</v>
      </c>
      <c r="E23" s="484">
        <v>1</v>
      </c>
      <c r="F23" s="484">
        <v>19</v>
      </c>
      <c r="G23" s="484">
        <v>0</v>
      </c>
      <c r="H23" s="484">
        <v>0</v>
      </c>
    </row>
    <row r="24" spans="2:8" ht="14.25" customHeight="1">
      <c r="B24" s="492" t="s">
        <v>625</v>
      </c>
      <c r="C24" s="221" t="s">
        <v>657</v>
      </c>
      <c r="D24" s="479">
        <v>7817</v>
      </c>
      <c r="E24" s="481">
        <v>1080</v>
      </c>
      <c r="F24" s="481">
        <v>4271</v>
      </c>
      <c r="G24" s="481">
        <v>285</v>
      </c>
      <c r="H24" s="481">
        <v>114</v>
      </c>
    </row>
    <row r="25" spans="2:8" ht="14.25" customHeight="1">
      <c r="B25" s="489" t="s">
        <v>624</v>
      </c>
      <c r="C25" s="56" t="s">
        <v>656</v>
      </c>
      <c r="D25" s="485">
        <v>320</v>
      </c>
      <c r="E25" s="484">
        <v>78</v>
      </c>
      <c r="F25" s="484">
        <v>137</v>
      </c>
      <c r="G25" s="484">
        <v>10</v>
      </c>
      <c r="H25" s="484">
        <v>16</v>
      </c>
    </row>
    <row r="26" spans="2:8" ht="14.25" customHeight="1">
      <c r="B26" s="498" t="s">
        <v>623</v>
      </c>
      <c r="C26" s="497" t="s">
        <v>657</v>
      </c>
      <c r="D26" s="493">
        <v>968</v>
      </c>
      <c r="E26" s="490">
        <v>56</v>
      </c>
      <c r="F26" s="490">
        <v>644</v>
      </c>
      <c r="G26" s="490">
        <v>35</v>
      </c>
      <c r="H26" s="490">
        <v>7</v>
      </c>
    </row>
    <row r="27" spans="2:8" ht="14.25" customHeight="1">
      <c r="B27" s="489" t="s">
        <v>622</v>
      </c>
      <c r="C27" s="56" t="s">
        <v>656</v>
      </c>
      <c r="D27" s="485">
        <v>17</v>
      </c>
      <c r="E27" s="484">
        <v>0</v>
      </c>
      <c r="F27" s="484">
        <v>9</v>
      </c>
      <c r="G27" s="484">
        <v>1</v>
      </c>
      <c r="H27" s="484">
        <v>1</v>
      </c>
    </row>
    <row r="28" spans="2:8" ht="14.25" customHeight="1">
      <c r="B28" s="492" t="s">
        <v>621</v>
      </c>
      <c r="C28" s="497" t="s">
        <v>657</v>
      </c>
      <c r="D28" s="493">
        <v>1581</v>
      </c>
      <c r="E28" s="490">
        <v>125</v>
      </c>
      <c r="F28" s="490">
        <v>452</v>
      </c>
      <c r="G28" s="490">
        <v>178</v>
      </c>
      <c r="H28" s="490">
        <v>68</v>
      </c>
    </row>
    <row r="29" spans="2:8" ht="14.25" customHeight="1">
      <c r="B29" s="489" t="s">
        <v>620</v>
      </c>
      <c r="C29" s="56" t="s">
        <v>656</v>
      </c>
      <c r="D29" s="485">
        <v>84</v>
      </c>
      <c r="E29" s="484">
        <v>11</v>
      </c>
      <c r="F29" s="484">
        <v>17</v>
      </c>
      <c r="G29" s="484">
        <v>2</v>
      </c>
      <c r="H29" s="484">
        <v>28</v>
      </c>
    </row>
    <row r="30" spans="2:8" ht="14.25" customHeight="1">
      <c r="B30" s="492" t="s">
        <v>619</v>
      </c>
      <c r="C30" s="497" t="s">
        <v>657</v>
      </c>
      <c r="D30" s="493">
        <v>977</v>
      </c>
      <c r="E30" s="490">
        <v>146</v>
      </c>
      <c r="F30" s="490">
        <v>261</v>
      </c>
      <c r="G30" s="490">
        <v>53</v>
      </c>
      <c r="H30" s="490">
        <v>16</v>
      </c>
    </row>
    <row r="31" spans="2:8" ht="14.25" customHeight="1">
      <c r="B31" s="489" t="s">
        <v>618</v>
      </c>
      <c r="C31" s="56" t="s">
        <v>656</v>
      </c>
      <c r="D31" s="485">
        <v>40</v>
      </c>
      <c r="E31" s="484">
        <v>12</v>
      </c>
      <c r="F31" s="484">
        <v>3</v>
      </c>
      <c r="G31" s="484">
        <v>0</v>
      </c>
      <c r="H31" s="484">
        <v>1</v>
      </c>
    </row>
    <row r="32" spans="2:8" ht="14.25" customHeight="1">
      <c r="B32" s="492" t="s">
        <v>617</v>
      </c>
      <c r="C32" s="497" t="s">
        <v>657</v>
      </c>
      <c r="D32" s="493">
        <v>399</v>
      </c>
      <c r="E32" s="490">
        <v>18</v>
      </c>
      <c r="F32" s="490">
        <v>185</v>
      </c>
      <c r="G32" s="490">
        <v>17</v>
      </c>
      <c r="H32" s="490">
        <v>1</v>
      </c>
    </row>
    <row r="33" spans="2:10" ht="14.25" customHeight="1">
      <c r="B33" s="489" t="s">
        <v>616</v>
      </c>
      <c r="C33" s="56" t="s">
        <v>656</v>
      </c>
      <c r="D33" s="485">
        <v>11</v>
      </c>
      <c r="E33" s="484">
        <v>1</v>
      </c>
      <c r="F33" s="484">
        <v>3</v>
      </c>
      <c r="G33" s="484">
        <v>1</v>
      </c>
      <c r="H33" s="484">
        <v>0</v>
      </c>
    </row>
    <row r="34" spans="2:10" ht="14.25" customHeight="1">
      <c r="B34" s="492" t="s">
        <v>615</v>
      </c>
      <c r="C34" s="497" t="s">
        <v>657</v>
      </c>
      <c r="D34" s="493">
        <v>4431</v>
      </c>
      <c r="E34" s="490">
        <v>380</v>
      </c>
      <c r="F34" s="490">
        <v>1725</v>
      </c>
      <c r="G34" s="490">
        <v>349</v>
      </c>
      <c r="H34" s="490">
        <v>198</v>
      </c>
    </row>
    <row r="35" spans="2:10" ht="14.25" customHeight="1">
      <c r="B35" s="489" t="s">
        <v>614</v>
      </c>
      <c r="C35" s="56" t="s">
        <v>656</v>
      </c>
      <c r="D35" s="485">
        <v>1224</v>
      </c>
      <c r="E35" s="484">
        <v>195</v>
      </c>
      <c r="F35" s="484">
        <v>351</v>
      </c>
      <c r="G35" s="484">
        <v>146</v>
      </c>
      <c r="H35" s="484">
        <v>191</v>
      </c>
    </row>
    <row r="36" spans="2:10" ht="14.25" customHeight="1">
      <c r="B36" s="492" t="s">
        <v>613</v>
      </c>
      <c r="C36" s="497" t="s">
        <v>657</v>
      </c>
      <c r="D36" s="493">
        <v>186</v>
      </c>
      <c r="E36" s="490">
        <v>7</v>
      </c>
      <c r="F36" s="490">
        <v>18</v>
      </c>
      <c r="G36" s="490">
        <v>15</v>
      </c>
      <c r="H36" s="490">
        <v>6</v>
      </c>
    </row>
    <row r="37" spans="2:10" ht="14.25" customHeight="1">
      <c r="B37" s="489" t="s">
        <v>612</v>
      </c>
      <c r="C37" s="56" t="s">
        <v>656</v>
      </c>
      <c r="D37" s="485">
        <v>5</v>
      </c>
      <c r="E37" s="484">
        <v>0</v>
      </c>
      <c r="F37" s="484">
        <v>2</v>
      </c>
      <c r="G37" s="484">
        <v>0</v>
      </c>
      <c r="H37" s="484">
        <v>1</v>
      </c>
    </row>
    <row r="38" spans="2:10" ht="14.25" customHeight="1">
      <c r="B38" s="492" t="s">
        <v>611</v>
      </c>
      <c r="C38" s="497" t="s">
        <v>657</v>
      </c>
      <c r="D38" s="493">
        <v>352</v>
      </c>
      <c r="E38" s="490">
        <v>11</v>
      </c>
      <c r="F38" s="490">
        <v>86</v>
      </c>
      <c r="G38" s="490">
        <v>19</v>
      </c>
      <c r="H38" s="490">
        <v>3</v>
      </c>
    </row>
    <row r="39" spans="2:10" ht="14.25" customHeight="1">
      <c r="B39" s="489" t="s">
        <v>610</v>
      </c>
      <c r="C39" s="56" t="s">
        <v>656</v>
      </c>
      <c r="D39" s="485">
        <v>21</v>
      </c>
      <c r="E39" s="484">
        <v>1</v>
      </c>
      <c r="F39" s="484">
        <v>3</v>
      </c>
      <c r="G39" s="484">
        <v>1</v>
      </c>
      <c r="H39" s="484">
        <v>3</v>
      </c>
    </row>
    <row r="40" spans="2:10" ht="14.25" customHeight="1">
      <c r="B40" s="492" t="s">
        <v>609</v>
      </c>
      <c r="C40" s="497" t="s">
        <v>657</v>
      </c>
      <c r="D40" s="493">
        <v>3807</v>
      </c>
      <c r="E40" s="490">
        <v>262</v>
      </c>
      <c r="F40" s="490">
        <v>196</v>
      </c>
      <c r="G40" s="490">
        <v>72</v>
      </c>
      <c r="H40" s="490">
        <v>420</v>
      </c>
    </row>
    <row r="41" spans="2:10" ht="14.25" customHeight="1">
      <c r="B41" s="489" t="s">
        <v>608</v>
      </c>
      <c r="C41" s="56" t="s">
        <v>656</v>
      </c>
      <c r="D41" s="485">
        <v>3420</v>
      </c>
      <c r="E41" s="484">
        <v>223</v>
      </c>
      <c r="F41" s="484">
        <v>619</v>
      </c>
      <c r="G41" s="484">
        <v>181</v>
      </c>
      <c r="H41" s="484">
        <v>1077</v>
      </c>
    </row>
    <row r="42" spans="2:10" ht="14.25" customHeight="1">
      <c r="B42" s="492" t="s">
        <v>607</v>
      </c>
      <c r="C42" s="497" t="s">
        <v>657</v>
      </c>
      <c r="D42" s="493">
        <v>3155</v>
      </c>
      <c r="E42" s="490">
        <v>37</v>
      </c>
      <c r="F42" s="490">
        <v>64</v>
      </c>
      <c r="G42" s="490">
        <v>47</v>
      </c>
      <c r="H42" s="490">
        <v>2142</v>
      </c>
      <c r="J42" s="415"/>
    </row>
    <row r="43" spans="2:10" ht="14.25" customHeight="1">
      <c r="B43" s="489" t="s">
        <v>606</v>
      </c>
      <c r="C43" s="56" t="s">
        <v>656</v>
      </c>
      <c r="D43" s="485">
        <v>3177</v>
      </c>
      <c r="E43" s="484">
        <v>2</v>
      </c>
      <c r="F43" s="484">
        <v>16</v>
      </c>
      <c r="G43" s="484">
        <v>12</v>
      </c>
      <c r="H43" s="484">
        <v>3091</v>
      </c>
    </row>
    <row r="44" spans="2:10" ht="14.25" customHeight="1">
      <c r="B44" s="492" t="s">
        <v>605</v>
      </c>
      <c r="C44" s="497" t="s">
        <v>657</v>
      </c>
      <c r="D44" s="493">
        <v>194</v>
      </c>
      <c r="E44" s="490">
        <v>12</v>
      </c>
      <c r="F44" s="490">
        <v>46</v>
      </c>
      <c r="G44" s="490">
        <v>54</v>
      </c>
      <c r="H44" s="490">
        <v>11</v>
      </c>
    </row>
    <row r="45" spans="2:10" ht="14.25" customHeight="1">
      <c r="B45" s="489" t="s">
        <v>604</v>
      </c>
      <c r="C45" s="56" t="s">
        <v>656</v>
      </c>
      <c r="D45" s="485">
        <v>13</v>
      </c>
      <c r="E45" s="484">
        <v>1</v>
      </c>
      <c r="F45" s="484">
        <v>2</v>
      </c>
      <c r="G45" s="484">
        <v>5</v>
      </c>
      <c r="H45" s="484">
        <v>0</v>
      </c>
    </row>
    <row r="46" spans="2:10" ht="14.25" customHeight="1">
      <c r="B46" s="492" t="s">
        <v>603</v>
      </c>
      <c r="C46" s="497" t="s">
        <v>657</v>
      </c>
      <c r="D46" s="493">
        <v>1860</v>
      </c>
      <c r="E46" s="490">
        <v>181</v>
      </c>
      <c r="F46" s="490">
        <v>639</v>
      </c>
      <c r="G46" s="490">
        <v>132</v>
      </c>
      <c r="H46" s="490">
        <v>78</v>
      </c>
    </row>
    <row r="47" spans="2:10" ht="14.25" customHeight="1">
      <c r="B47" s="489" t="s">
        <v>602</v>
      </c>
      <c r="C47" s="56" t="s">
        <v>656</v>
      </c>
      <c r="D47" s="485">
        <v>155</v>
      </c>
      <c r="E47" s="484">
        <v>8</v>
      </c>
      <c r="F47" s="484">
        <v>28</v>
      </c>
      <c r="G47" s="484">
        <v>8</v>
      </c>
      <c r="H47" s="484">
        <v>25</v>
      </c>
    </row>
    <row r="48" spans="2:10" ht="14.25" customHeight="1">
      <c r="B48" s="483" t="s">
        <v>601</v>
      </c>
      <c r="C48" s="497" t="s">
        <v>657</v>
      </c>
      <c r="D48" s="493">
        <v>2116</v>
      </c>
      <c r="E48" s="490">
        <v>151</v>
      </c>
      <c r="F48" s="490">
        <v>477</v>
      </c>
      <c r="G48" s="490">
        <v>273</v>
      </c>
      <c r="H48" s="490">
        <v>113</v>
      </c>
    </row>
    <row r="49" spans="2:8" ht="14.25" customHeight="1">
      <c r="B49" s="487" t="s">
        <v>600</v>
      </c>
      <c r="C49" s="56" t="s">
        <v>656</v>
      </c>
      <c r="D49" s="485">
        <v>299</v>
      </c>
      <c r="E49" s="484">
        <v>25</v>
      </c>
      <c r="F49" s="484">
        <v>64</v>
      </c>
      <c r="G49" s="484">
        <v>33</v>
      </c>
      <c r="H49" s="484">
        <v>44</v>
      </c>
    </row>
    <row r="50" spans="2:8" ht="14.25" customHeight="1">
      <c r="B50" s="483" t="s">
        <v>599</v>
      </c>
      <c r="C50" s="497" t="s">
        <v>657</v>
      </c>
      <c r="D50" s="493">
        <v>1277</v>
      </c>
      <c r="E50" s="490">
        <v>61</v>
      </c>
      <c r="F50" s="490">
        <v>268</v>
      </c>
      <c r="G50" s="490">
        <v>46</v>
      </c>
      <c r="H50" s="490">
        <v>56</v>
      </c>
    </row>
    <row r="51" spans="2:8" ht="14.25" customHeight="1">
      <c r="B51" s="480" t="s">
        <v>598</v>
      </c>
      <c r="C51" s="6" t="s">
        <v>656</v>
      </c>
      <c r="D51" s="479">
        <v>261</v>
      </c>
      <c r="E51" s="481">
        <v>22</v>
      </c>
      <c r="F51" s="481">
        <v>92</v>
      </c>
      <c r="G51" s="481">
        <v>13</v>
      </c>
      <c r="H51" s="481">
        <v>50</v>
      </c>
    </row>
    <row r="52" spans="2:8" ht="9" customHeight="1" thickBot="1">
      <c r="B52" s="177"/>
      <c r="C52" s="177"/>
      <c r="D52" s="478"/>
      <c r="E52" s="325"/>
      <c r="F52" s="325"/>
      <c r="G52" s="325"/>
      <c r="H52" s="325"/>
    </row>
    <row r="53" spans="2:8" ht="9" customHeight="1">
      <c r="B53" s="415"/>
      <c r="C53" s="415"/>
      <c r="D53" s="320"/>
      <c r="E53" s="320"/>
      <c r="F53" s="320"/>
      <c r="G53" s="320"/>
      <c r="H53" s="320"/>
    </row>
    <row r="54" spans="2:8" ht="18" customHeight="1">
      <c r="B54" s="25" t="s">
        <v>655</v>
      </c>
      <c r="C54" s="415"/>
      <c r="D54" s="320"/>
      <c r="E54" s="320"/>
      <c r="F54" s="320"/>
      <c r="G54" s="320"/>
      <c r="H54" s="320"/>
    </row>
    <row r="55" spans="2:8" ht="18" customHeight="1">
      <c r="B55" s="24" t="s">
        <v>596</v>
      </c>
    </row>
  </sheetData>
  <mergeCells count="1">
    <mergeCell ref="B6:C7"/>
  </mergeCells>
  <phoneticPr fontId="37"/>
  <pageMargins left="0.59055118110236227" right="0.59055118110236227" top="0.59055118110236227" bottom="0.39370078740157483" header="0.11811023622047245" footer="0.118110236220472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P59"/>
  <sheetViews>
    <sheetView zoomScaleNormal="100" zoomScaleSheetLayoutView="100" workbookViewId="0">
      <pane xSplit="2" ySplit="8" topLeftCell="C63" activePane="bottomRight" state="frozen"/>
      <selection pane="topRight" activeCell="C1" sqref="C1"/>
      <selection pane="bottomLeft" activeCell="A9" sqref="A9"/>
      <selection pane="bottomRight" activeCell="B2" sqref="B2"/>
    </sheetView>
  </sheetViews>
  <sheetFormatPr defaultColWidth="8.875" defaultRowHeight="12"/>
  <cols>
    <col min="1" max="1" width="2.5" style="2" customWidth="1"/>
    <col min="2" max="2" width="10.625" style="2" customWidth="1"/>
    <col min="3" max="5" width="12.625" style="2" customWidth="1"/>
    <col min="6" max="6" width="14.625" style="2" customWidth="1"/>
    <col min="7" max="7" width="12.125" style="2" customWidth="1"/>
    <col min="8" max="8" width="12.625" style="2" customWidth="1"/>
    <col min="9" max="10" width="12.125" style="2" customWidth="1"/>
    <col min="11" max="11" width="14.625" style="2" customWidth="1"/>
    <col min="12" max="15" width="12.125" style="2" customWidth="1"/>
    <col min="16" max="16" width="5.625" style="2" customWidth="1"/>
    <col min="17" max="16384" width="8.875" style="2"/>
  </cols>
  <sheetData>
    <row r="1" spans="2:16" ht="15" customHeight="1">
      <c r="B1" s="2" t="s">
        <v>90</v>
      </c>
      <c r="C1" s="3"/>
    </row>
    <row r="2" spans="2:16" ht="15" customHeight="1">
      <c r="B2" s="2" t="s">
        <v>154</v>
      </c>
    </row>
    <row r="3" spans="2:16" ht="12.75" customHeight="1" thickBot="1">
      <c r="B3" s="4"/>
    </row>
    <row r="4" spans="2:16" ht="22.5" customHeight="1">
      <c r="B4" s="518" t="s">
        <v>153</v>
      </c>
      <c r="C4" s="65" t="s">
        <v>152</v>
      </c>
      <c r="D4" s="174" t="s">
        <v>151</v>
      </c>
      <c r="E4" s="174"/>
      <c r="F4" s="173"/>
      <c r="G4" s="172" t="s">
        <v>67</v>
      </c>
      <c r="H4" s="171"/>
      <c r="I4" s="538" t="s">
        <v>150</v>
      </c>
      <c r="J4" s="539"/>
      <c r="K4" s="540"/>
      <c r="L4" s="535" t="s">
        <v>149</v>
      </c>
      <c r="M4" s="536"/>
      <c r="N4" s="536"/>
      <c r="O4" s="536"/>
      <c r="P4" s="4"/>
    </row>
    <row r="5" spans="2:16" ht="15" customHeight="1">
      <c r="B5" s="519"/>
      <c r="C5" s="169" t="s">
        <v>64</v>
      </c>
      <c r="D5" s="531" t="s">
        <v>148</v>
      </c>
      <c r="E5" s="531"/>
      <c r="F5" s="532"/>
      <c r="G5" s="533" t="s">
        <v>147</v>
      </c>
      <c r="H5" s="168"/>
      <c r="I5" s="541" t="s">
        <v>146</v>
      </c>
      <c r="J5" s="542"/>
      <c r="K5" s="543"/>
      <c r="L5" s="537" t="s">
        <v>145</v>
      </c>
      <c r="M5" s="531"/>
      <c r="N5" s="531"/>
      <c r="O5" s="531"/>
      <c r="P5" s="4"/>
    </row>
    <row r="6" spans="2:16" ht="30" customHeight="1">
      <c r="B6" s="520" t="s">
        <v>144</v>
      </c>
      <c r="C6" s="167"/>
      <c r="D6" s="164" t="s">
        <v>138</v>
      </c>
      <c r="E6" s="166" t="s">
        <v>143</v>
      </c>
      <c r="F6" s="163" t="s">
        <v>142</v>
      </c>
      <c r="G6" s="533"/>
      <c r="H6" s="165" t="s">
        <v>138</v>
      </c>
      <c r="I6" s="164" t="s">
        <v>141</v>
      </c>
      <c r="J6" s="164" t="s">
        <v>140</v>
      </c>
      <c r="K6" s="163" t="s">
        <v>139</v>
      </c>
      <c r="L6" s="162" t="s">
        <v>138</v>
      </c>
      <c r="M6" s="162" t="s">
        <v>137</v>
      </c>
      <c r="N6" s="162" t="s">
        <v>136</v>
      </c>
      <c r="O6" s="6" t="s">
        <v>135</v>
      </c>
    </row>
    <row r="7" spans="2:16" ht="15" customHeight="1" thickBot="1">
      <c r="B7" s="530"/>
      <c r="C7" s="161"/>
      <c r="D7" s="158" t="s">
        <v>64</v>
      </c>
      <c r="E7" s="160" t="s">
        <v>65</v>
      </c>
      <c r="F7" s="156" t="s">
        <v>134</v>
      </c>
      <c r="G7" s="534"/>
      <c r="H7" s="159" t="s">
        <v>64</v>
      </c>
      <c r="I7" s="158" t="s">
        <v>133</v>
      </c>
      <c r="J7" s="157" t="s">
        <v>132</v>
      </c>
      <c r="K7" s="156" t="s">
        <v>131</v>
      </c>
      <c r="L7" s="155" t="s">
        <v>64</v>
      </c>
      <c r="M7" s="155" t="s">
        <v>130</v>
      </c>
      <c r="N7" s="155" t="s">
        <v>129</v>
      </c>
      <c r="O7" s="154" t="s">
        <v>128</v>
      </c>
    </row>
    <row r="8" spans="2:16" ht="9" customHeight="1">
      <c r="B8" s="57"/>
      <c r="C8" s="153"/>
      <c r="D8" s="6"/>
      <c r="E8" s="6"/>
      <c r="F8" s="1"/>
      <c r="G8" s="152"/>
      <c r="H8" s="6"/>
      <c r="I8" s="6"/>
      <c r="J8" s="1"/>
      <c r="K8" s="1"/>
      <c r="L8" s="151"/>
      <c r="M8" s="6"/>
      <c r="N8" s="6"/>
      <c r="O8" s="6"/>
    </row>
    <row r="9" spans="2:16" ht="17.25" customHeight="1">
      <c r="B9" s="6" t="s">
        <v>127</v>
      </c>
      <c r="C9" s="138">
        <v>19447</v>
      </c>
      <c r="D9" s="135">
        <v>16348</v>
      </c>
      <c r="E9" s="135">
        <v>16334</v>
      </c>
      <c r="F9" s="135">
        <v>14</v>
      </c>
      <c r="G9" s="136">
        <v>395</v>
      </c>
      <c r="H9" s="135">
        <v>836</v>
      </c>
      <c r="I9" s="88">
        <v>109</v>
      </c>
      <c r="J9" s="88">
        <v>713</v>
      </c>
      <c r="K9" s="88">
        <v>14</v>
      </c>
      <c r="L9" s="134">
        <v>1868</v>
      </c>
      <c r="M9" s="88">
        <v>594</v>
      </c>
      <c r="N9" s="88">
        <v>132</v>
      </c>
      <c r="O9" s="88">
        <v>1142</v>
      </c>
    </row>
    <row r="10" spans="2:16" ht="17.25" customHeight="1">
      <c r="B10" s="6" t="s">
        <v>8</v>
      </c>
      <c r="C10" s="138">
        <v>18642</v>
      </c>
      <c r="D10" s="135">
        <v>15532</v>
      </c>
      <c r="E10" s="135">
        <v>15518</v>
      </c>
      <c r="F10" s="135">
        <v>14</v>
      </c>
      <c r="G10" s="136">
        <v>370</v>
      </c>
      <c r="H10" s="135">
        <v>834</v>
      </c>
      <c r="I10" s="88">
        <v>113</v>
      </c>
      <c r="J10" s="88">
        <v>708</v>
      </c>
      <c r="K10" s="88">
        <v>13</v>
      </c>
      <c r="L10" s="134">
        <v>1906</v>
      </c>
      <c r="M10" s="88">
        <v>613</v>
      </c>
      <c r="N10" s="88">
        <v>135</v>
      </c>
      <c r="O10" s="88">
        <v>1158</v>
      </c>
    </row>
    <row r="11" spans="2:16" ht="17.25" customHeight="1">
      <c r="B11" s="6" t="s">
        <v>9</v>
      </c>
      <c r="C11" s="138">
        <v>20838</v>
      </c>
      <c r="D11" s="135">
        <v>17646</v>
      </c>
      <c r="E11" s="135">
        <v>17631</v>
      </c>
      <c r="F11" s="135">
        <v>15</v>
      </c>
      <c r="G11" s="136">
        <v>406</v>
      </c>
      <c r="H11" s="135">
        <v>844</v>
      </c>
      <c r="I11" s="88">
        <v>115</v>
      </c>
      <c r="J11" s="88">
        <v>716</v>
      </c>
      <c r="K11" s="88">
        <v>13</v>
      </c>
      <c r="L11" s="134">
        <v>1942</v>
      </c>
      <c r="M11" s="88">
        <v>619</v>
      </c>
      <c r="N11" s="88">
        <v>135</v>
      </c>
      <c r="O11" s="88">
        <v>1188</v>
      </c>
    </row>
    <row r="12" spans="2:16" ht="17.25" customHeight="1">
      <c r="B12" s="6" t="s">
        <v>10</v>
      </c>
      <c r="C12" s="138">
        <v>18137</v>
      </c>
      <c r="D12" s="135">
        <v>14921</v>
      </c>
      <c r="E12" s="135">
        <v>14909</v>
      </c>
      <c r="F12" s="135">
        <v>12</v>
      </c>
      <c r="G12" s="136">
        <v>432</v>
      </c>
      <c r="H12" s="135">
        <v>827</v>
      </c>
      <c r="I12" s="88">
        <v>113</v>
      </c>
      <c r="J12" s="88">
        <v>702</v>
      </c>
      <c r="K12" s="88">
        <v>12</v>
      </c>
      <c r="L12" s="134">
        <v>1957</v>
      </c>
      <c r="M12" s="88">
        <v>622</v>
      </c>
      <c r="N12" s="88">
        <v>135</v>
      </c>
      <c r="O12" s="88">
        <v>1200</v>
      </c>
    </row>
    <row r="13" spans="2:16" ht="17.25" customHeight="1">
      <c r="B13" s="6" t="s">
        <v>11</v>
      </c>
      <c r="C13" s="138">
        <v>17755</v>
      </c>
      <c r="D13" s="135">
        <v>14490</v>
      </c>
      <c r="E13" s="135">
        <v>14478</v>
      </c>
      <c r="F13" s="135">
        <v>12</v>
      </c>
      <c r="G13" s="136">
        <v>478</v>
      </c>
      <c r="H13" s="135">
        <v>804</v>
      </c>
      <c r="I13" s="88">
        <v>113</v>
      </c>
      <c r="J13" s="88">
        <v>679</v>
      </c>
      <c r="K13" s="88">
        <v>12</v>
      </c>
      <c r="L13" s="134">
        <v>1983</v>
      </c>
      <c r="M13" s="88">
        <v>623</v>
      </c>
      <c r="N13" s="88">
        <v>140</v>
      </c>
      <c r="O13" s="88">
        <v>1220</v>
      </c>
    </row>
    <row r="14" spans="2:16" ht="17.25" customHeight="1">
      <c r="B14" s="55" t="s">
        <v>12</v>
      </c>
      <c r="C14" s="144">
        <v>16987</v>
      </c>
      <c r="D14" s="141">
        <v>13635</v>
      </c>
      <c r="E14" s="141">
        <v>13624</v>
      </c>
      <c r="F14" s="141">
        <v>11</v>
      </c>
      <c r="G14" s="142">
        <v>527</v>
      </c>
      <c r="H14" s="141">
        <v>794</v>
      </c>
      <c r="I14" s="139">
        <v>112</v>
      </c>
      <c r="J14" s="139">
        <v>671</v>
      </c>
      <c r="K14" s="139">
        <v>11</v>
      </c>
      <c r="L14" s="140">
        <v>2031</v>
      </c>
      <c r="M14" s="139">
        <v>629</v>
      </c>
      <c r="N14" s="139">
        <v>140</v>
      </c>
      <c r="O14" s="139">
        <v>1262</v>
      </c>
    </row>
    <row r="15" spans="2:16" ht="17.25" customHeight="1">
      <c r="B15" s="6" t="s">
        <v>13</v>
      </c>
      <c r="C15" s="138">
        <v>17681</v>
      </c>
      <c r="D15" s="135">
        <v>14255</v>
      </c>
      <c r="E15" s="135">
        <v>14244</v>
      </c>
      <c r="F15" s="135">
        <v>11</v>
      </c>
      <c r="G15" s="136">
        <v>560</v>
      </c>
      <c r="H15" s="135">
        <v>788</v>
      </c>
      <c r="I15" s="88">
        <v>114</v>
      </c>
      <c r="J15" s="88">
        <v>662</v>
      </c>
      <c r="K15" s="88">
        <v>12</v>
      </c>
      <c r="L15" s="134">
        <v>2078</v>
      </c>
      <c r="M15" s="88">
        <v>630</v>
      </c>
      <c r="N15" s="88">
        <v>144</v>
      </c>
      <c r="O15" s="88">
        <v>1304</v>
      </c>
    </row>
    <row r="16" spans="2:16" ht="17.25" customHeight="1">
      <c r="B16" s="6" t="s">
        <v>14</v>
      </c>
      <c r="C16" s="138">
        <v>18303</v>
      </c>
      <c r="D16" s="135">
        <v>14761</v>
      </c>
      <c r="E16" s="135">
        <v>14750</v>
      </c>
      <c r="F16" s="135">
        <v>11</v>
      </c>
      <c r="G16" s="136">
        <v>608</v>
      </c>
      <c r="H16" s="135">
        <v>788</v>
      </c>
      <c r="I16" s="88">
        <v>118</v>
      </c>
      <c r="J16" s="88">
        <v>658</v>
      </c>
      <c r="K16" s="88">
        <v>12</v>
      </c>
      <c r="L16" s="134">
        <v>2146</v>
      </c>
      <c r="M16" s="88">
        <v>641</v>
      </c>
      <c r="N16" s="88">
        <v>146</v>
      </c>
      <c r="O16" s="88">
        <v>1359</v>
      </c>
    </row>
    <row r="17" spans="2:15" ht="17.25" customHeight="1">
      <c r="B17" s="6" t="s">
        <v>126</v>
      </c>
      <c r="C17" s="138">
        <v>18316</v>
      </c>
      <c r="D17" s="135">
        <v>14704</v>
      </c>
      <c r="E17" s="135">
        <v>14693</v>
      </c>
      <c r="F17" s="135">
        <v>11</v>
      </c>
      <c r="G17" s="136">
        <v>646</v>
      </c>
      <c r="H17" s="135">
        <v>779</v>
      </c>
      <c r="I17" s="88">
        <v>119</v>
      </c>
      <c r="J17" s="88">
        <v>648</v>
      </c>
      <c r="K17" s="88">
        <v>12</v>
      </c>
      <c r="L17" s="134">
        <v>2187</v>
      </c>
      <c r="M17" s="88">
        <v>647</v>
      </c>
      <c r="N17" s="88">
        <v>151</v>
      </c>
      <c r="O17" s="88">
        <v>1389</v>
      </c>
    </row>
    <row r="18" spans="2:15" ht="17.25" customHeight="1">
      <c r="B18" s="56" t="s">
        <v>16</v>
      </c>
      <c r="C18" s="149">
        <v>17497</v>
      </c>
      <c r="D18" s="147">
        <v>13849</v>
      </c>
      <c r="E18" s="147">
        <v>13839</v>
      </c>
      <c r="F18" s="147">
        <v>10</v>
      </c>
      <c r="G18" s="148">
        <v>652</v>
      </c>
      <c r="H18" s="147">
        <v>785</v>
      </c>
      <c r="I18" s="145">
        <v>119</v>
      </c>
      <c r="J18" s="145">
        <v>654</v>
      </c>
      <c r="K18" s="145">
        <v>12</v>
      </c>
      <c r="L18" s="146">
        <v>2211</v>
      </c>
      <c r="M18" s="145">
        <v>651</v>
      </c>
      <c r="N18" s="145">
        <v>152</v>
      </c>
      <c r="O18" s="145">
        <v>1408</v>
      </c>
    </row>
    <row r="19" spans="2:15" ht="17.25" customHeight="1">
      <c r="B19" s="55" t="s">
        <v>17</v>
      </c>
      <c r="C19" s="144">
        <v>17823</v>
      </c>
      <c r="D19" s="141">
        <v>14132</v>
      </c>
      <c r="E19" s="141">
        <v>14123</v>
      </c>
      <c r="F19" s="141">
        <v>9</v>
      </c>
      <c r="G19" s="142">
        <v>655</v>
      </c>
      <c r="H19" s="141">
        <v>787</v>
      </c>
      <c r="I19" s="139">
        <v>119</v>
      </c>
      <c r="J19" s="139">
        <v>656</v>
      </c>
      <c r="K19" s="139">
        <v>12</v>
      </c>
      <c r="L19" s="140">
        <v>2249</v>
      </c>
      <c r="M19" s="139">
        <v>654</v>
      </c>
      <c r="N19" s="139">
        <v>152</v>
      </c>
      <c r="O19" s="139">
        <v>1443</v>
      </c>
    </row>
    <row r="20" spans="2:15" ht="17.25" customHeight="1">
      <c r="B20" s="6" t="s">
        <v>18</v>
      </c>
      <c r="C20" s="138">
        <v>18144</v>
      </c>
      <c r="D20" s="135">
        <v>14378</v>
      </c>
      <c r="E20" s="135">
        <v>14368</v>
      </c>
      <c r="F20" s="135">
        <v>10</v>
      </c>
      <c r="G20" s="136">
        <v>666</v>
      </c>
      <c r="H20" s="135">
        <v>786</v>
      </c>
      <c r="I20" s="88">
        <v>118</v>
      </c>
      <c r="J20" s="88">
        <v>656</v>
      </c>
      <c r="K20" s="88">
        <v>12</v>
      </c>
      <c r="L20" s="134">
        <v>2314</v>
      </c>
      <c r="M20" s="88">
        <v>682</v>
      </c>
      <c r="N20" s="88">
        <v>164</v>
      </c>
      <c r="O20" s="88">
        <v>1468</v>
      </c>
    </row>
    <row r="21" spans="2:15" ht="17.25" customHeight="1">
      <c r="B21" s="6" t="s">
        <v>19</v>
      </c>
      <c r="C21" s="138">
        <v>16057</v>
      </c>
      <c r="D21" s="135">
        <v>12228</v>
      </c>
      <c r="E21" s="135">
        <v>12217</v>
      </c>
      <c r="F21" s="135">
        <v>11</v>
      </c>
      <c r="G21" s="136">
        <v>661</v>
      </c>
      <c r="H21" s="135">
        <v>781</v>
      </c>
      <c r="I21" s="88">
        <v>119</v>
      </c>
      <c r="J21" s="88">
        <v>650</v>
      </c>
      <c r="K21" s="88">
        <v>12</v>
      </c>
      <c r="L21" s="134">
        <v>2387</v>
      </c>
      <c r="M21" s="88">
        <v>710</v>
      </c>
      <c r="N21" s="88">
        <v>173</v>
      </c>
      <c r="O21" s="88">
        <v>1504</v>
      </c>
    </row>
    <row r="22" spans="2:15" ht="17.25" customHeight="1">
      <c r="B22" s="6" t="s">
        <v>20</v>
      </c>
      <c r="C22" s="138">
        <v>16997</v>
      </c>
      <c r="D22" s="135">
        <v>13102</v>
      </c>
      <c r="E22" s="135">
        <v>13090</v>
      </c>
      <c r="F22" s="135">
        <v>12</v>
      </c>
      <c r="G22" s="136">
        <v>658</v>
      </c>
      <c r="H22" s="135">
        <v>772</v>
      </c>
      <c r="I22" s="88">
        <v>118</v>
      </c>
      <c r="J22" s="88">
        <v>642</v>
      </c>
      <c r="K22" s="88">
        <v>12</v>
      </c>
      <c r="L22" s="134">
        <v>2465</v>
      </c>
      <c r="M22" s="88">
        <v>743</v>
      </c>
      <c r="N22" s="88">
        <v>186</v>
      </c>
      <c r="O22" s="88">
        <v>1536</v>
      </c>
    </row>
    <row r="23" spans="2:15" ht="17.25" customHeight="1">
      <c r="B23" s="6" t="s">
        <v>21</v>
      </c>
      <c r="C23" s="138">
        <v>18385</v>
      </c>
      <c r="D23" s="135">
        <v>14485</v>
      </c>
      <c r="E23" s="135">
        <v>14473</v>
      </c>
      <c r="F23" s="135">
        <v>12</v>
      </c>
      <c r="G23" s="136">
        <v>645</v>
      </c>
      <c r="H23" s="135">
        <v>763</v>
      </c>
      <c r="I23" s="88">
        <v>119</v>
      </c>
      <c r="J23" s="88">
        <v>632</v>
      </c>
      <c r="K23" s="88">
        <v>12</v>
      </c>
      <c r="L23" s="134">
        <v>2492</v>
      </c>
      <c r="M23" s="88">
        <v>743</v>
      </c>
      <c r="N23" s="88">
        <v>193</v>
      </c>
      <c r="O23" s="88">
        <v>1556</v>
      </c>
    </row>
    <row r="24" spans="2:15" ht="17.25" customHeight="1">
      <c r="B24" s="55" t="s">
        <v>22</v>
      </c>
      <c r="C24" s="144">
        <v>19028</v>
      </c>
      <c r="D24" s="141">
        <v>15035</v>
      </c>
      <c r="E24" s="141">
        <v>15023</v>
      </c>
      <c r="F24" s="141">
        <v>12</v>
      </c>
      <c r="G24" s="142">
        <v>651</v>
      </c>
      <c r="H24" s="141">
        <v>757</v>
      </c>
      <c r="I24" s="139">
        <v>119</v>
      </c>
      <c r="J24" s="139">
        <v>627</v>
      </c>
      <c r="K24" s="139">
        <v>11</v>
      </c>
      <c r="L24" s="140">
        <v>2585</v>
      </c>
      <c r="M24" s="139">
        <v>800</v>
      </c>
      <c r="N24" s="139">
        <v>198</v>
      </c>
      <c r="O24" s="139">
        <v>1587</v>
      </c>
    </row>
    <row r="25" spans="2:15" ht="17.25" customHeight="1">
      <c r="B25" s="6" t="s">
        <v>23</v>
      </c>
      <c r="C25" s="138">
        <v>21878</v>
      </c>
      <c r="D25" s="135">
        <v>17864</v>
      </c>
      <c r="E25" s="135">
        <v>17853</v>
      </c>
      <c r="F25" s="135">
        <v>11</v>
      </c>
      <c r="G25" s="136">
        <v>644</v>
      </c>
      <c r="H25" s="135">
        <v>733</v>
      </c>
      <c r="I25" s="88">
        <v>118</v>
      </c>
      <c r="J25" s="88">
        <v>603</v>
      </c>
      <c r="K25" s="88">
        <v>12</v>
      </c>
      <c r="L25" s="134">
        <v>2637</v>
      </c>
      <c r="M25" s="88">
        <v>802</v>
      </c>
      <c r="N25" s="88">
        <v>210</v>
      </c>
      <c r="O25" s="88">
        <v>1625</v>
      </c>
    </row>
    <row r="26" spans="2:15" ht="17.25" customHeight="1">
      <c r="B26" s="6" t="s">
        <v>125</v>
      </c>
      <c r="C26" s="138">
        <v>24931</v>
      </c>
      <c r="D26" s="135">
        <v>20720</v>
      </c>
      <c r="E26" s="135">
        <v>20710</v>
      </c>
      <c r="F26" s="135">
        <v>10</v>
      </c>
      <c r="G26" s="136">
        <v>637</v>
      </c>
      <c r="H26" s="135">
        <v>733</v>
      </c>
      <c r="I26" s="88">
        <v>119</v>
      </c>
      <c r="J26" s="88">
        <v>602</v>
      </c>
      <c r="K26" s="88">
        <v>12</v>
      </c>
      <c r="L26" s="134">
        <v>2841</v>
      </c>
      <c r="M26" s="88">
        <v>951</v>
      </c>
      <c r="N26" s="88">
        <v>216</v>
      </c>
      <c r="O26" s="88">
        <v>1674</v>
      </c>
    </row>
    <row r="27" spans="2:15" ht="17.25" customHeight="1">
      <c r="B27" s="6" t="s">
        <v>124</v>
      </c>
      <c r="C27" s="138">
        <v>23607</v>
      </c>
      <c r="D27" s="135">
        <v>19353</v>
      </c>
      <c r="E27" s="135">
        <v>19342</v>
      </c>
      <c r="F27" s="135">
        <v>11</v>
      </c>
      <c r="G27" s="136">
        <v>620</v>
      </c>
      <c r="H27" s="135">
        <v>699</v>
      </c>
      <c r="I27" s="88">
        <v>110</v>
      </c>
      <c r="J27" s="88">
        <v>577</v>
      </c>
      <c r="K27" s="88">
        <v>12</v>
      </c>
      <c r="L27" s="134">
        <v>2935</v>
      </c>
      <c r="M27" s="88">
        <v>977</v>
      </c>
      <c r="N27" s="88">
        <v>220</v>
      </c>
      <c r="O27" s="88">
        <v>1738</v>
      </c>
    </row>
    <row r="28" spans="2:15" ht="17.25" customHeight="1">
      <c r="B28" s="56" t="s">
        <v>123</v>
      </c>
      <c r="C28" s="149">
        <v>27061</v>
      </c>
      <c r="D28" s="147">
        <v>22789</v>
      </c>
      <c r="E28" s="147">
        <v>22778</v>
      </c>
      <c r="F28" s="147">
        <v>11</v>
      </c>
      <c r="G28" s="148">
        <v>613</v>
      </c>
      <c r="H28" s="147">
        <v>632</v>
      </c>
      <c r="I28" s="145">
        <v>71</v>
      </c>
      <c r="J28" s="145">
        <v>549</v>
      </c>
      <c r="K28" s="145">
        <v>12</v>
      </c>
      <c r="L28" s="146">
        <v>3027</v>
      </c>
      <c r="M28" s="145">
        <v>1017</v>
      </c>
      <c r="N28" s="145">
        <v>224</v>
      </c>
      <c r="O28" s="145">
        <v>1786</v>
      </c>
    </row>
    <row r="29" spans="2:15" ht="17.25" customHeight="1">
      <c r="B29" s="55" t="s">
        <v>122</v>
      </c>
      <c r="C29" s="144">
        <v>22056</v>
      </c>
      <c r="D29" s="141">
        <v>17903</v>
      </c>
      <c r="E29" s="141">
        <v>17892</v>
      </c>
      <c r="F29" s="141">
        <v>11</v>
      </c>
      <c r="G29" s="150">
        <v>523</v>
      </c>
      <c r="H29" s="141">
        <v>615</v>
      </c>
      <c r="I29" s="141">
        <v>31</v>
      </c>
      <c r="J29" s="141">
        <v>531</v>
      </c>
      <c r="K29" s="141">
        <v>53</v>
      </c>
      <c r="L29" s="140">
        <v>3015</v>
      </c>
      <c r="M29" s="141">
        <v>1012</v>
      </c>
      <c r="N29" s="141">
        <v>222</v>
      </c>
      <c r="O29" s="141">
        <v>1781</v>
      </c>
    </row>
    <row r="30" spans="2:15" ht="17.25" customHeight="1">
      <c r="B30" s="6" t="s">
        <v>121</v>
      </c>
      <c r="C30" s="138">
        <v>18468</v>
      </c>
      <c r="D30" s="135">
        <v>14258</v>
      </c>
      <c r="E30" s="135">
        <v>14247</v>
      </c>
      <c r="F30" s="135">
        <v>11</v>
      </c>
      <c r="G30" s="136">
        <v>520</v>
      </c>
      <c r="H30" s="135">
        <v>599</v>
      </c>
      <c r="I30" s="88">
        <v>31</v>
      </c>
      <c r="J30" s="88">
        <v>515</v>
      </c>
      <c r="K30" s="88">
        <v>53</v>
      </c>
      <c r="L30" s="134">
        <v>3091</v>
      </c>
      <c r="M30" s="88">
        <v>1025</v>
      </c>
      <c r="N30" s="88">
        <v>222</v>
      </c>
      <c r="O30" s="88">
        <v>1844</v>
      </c>
    </row>
    <row r="31" spans="2:15" ht="17.25" customHeight="1">
      <c r="B31" s="6" t="s">
        <v>120</v>
      </c>
      <c r="C31" s="138">
        <v>29663</v>
      </c>
      <c r="D31" s="135">
        <v>25440</v>
      </c>
      <c r="E31" s="135">
        <v>25428</v>
      </c>
      <c r="F31" s="135">
        <v>12</v>
      </c>
      <c r="G31" s="136">
        <v>507</v>
      </c>
      <c r="H31" s="135">
        <v>596</v>
      </c>
      <c r="I31" s="88">
        <v>29</v>
      </c>
      <c r="J31" s="88">
        <v>500</v>
      </c>
      <c r="K31" s="88">
        <v>67</v>
      </c>
      <c r="L31" s="134">
        <v>3120</v>
      </c>
      <c r="M31" s="88">
        <v>1021</v>
      </c>
      <c r="N31" s="88">
        <v>226</v>
      </c>
      <c r="O31" s="88">
        <v>1873</v>
      </c>
    </row>
    <row r="32" spans="2:15" ht="17.25" customHeight="1">
      <c r="B32" s="6" t="s">
        <v>119</v>
      </c>
      <c r="C32" s="138">
        <v>28608</v>
      </c>
      <c r="D32" s="135">
        <v>24290</v>
      </c>
      <c r="E32" s="135">
        <v>24279</v>
      </c>
      <c r="F32" s="135">
        <v>11</v>
      </c>
      <c r="G32" s="136">
        <v>488</v>
      </c>
      <c r="H32" s="135">
        <v>601</v>
      </c>
      <c r="I32" s="88">
        <v>29</v>
      </c>
      <c r="J32" s="88">
        <v>499</v>
      </c>
      <c r="K32" s="88">
        <v>73</v>
      </c>
      <c r="L32" s="134">
        <v>3229</v>
      </c>
      <c r="M32" s="88">
        <v>1044</v>
      </c>
      <c r="N32" s="88">
        <v>227</v>
      </c>
      <c r="O32" s="88">
        <v>1958</v>
      </c>
    </row>
    <row r="33" spans="2:15" ht="17.25" customHeight="1">
      <c r="B33" s="56" t="s">
        <v>118</v>
      </c>
      <c r="C33" s="149">
        <v>22201</v>
      </c>
      <c r="D33" s="147">
        <v>17764</v>
      </c>
      <c r="E33" s="147">
        <v>17757</v>
      </c>
      <c r="F33" s="147">
        <v>7</v>
      </c>
      <c r="G33" s="148">
        <v>490</v>
      </c>
      <c r="H33" s="147">
        <v>619</v>
      </c>
      <c r="I33" s="145">
        <v>29</v>
      </c>
      <c r="J33" s="145">
        <v>518</v>
      </c>
      <c r="K33" s="145">
        <v>72</v>
      </c>
      <c r="L33" s="146">
        <v>3328</v>
      </c>
      <c r="M33" s="145">
        <v>1086</v>
      </c>
      <c r="N33" s="145">
        <v>229</v>
      </c>
      <c r="O33" s="145">
        <v>2013</v>
      </c>
    </row>
    <row r="34" spans="2:15" ht="17.25" customHeight="1">
      <c r="B34" s="6" t="s">
        <v>117</v>
      </c>
      <c r="C34" s="138">
        <v>23204</v>
      </c>
      <c r="D34" s="135">
        <v>18737</v>
      </c>
      <c r="E34" s="135">
        <v>18730</v>
      </c>
      <c r="F34" s="135">
        <v>7</v>
      </c>
      <c r="G34" s="136">
        <v>482</v>
      </c>
      <c r="H34" s="135">
        <v>575</v>
      </c>
      <c r="I34" s="88">
        <v>30</v>
      </c>
      <c r="J34" s="88">
        <v>476</v>
      </c>
      <c r="K34" s="88">
        <v>69</v>
      </c>
      <c r="L34" s="134">
        <v>3410</v>
      </c>
      <c r="M34" s="88">
        <v>1101</v>
      </c>
      <c r="N34" s="88">
        <v>221</v>
      </c>
      <c r="O34" s="88">
        <v>2088</v>
      </c>
    </row>
    <row r="35" spans="2:15" ht="17.25" customHeight="1">
      <c r="B35" s="6" t="s">
        <v>66</v>
      </c>
      <c r="C35" s="138">
        <v>26908</v>
      </c>
      <c r="D35" s="135">
        <v>22370</v>
      </c>
      <c r="E35" s="135">
        <v>22364</v>
      </c>
      <c r="F35" s="135">
        <v>6</v>
      </c>
      <c r="G35" s="136">
        <v>475</v>
      </c>
      <c r="H35" s="135">
        <v>565</v>
      </c>
      <c r="I35" s="88">
        <v>29</v>
      </c>
      <c r="J35" s="88">
        <v>470</v>
      </c>
      <c r="K35" s="88">
        <v>66</v>
      </c>
      <c r="L35" s="134">
        <v>3498</v>
      </c>
      <c r="M35" s="88">
        <v>1115</v>
      </c>
      <c r="N35" s="88">
        <v>219</v>
      </c>
      <c r="O35" s="88">
        <v>2164</v>
      </c>
    </row>
    <row r="36" spans="2:15" ht="17.25" customHeight="1">
      <c r="B36" s="6" t="s">
        <v>68</v>
      </c>
      <c r="C36" s="138">
        <v>21558</v>
      </c>
      <c r="D36" s="135">
        <v>17029</v>
      </c>
      <c r="E36" s="135">
        <v>17023</v>
      </c>
      <c r="F36" s="135">
        <v>6</v>
      </c>
      <c r="G36" s="136">
        <v>464</v>
      </c>
      <c r="H36" s="135">
        <v>544</v>
      </c>
      <c r="I36" s="88">
        <v>29</v>
      </c>
      <c r="J36" s="88">
        <v>449</v>
      </c>
      <c r="K36" s="88">
        <v>66</v>
      </c>
      <c r="L36" s="134">
        <v>3521</v>
      </c>
      <c r="M36" s="88">
        <v>1090</v>
      </c>
      <c r="N36" s="88">
        <v>212</v>
      </c>
      <c r="O36" s="88">
        <v>2219</v>
      </c>
    </row>
    <row r="37" spans="2:15" ht="17.25" customHeight="1">
      <c r="B37" s="6" t="s">
        <v>69</v>
      </c>
      <c r="C37" s="138">
        <v>18572</v>
      </c>
      <c r="D37" s="135">
        <v>14003</v>
      </c>
      <c r="E37" s="135">
        <v>13998</v>
      </c>
      <c r="F37" s="135">
        <v>5</v>
      </c>
      <c r="G37" s="136">
        <v>464</v>
      </c>
      <c r="H37" s="135">
        <v>530</v>
      </c>
      <c r="I37" s="88">
        <v>30</v>
      </c>
      <c r="J37" s="88">
        <v>431</v>
      </c>
      <c r="K37" s="88">
        <v>69</v>
      </c>
      <c r="L37" s="134">
        <v>3575</v>
      </c>
      <c r="M37" s="88">
        <v>1085</v>
      </c>
      <c r="N37" s="88">
        <v>220</v>
      </c>
      <c r="O37" s="88">
        <v>2270</v>
      </c>
    </row>
    <row r="38" spans="2:15" ht="17.25" customHeight="1">
      <c r="B38" s="6" t="s">
        <v>70</v>
      </c>
      <c r="C38" s="138">
        <v>19223</v>
      </c>
      <c r="D38" s="135">
        <v>14666</v>
      </c>
      <c r="E38" s="135">
        <v>14660</v>
      </c>
      <c r="F38" s="135">
        <v>6</v>
      </c>
      <c r="G38" s="136">
        <v>467</v>
      </c>
      <c r="H38" s="135">
        <v>486</v>
      </c>
      <c r="I38" s="88">
        <v>23</v>
      </c>
      <c r="J38" s="88">
        <v>386</v>
      </c>
      <c r="K38" s="88">
        <v>77</v>
      </c>
      <c r="L38" s="134">
        <v>3604</v>
      </c>
      <c r="M38" s="88">
        <v>1086</v>
      </c>
      <c r="N38" s="88">
        <v>219</v>
      </c>
      <c r="O38" s="88">
        <v>2299</v>
      </c>
    </row>
    <row r="39" spans="2:15" ht="17.25" customHeight="1">
      <c r="B39" s="55" t="s">
        <v>71</v>
      </c>
      <c r="C39" s="144">
        <v>16248</v>
      </c>
      <c r="D39" s="141">
        <v>11677</v>
      </c>
      <c r="E39" s="141">
        <v>11677</v>
      </c>
      <c r="F39" s="143" t="s">
        <v>115</v>
      </c>
      <c r="G39" s="142">
        <v>454</v>
      </c>
      <c r="H39" s="141">
        <v>486</v>
      </c>
      <c r="I39" s="139">
        <v>23</v>
      </c>
      <c r="J39" s="139">
        <v>382</v>
      </c>
      <c r="K39" s="139">
        <v>81</v>
      </c>
      <c r="L39" s="140">
        <v>3631</v>
      </c>
      <c r="M39" s="139">
        <v>1099</v>
      </c>
      <c r="N39" s="139">
        <v>219</v>
      </c>
      <c r="O39" s="139">
        <v>2313</v>
      </c>
    </row>
    <row r="40" spans="2:15" ht="17.25" customHeight="1">
      <c r="B40" s="6" t="s">
        <v>72</v>
      </c>
      <c r="C40" s="138">
        <v>17276</v>
      </c>
      <c r="D40" s="135">
        <v>12673</v>
      </c>
      <c r="E40" s="135">
        <v>12673</v>
      </c>
      <c r="F40" s="137" t="s">
        <v>115</v>
      </c>
      <c r="G40" s="136">
        <v>468</v>
      </c>
      <c r="H40" s="135">
        <v>497</v>
      </c>
      <c r="I40" s="88">
        <v>22</v>
      </c>
      <c r="J40" s="88">
        <v>393</v>
      </c>
      <c r="K40" s="88">
        <v>82</v>
      </c>
      <c r="L40" s="134">
        <v>3638</v>
      </c>
      <c r="M40" s="88">
        <v>1108</v>
      </c>
      <c r="N40" s="88">
        <v>224</v>
      </c>
      <c r="O40" s="88">
        <v>2306</v>
      </c>
    </row>
    <row r="41" spans="2:15" ht="17.25" customHeight="1">
      <c r="B41" s="6" t="s">
        <v>116</v>
      </c>
      <c r="C41" s="138">
        <v>16250</v>
      </c>
      <c r="D41" s="135">
        <v>11670</v>
      </c>
      <c r="E41" s="135">
        <v>11670</v>
      </c>
      <c r="F41" s="137" t="s">
        <v>115</v>
      </c>
      <c r="G41" s="136">
        <v>465</v>
      </c>
      <c r="H41" s="135">
        <v>489</v>
      </c>
      <c r="I41" s="88">
        <v>22</v>
      </c>
      <c r="J41" s="88">
        <v>388</v>
      </c>
      <c r="K41" s="88">
        <v>79</v>
      </c>
      <c r="L41" s="134">
        <v>3626</v>
      </c>
      <c r="M41" s="88">
        <v>1101</v>
      </c>
      <c r="N41" s="88">
        <v>226</v>
      </c>
      <c r="O41" s="88">
        <v>2299</v>
      </c>
    </row>
    <row r="42" spans="2:15" ht="17.25" customHeight="1">
      <c r="B42" s="90" t="s">
        <v>73</v>
      </c>
      <c r="C42" s="126">
        <v>19676</v>
      </c>
      <c r="D42" s="125">
        <v>15073</v>
      </c>
      <c r="E42" s="125">
        <v>15073</v>
      </c>
      <c r="F42" s="124" t="s">
        <v>114</v>
      </c>
      <c r="G42" s="123">
        <v>458</v>
      </c>
      <c r="H42" s="125">
        <v>488</v>
      </c>
      <c r="I42" s="87">
        <v>22</v>
      </c>
      <c r="J42" s="87">
        <v>388</v>
      </c>
      <c r="K42" s="87">
        <v>78</v>
      </c>
      <c r="L42" s="133">
        <v>3657</v>
      </c>
      <c r="M42" s="87">
        <v>1101</v>
      </c>
      <c r="N42" s="87">
        <v>230</v>
      </c>
      <c r="O42" s="87">
        <v>2326</v>
      </c>
    </row>
    <row r="43" spans="2:15" ht="17.25" customHeight="1">
      <c r="B43" s="90" t="s">
        <v>75</v>
      </c>
      <c r="C43" s="126">
        <v>19970</v>
      </c>
      <c r="D43" s="125">
        <v>15375</v>
      </c>
      <c r="E43" s="125">
        <v>15375</v>
      </c>
      <c r="F43" s="124" t="s">
        <v>114</v>
      </c>
      <c r="G43" s="123">
        <v>456</v>
      </c>
      <c r="H43" s="121">
        <v>494</v>
      </c>
      <c r="I43" s="121">
        <v>22</v>
      </c>
      <c r="J43" s="121">
        <v>387</v>
      </c>
      <c r="K43" s="121">
        <v>85</v>
      </c>
      <c r="L43" s="122">
        <v>3645</v>
      </c>
      <c r="M43" s="121">
        <v>1081</v>
      </c>
      <c r="N43" s="121">
        <v>228</v>
      </c>
      <c r="O43" s="121">
        <v>2336</v>
      </c>
    </row>
    <row r="44" spans="2:15" ht="17.25" customHeight="1">
      <c r="B44" s="91" t="s">
        <v>77</v>
      </c>
      <c r="C44" s="132">
        <v>23352</v>
      </c>
      <c r="D44" s="131">
        <v>18739</v>
      </c>
      <c r="E44" s="131">
        <v>18739</v>
      </c>
      <c r="F44" s="130" t="s">
        <v>114</v>
      </c>
      <c r="G44" s="129">
        <v>448</v>
      </c>
      <c r="H44" s="127">
        <v>492</v>
      </c>
      <c r="I44" s="127">
        <v>24</v>
      </c>
      <c r="J44" s="127">
        <v>386</v>
      </c>
      <c r="K44" s="127">
        <v>82</v>
      </c>
      <c r="L44" s="128">
        <v>3673</v>
      </c>
      <c r="M44" s="127">
        <v>1072</v>
      </c>
      <c r="N44" s="127">
        <v>233</v>
      </c>
      <c r="O44" s="127">
        <v>2368</v>
      </c>
    </row>
    <row r="45" spans="2:15" ht="17.25" customHeight="1">
      <c r="B45" s="90" t="s">
        <v>88</v>
      </c>
      <c r="C45" s="126">
        <v>19350</v>
      </c>
      <c r="D45" s="125">
        <v>14721</v>
      </c>
      <c r="E45" s="125">
        <v>14721</v>
      </c>
      <c r="F45" s="124" t="s">
        <v>114</v>
      </c>
      <c r="G45" s="123">
        <v>435</v>
      </c>
      <c r="H45" s="121">
        <v>498</v>
      </c>
      <c r="I45" s="121">
        <v>26</v>
      </c>
      <c r="J45" s="121">
        <v>389</v>
      </c>
      <c r="K45" s="121">
        <v>83</v>
      </c>
      <c r="L45" s="122">
        <v>3696</v>
      </c>
      <c r="M45" s="121">
        <v>1068</v>
      </c>
      <c r="N45" s="121">
        <v>230</v>
      </c>
      <c r="O45" s="121">
        <v>2398</v>
      </c>
    </row>
    <row r="46" spans="2:15" ht="17.25" customHeight="1">
      <c r="B46" s="90" t="s">
        <v>93</v>
      </c>
      <c r="C46" s="126">
        <v>18512</v>
      </c>
      <c r="D46" s="125">
        <v>13842</v>
      </c>
      <c r="E46" s="125">
        <v>13842</v>
      </c>
      <c r="F46" s="124" t="s">
        <v>114</v>
      </c>
      <c r="G46" s="123">
        <v>428</v>
      </c>
      <c r="H46" s="121">
        <v>503</v>
      </c>
      <c r="I46" s="121">
        <v>25</v>
      </c>
      <c r="J46" s="121">
        <v>392</v>
      </c>
      <c r="K46" s="121">
        <v>86</v>
      </c>
      <c r="L46" s="122">
        <v>3739</v>
      </c>
      <c r="M46" s="121">
        <v>1059</v>
      </c>
      <c r="N46" s="121">
        <v>255</v>
      </c>
      <c r="O46" s="121">
        <v>2425</v>
      </c>
    </row>
    <row r="47" spans="2:15" ht="17.25" customHeight="1">
      <c r="B47" s="90" t="s">
        <v>94</v>
      </c>
      <c r="C47" s="126">
        <v>18554</v>
      </c>
      <c r="D47" s="125">
        <v>13868</v>
      </c>
      <c r="E47" s="125">
        <v>13868</v>
      </c>
      <c r="F47" s="124" t="s">
        <v>114</v>
      </c>
      <c r="G47" s="123">
        <v>423</v>
      </c>
      <c r="H47" s="121">
        <v>502</v>
      </c>
      <c r="I47" s="121">
        <v>25</v>
      </c>
      <c r="J47" s="121">
        <v>389</v>
      </c>
      <c r="K47" s="121">
        <v>88</v>
      </c>
      <c r="L47" s="122">
        <v>3761</v>
      </c>
      <c r="M47" s="121">
        <v>1059</v>
      </c>
      <c r="N47" s="121">
        <v>255</v>
      </c>
      <c r="O47" s="121">
        <v>2447</v>
      </c>
    </row>
    <row r="48" spans="2:15" ht="9" customHeight="1" thickBot="1">
      <c r="B48" s="120"/>
      <c r="C48" s="92"/>
      <c r="D48" s="118"/>
      <c r="E48" s="118"/>
      <c r="F48" s="118"/>
      <c r="G48" s="119"/>
      <c r="H48" s="118"/>
      <c r="I48" s="118"/>
      <c r="J48" s="118"/>
      <c r="K48" s="118"/>
      <c r="L48" s="89"/>
      <c r="M48" s="118"/>
      <c r="N48" s="118"/>
      <c r="O48" s="118"/>
    </row>
    <row r="49" spans="2:15" ht="9" customHeight="1">
      <c r="B49" s="6"/>
      <c r="C49" s="88"/>
      <c r="D49" s="88"/>
      <c r="E49" s="88"/>
      <c r="F49" s="88"/>
      <c r="G49" s="88"/>
      <c r="H49" s="88"/>
      <c r="I49" s="88"/>
      <c r="J49" s="88"/>
      <c r="K49" s="88"/>
      <c r="L49" s="88"/>
      <c r="M49" s="88"/>
      <c r="N49" s="88"/>
      <c r="O49" s="88"/>
    </row>
    <row r="50" spans="2:15" s="24" customFormat="1" ht="17.25" customHeight="1">
      <c r="B50" s="25" t="s">
        <v>113</v>
      </c>
      <c r="C50" s="25"/>
      <c r="D50" s="25"/>
      <c r="E50" s="25"/>
      <c r="F50" s="25"/>
      <c r="G50" s="25"/>
      <c r="H50" s="25"/>
      <c r="I50" s="24" t="s">
        <v>112</v>
      </c>
      <c r="J50" s="31"/>
      <c r="K50" s="25"/>
      <c r="L50" s="25"/>
      <c r="M50" s="25"/>
      <c r="N50" s="25"/>
      <c r="O50" s="25"/>
    </row>
    <row r="51" spans="2:15" s="24" customFormat="1" ht="17.25" customHeight="1">
      <c r="B51" s="38" t="s">
        <v>111</v>
      </c>
      <c r="C51" s="25"/>
      <c r="D51" s="25"/>
      <c r="E51" s="25"/>
      <c r="F51" s="25"/>
      <c r="G51" s="25"/>
      <c r="H51" s="25"/>
      <c r="I51" s="24" t="s">
        <v>110</v>
      </c>
      <c r="J51" s="25"/>
      <c r="L51" s="25"/>
      <c r="M51" s="25"/>
      <c r="N51" s="25"/>
      <c r="O51" s="25"/>
    </row>
    <row r="52" spans="2:15" s="24" customFormat="1" ht="17.25" customHeight="1">
      <c r="B52" s="39" t="s">
        <v>109</v>
      </c>
      <c r="I52" s="24" t="s">
        <v>108</v>
      </c>
    </row>
    <row r="53" spans="2:15" s="24" customFormat="1" ht="17.25" customHeight="1">
      <c r="B53" s="39" t="s">
        <v>107</v>
      </c>
    </row>
    <row r="54" spans="2:15" s="24" customFormat="1" ht="17.25" customHeight="1">
      <c r="B54" s="39" t="s">
        <v>106</v>
      </c>
      <c r="I54" s="24" t="s">
        <v>105</v>
      </c>
    </row>
    <row r="55" spans="2:15" s="24" customFormat="1" ht="17.25" customHeight="1">
      <c r="B55" s="39" t="s">
        <v>104</v>
      </c>
      <c r="I55" s="24" t="s">
        <v>103</v>
      </c>
    </row>
    <row r="56" spans="2:15" ht="17.25" customHeight="1">
      <c r="B56" s="38" t="s">
        <v>102</v>
      </c>
      <c r="C56" s="24"/>
      <c r="D56" s="24"/>
      <c r="E56" s="24"/>
      <c r="F56" s="24"/>
      <c r="G56" s="24"/>
      <c r="H56" s="24"/>
      <c r="I56" s="24"/>
    </row>
    <row r="57" spans="2:15" ht="17.25" customHeight="1">
      <c r="B57" s="39" t="s">
        <v>101</v>
      </c>
      <c r="C57" s="24"/>
      <c r="D57" s="24"/>
      <c r="E57" s="24"/>
      <c r="F57" s="24"/>
      <c r="G57" s="24"/>
      <c r="H57" s="24"/>
      <c r="I57" s="24"/>
    </row>
    <row r="58" spans="2:15" ht="17.25" customHeight="1">
      <c r="B58" s="39" t="s">
        <v>100</v>
      </c>
      <c r="C58" s="24"/>
      <c r="D58" s="24"/>
      <c r="E58" s="24"/>
      <c r="F58" s="24"/>
      <c r="G58" s="24"/>
      <c r="H58" s="24"/>
      <c r="I58" s="24"/>
    </row>
    <row r="59" spans="2:15" ht="21" customHeight="1"/>
  </sheetData>
  <mergeCells count="8">
    <mergeCell ref="B4:B5"/>
    <mergeCell ref="B6:B7"/>
    <mergeCell ref="D5:F5"/>
    <mergeCell ref="G5:G7"/>
    <mergeCell ref="L4:O4"/>
    <mergeCell ref="L5:O5"/>
    <mergeCell ref="I4:K4"/>
    <mergeCell ref="I5:K5"/>
  </mergeCells>
  <phoneticPr fontId="37"/>
  <printOptions gridLinesSet="0"/>
  <pageMargins left="0.59055118110236227" right="0.59055118110236227" top="0.59055118110236227" bottom="0.39370078740157483" header="0.43307086614173229" footer="0.31496062992125984"/>
  <pageSetup paperSize="9" scale="88" orientation="portrait" r:id="rId1"/>
  <headerFooter alignWithMargins="0"/>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T54"/>
  <sheetViews>
    <sheetView zoomScaleNormal="100" zoomScaleSheetLayoutView="100" workbookViewId="0">
      <pane xSplit="2" ySplit="8" topLeftCell="C57" activePane="bottomRight" state="frozen"/>
      <selection pane="topRight" activeCell="C1" sqref="C1"/>
      <selection pane="bottomLeft" activeCell="A9" sqref="A9"/>
      <selection pane="bottomRight" activeCell="B2" sqref="B2"/>
    </sheetView>
  </sheetViews>
  <sheetFormatPr defaultColWidth="8.875" defaultRowHeight="12"/>
  <cols>
    <col min="1" max="1" width="2.5" style="2" customWidth="1"/>
    <col min="2" max="2" width="10.625" style="2" customWidth="1"/>
    <col min="3" max="4" width="10.125" style="2" customWidth="1"/>
    <col min="5" max="5" width="10.625" style="2" customWidth="1"/>
    <col min="6" max="6" width="7.125" style="2" customWidth="1"/>
    <col min="7" max="7" width="10.625" style="2" customWidth="1"/>
    <col min="8" max="8" width="7.125" style="2" customWidth="1"/>
    <col min="9" max="10" width="10.125" style="2" customWidth="1"/>
    <col min="11" max="11" width="9.625" style="2" customWidth="1"/>
    <col min="12" max="12" width="10.625" style="2" customWidth="1"/>
    <col min="13" max="13" width="7.125" style="2" customWidth="1"/>
    <col min="14" max="16" width="9.625" style="2" customWidth="1"/>
    <col min="17" max="17" width="10.625" style="2" customWidth="1"/>
    <col min="18" max="18" width="7.125" style="2" customWidth="1"/>
    <col min="19" max="19" width="10.625" style="2" customWidth="1"/>
    <col min="20" max="20" width="7.125" style="2" customWidth="1"/>
    <col min="21" max="21" width="5.625" style="2" customWidth="1"/>
    <col min="22" max="16384" width="8.875" style="2"/>
  </cols>
  <sheetData>
    <row r="1" spans="2:20" ht="15" customHeight="1">
      <c r="B1" s="2" t="s">
        <v>90</v>
      </c>
      <c r="C1" s="3"/>
    </row>
    <row r="2" spans="2:20" ht="15" customHeight="1">
      <c r="B2" s="2" t="s">
        <v>190</v>
      </c>
    </row>
    <row r="3" spans="2:20" ht="12.75" customHeight="1" thickBot="1">
      <c r="B3" s="4"/>
      <c r="C3" s="4"/>
      <c r="D3" s="4"/>
      <c r="E3" s="4"/>
      <c r="F3" s="4"/>
      <c r="G3" s="4"/>
      <c r="H3" s="4"/>
      <c r="I3" s="4"/>
      <c r="J3" s="4"/>
      <c r="K3" s="4"/>
      <c r="L3" s="4"/>
      <c r="M3" s="4"/>
      <c r="N3" s="4"/>
      <c r="O3" s="4"/>
      <c r="P3" s="4"/>
      <c r="Q3" s="4"/>
      <c r="R3" s="4"/>
      <c r="S3" s="4"/>
      <c r="T3" s="214" t="s">
        <v>189</v>
      </c>
    </row>
    <row r="4" spans="2:20" ht="22.5" customHeight="1">
      <c r="B4" s="518" t="s">
        <v>188</v>
      </c>
      <c r="C4" s="546" t="s">
        <v>187</v>
      </c>
      <c r="D4" s="536"/>
      <c r="E4" s="536"/>
      <c r="F4" s="522"/>
      <c r="G4" s="535" t="s">
        <v>186</v>
      </c>
      <c r="H4" s="522"/>
      <c r="I4" s="535"/>
      <c r="J4" s="536"/>
      <c r="K4" s="536" t="s">
        <v>185</v>
      </c>
      <c r="L4" s="551"/>
      <c r="M4" s="552"/>
      <c r="N4" s="535" t="s">
        <v>184</v>
      </c>
      <c r="O4" s="536"/>
      <c r="P4" s="536"/>
      <c r="Q4" s="536"/>
      <c r="R4" s="536"/>
      <c r="S4" s="535" t="s">
        <v>183</v>
      </c>
      <c r="T4" s="536"/>
    </row>
    <row r="5" spans="2:20" ht="15" customHeight="1">
      <c r="B5" s="519"/>
      <c r="C5" s="547" t="s">
        <v>148</v>
      </c>
      <c r="D5" s="548"/>
      <c r="E5" s="548"/>
      <c r="F5" s="549"/>
      <c r="G5" s="553" t="s">
        <v>182</v>
      </c>
      <c r="H5" s="554"/>
      <c r="I5" s="559"/>
      <c r="J5" s="560"/>
      <c r="K5" s="548" t="s">
        <v>181</v>
      </c>
      <c r="L5" s="548"/>
      <c r="M5" s="549"/>
      <c r="N5" s="550" t="s">
        <v>145</v>
      </c>
      <c r="O5" s="548"/>
      <c r="P5" s="548"/>
      <c r="Q5" s="548"/>
      <c r="R5" s="548"/>
      <c r="S5" s="544" t="s">
        <v>64</v>
      </c>
      <c r="T5" s="545"/>
    </row>
    <row r="6" spans="2:20" ht="18" customHeight="1">
      <c r="B6" s="519"/>
      <c r="C6" s="212" t="s">
        <v>143</v>
      </c>
      <c r="D6" s="555" t="s">
        <v>180</v>
      </c>
      <c r="E6" s="6" t="s">
        <v>138</v>
      </c>
      <c r="F6" s="210"/>
      <c r="G6" s="544"/>
      <c r="H6" s="554"/>
      <c r="I6" s="162" t="s">
        <v>141</v>
      </c>
      <c r="J6" s="211" t="s">
        <v>140</v>
      </c>
      <c r="K6" s="557" t="s">
        <v>179</v>
      </c>
      <c r="L6" s="211" t="s">
        <v>138</v>
      </c>
      <c r="M6" s="210"/>
      <c r="N6" s="162" t="s">
        <v>137</v>
      </c>
      <c r="O6" s="162" t="s">
        <v>136</v>
      </c>
      <c r="P6" s="6" t="s">
        <v>135</v>
      </c>
      <c r="Q6" s="196" t="s">
        <v>138</v>
      </c>
      <c r="R6" s="210"/>
      <c r="S6" s="196" t="s">
        <v>178</v>
      </c>
      <c r="T6" s="209"/>
    </row>
    <row r="7" spans="2:20" ht="45" customHeight="1" thickBot="1">
      <c r="B7" s="208" t="s">
        <v>144</v>
      </c>
      <c r="C7" s="207" t="s">
        <v>65</v>
      </c>
      <c r="D7" s="556"/>
      <c r="E7" s="115" t="s">
        <v>177</v>
      </c>
      <c r="F7" s="204" t="s">
        <v>176</v>
      </c>
      <c r="G7" s="205" t="s">
        <v>175</v>
      </c>
      <c r="H7" s="206" t="s">
        <v>174</v>
      </c>
      <c r="I7" s="203" t="s">
        <v>133</v>
      </c>
      <c r="J7" s="205" t="s">
        <v>132</v>
      </c>
      <c r="K7" s="558"/>
      <c r="L7" s="115" t="s">
        <v>173</v>
      </c>
      <c r="M7" s="204" t="s">
        <v>172</v>
      </c>
      <c r="N7" s="203" t="s">
        <v>130</v>
      </c>
      <c r="O7" s="203" t="s">
        <v>129</v>
      </c>
      <c r="P7" s="202" t="s">
        <v>128</v>
      </c>
      <c r="Q7" s="115" t="s">
        <v>171</v>
      </c>
      <c r="R7" s="201" t="s">
        <v>170</v>
      </c>
      <c r="S7" s="115" t="s">
        <v>169</v>
      </c>
      <c r="T7" s="200" t="s">
        <v>168</v>
      </c>
    </row>
    <row r="8" spans="2:20" ht="9" customHeight="1">
      <c r="B8" s="199"/>
      <c r="C8" s="198"/>
      <c r="D8" s="1"/>
      <c r="E8" s="1"/>
      <c r="F8" s="195"/>
      <c r="G8" s="181"/>
      <c r="H8" s="197"/>
      <c r="I8" s="6"/>
      <c r="J8" s="1"/>
      <c r="K8" s="1"/>
      <c r="L8" s="1"/>
      <c r="M8" s="195"/>
      <c r="N8" s="151"/>
      <c r="O8" s="6"/>
      <c r="P8" s="6"/>
      <c r="Q8" s="1"/>
      <c r="R8" s="195"/>
      <c r="S8" s="196"/>
      <c r="T8" s="195"/>
    </row>
    <row r="9" spans="2:20" ht="17.25" customHeight="1">
      <c r="B9" s="6" t="s">
        <v>127</v>
      </c>
      <c r="C9" s="184">
        <v>3517034</v>
      </c>
      <c r="D9" s="88">
        <v>112759</v>
      </c>
      <c r="E9" s="88">
        <v>3629793</v>
      </c>
      <c r="F9" s="14">
        <v>60.674974876119038</v>
      </c>
      <c r="G9" s="181">
        <v>245521</v>
      </c>
      <c r="H9" s="182">
        <v>4.1040854138403002</v>
      </c>
      <c r="I9" s="88">
        <v>201256</v>
      </c>
      <c r="J9" s="88">
        <v>191162</v>
      </c>
      <c r="K9" s="88">
        <v>268979</v>
      </c>
      <c r="L9" s="88">
        <v>661397</v>
      </c>
      <c r="M9" s="14">
        <v>11.055794740399936</v>
      </c>
      <c r="N9" s="181">
        <v>643472</v>
      </c>
      <c r="O9" s="88">
        <v>72582</v>
      </c>
      <c r="P9" s="88">
        <v>729591</v>
      </c>
      <c r="Q9" s="88">
        <v>1445645</v>
      </c>
      <c r="R9" s="14">
        <v>24.165144969640721</v>
      </c>
      <c r="S9" s="97">
        <v>5982356</v>
      </c>
      <c r="T9" s="88">
        <v>100</v>
      </c>
    </row>
    <row r="10" spans="2:20" ht="17.25" customHeight="1">
      <c r="B10" s="6" t="s">
        <v>8</v>
      </c>
      <c r="C10" s="184">
        <v>3917089</v>
      </c>
      <c r="D10" s="88">
        <v>121929</v>
      </c>
      <c r="E10" s="88">
        <v>4039018</v>
      </c>
      <c r="F10" s="14">
        <v>61.865578139598995</v>
      </c>
      <c r="G10" s="181">
        <v>276178</v>
      </c>
      <c r="H10" s="182">
        <v>4.2302142846202155</v>
      </c>
      <c r="I10" s="88">
        <v>203343</v>
      </c>
      <c r="J10" s="88">
        <v>189702</v>
      </c>
      <c r="K10" s="88">
        <v>280038</v>
      </c>
      <c r="L10" s="88">
        <v>673083</v>
      </c>
      <c r="M10" s="14">
        <v>10.309602217899428</v>
      </c>
      <c r="N10" s="181">
        <v>675850</v>
      </c>
      <c r="O10" s="88">
        <v>75986</v>
      </c>
      <c r="P10" s="88">
        <v>788586</v>
      </c>
      <c r="Q10" s="88">
        <v>1540422</v>
      </c>
      <c r="R10" s="14">
        <v>23.594620674866359</v>
      </c>
      <c r="S10" s="97">
        <v>6528700</v>
      </c>
      <c r="T10" s="88">
        <v>100</v>
      </c>
    </row>
    <row r="11" spans="2:20" ht="17.25" customHeight="1">
      <c r="B11" s="6" t="s">
        <v>9</v>
      </c>
      <c r="C11" s="184">
        <v>4435361</v>
      </c>
      <c r="D11" s="88">
        <v>124766</v>
      </c>
      <c r="E11" s="88">
        <v>4560127</v>
      </c>
      <c r="F11" s="14">
        <v>63.504601587960749</v>
      </c>
      <c r="G11" s="181">
        <v>279651</v>
      </c>
      <c r="H11" s="182">
        <v>3.8944365669365815</v>
      </c>
      <c r="I11" s="88">
        <v>208767</v>
      </c>
      <c r="J11" s="88">
        <v>191567</v>
      </c>
      <c r="K11" s="88">
        <v>291025</v>
      </c>
      <c r="L11" s="88">
        <v>691359</v>
      </c>
      <c r="M11" s="14">
        <v>9.6279068212904946</v>
      </c>
      <c r="N11" s="181">
        <v>711364</v>
      </c>
      <c r="O11" s="88">
        <v>78097</v>
      </c>
      <c r="P11" s="88">
        <v>860184</v>
      </c>
      <c r="Q11" s="88">
        <v>1649646</v>
      </c>
      <c r="R11" s="14">
        <v>22.973068949872033</v>
      </c>
      <c r="S11" s="97">
        <v>7180782</v>
      </c>
      <c r="T11" s="88">
        <v>100</v>
      </c>
    </row>
    <row r="12" spans="2:20" ht="17.25" customHeight="1">
      <c r="B12" s="6" t="s">
        <v>10</v>
      </c>
      <c r="C12" s="184">
        <v>5114631</v>
      </c>
      <c r="D12" s="88">
        <v>22003</v>
      </c>
      <c r="E12" s="88">
        <v>5136634</v>
      </c>
      <c r="F12" s="14">
        <v>65.070672647126003</v>
      </c>
      <c r="G12" s="181">
        <v>307425</v>
      </c>
      <c r="H12" s="182">
        <v>3.8944475192397805</v>
      </c>
      <c r="I12" s="88">
        <v>215853</v>
      </c>
      <c r="J12" s="88">
        <v>199622</v>
      </c>
      <c r="K12" s="88">
        <v>310209</v>
      </c>
      <c r="L12" s="88">
        <v>725684</v>
      </c>
      <c r="M12" s="14">
        <v>9.1929356869220165</v>
      </c>
      <c r="N12" s="181">
        <v>749826</v>
      </c>
      <c r="O12" s="88">
        <v>81964</v>
      </c>
      <c r="P12" s="88">
        <v>892398</v>
      </c>
      <c r="Q12" s="88">
        <v>1724187</v>
      </c>
      <c r="R12" s="14">
        <v>21.841931478752475</v>
      </c>
      <c r="S12" s="97">
        <v>7893931</v>
      </c>
      <c r="T12" s="88">
        <v>100</v>
      </c>
    </row>
    <row r="13" spans="2:20" ht="17.25" customHeight="1">
      <c r="B13" s="6" t="s">
        <v>11</v>
      </c>
      <c r="C13" s="184">
        <v>5913942</v>
      </c>
      <c r="D13" s="88">
        <v>26005</v>
      </c>
      <c r="E13" s="88">
        <v>5939947</v>
      </c>
      <c r="F13" s="14">
        <v>66.813804575076716</v>
      </c>
      <c r="G13" s="181">
        <v>349812</v>
      </c>
      <c r="H13" s="182">
        <v>3.9347607993836879</v>
      </c>
      <c r="I13" s="88">
        <v>235950</v>
      </c>
      <c r="J13" s="88">
        <v>206935</v>
      </c>
      <c r="K13" s="88">
        <v>367874</v>
      </c>
      <c r="L13" s="88">
        <v>810759</v>
      </c>
      <c r="M13" s="14">
        <v>9.1195920407176398</v>
      </c>
      <c r="N13" s="181">
        <v>756686</v>
      </c>
      <c r="O13" s="88">
        <v>88645</v>
      </c>
      <c r="P13" s="88">
        <v>944449</v>
      </c>
      <c r="Q13" s="88">
        <v>1789780</v>
      </c>
      <c r="R13" s="14">
        <v>20.131831336606339</v>
      </c>
      <c r="S13" s="97">
        <v>8890299</v>
      </c>
      <c r="T13" s="88">
        <v>100</v>
      </c>
    </row>
    <row r="14" spans="2:20" ht="17.25" customHeight="1">
      <c r="B14" s="55" t="s">
        <v>12</v>
      </c>
      <c r="C14" s="188">
        <v>6105886</v>
      </c>
      <c r="D14" s="139">
        <v>14277</v>
      </c>
      <c r="E14" s="139">
        <v>6120163</v>
      </c>
      <c r="F14" s="10">
        <v>66.57465757388394</v>
      </c>
      <c r="G14" s="185">
        <v>399971</v>
      </c>
      <c r="H14" s="186">
        <v>4.3508534600277686</v>
      </c>
      <c r="I14" s="139">
        <v>244828</v>
      </c>
      <c r="J14" s="139">
        <v>209212</v>
      </c>
      <c r="K14" s="139">
        <v>386183</v>
      </c>
      <c r="L14" s="139">
        <v>840223</v>
      </c>
      <c r="M14" s="10">
        <v>9.1398805081991252</v>
      </c>
      <c r="N14" s="185">
        <v>786462</v>
      </c>
      <c r="O14" s="139">
        <v>90608</v>
      </c>
      <c r="P14" s="139">
        <v>955505</v>
      </c>
      <c r="Q14" s="139">
        <v>1832575</v>
      </c>
      <c r="R14" s="10">
        <v>19.934608457889169</v>
      </c>
      <c r="S14" s="98">
        <v>9192932</v>
      </c>
      <c r="T14" s="139">
        <v>100</v>
      </c>
    </row>
    <row r="15" spans="2:20" ht="17.25" customHeight="1">
      <c r="B15" s="6" t="s">
        <v>13</v>
      </c>
      <c r="C15" s="184">
        <v>6480897</v>
      </c>
      <c r="D15" s="88">
        <v>13370</v>
      </c>
      <c r="E15" s="88">
        <v>6494268</v>
      </c>
      <c r="F15" s="14">
        <v>66.021202361782073</v>
      </c>
      <c r="G15" s="181">
        <v>441273</v>
      </c>
      <c r="H15" s="182">
        <v>4.4860135168106181</v>
      </c>
      <c r="I15" s="88">
        <v>308246</v>
      </c>
      <c r="J15" s="88">
        <v>215583</v>
      </c>
      <c r="K15" s="88">
        <v>419348</v>
      </c>
      <c r="L15" s="88">
        <v>943177</v>
      </c>
      <c r="M15" s="14">
        <v>9.588406203744368</v>
      </c>
      <c r="N15" s="181">
        <v>843900</v>
      </c>
      <c r="O15" s="88">
        <v>96756</v>
      </c>
      <c r="P15" s="88">
        <v>1017264</v>
      </c>
      <c r="Q15" s="88">
        <v>1957921</v>
      </c>
      <c r="R15" s="14">
        <v>19.904367751589973</v>
      </c>
      <c r="S15" s="97">
        <v>9836640</v>
      </c>
      <c r="T15" s="88">
        <v>100</v>
      </c>
    </row>
    <row r="16" spans="2:20" ht="17.25" customHeight="1">
      <c r="B16" s="6" t="s">
        <v>14</v>
      </c>
      <c r="C16" s="184">
        <v>7202873</v>
      </c>
      <c r="D16" s="88">
        <v>16446</v>
      </c>
      <c r="E16" s="88">
        <v>7219318</v>
      </c>
      <c r="F16" s="14">
        <v>67.930078478884923</v>
      </c>
      <c r="G16" s="181">
        <v>458925</v>
      </c>
      <c r="H16" s="182">
        <v>4.3182487966207148</v>
      </c>
      <c r="I16" s="88">
        <v>272506</v>
      </c>
      <c r="J16" s="88">
        <v>223677</v>
      </c>
      <c r="K16" s="88">
        <v>439072</v>
      </c>
      <c r="L16" s="88">
        <v>935255</v>
      </c>
      <c r="M16" s="14">
        <v>8.800269713533817</v>
      </c>
      <c r="N16" s="181">
        <v>860678</v>
      </c>
      <c r="O16" s="88">
        <v>97888</v>
      </c>
      <c r="P16" s="88">
        <v>1055508</v>
      </c>
      <c r="Q16" s="88">
        <v>2014073</v>
      </c>
      <c r="R16" s="14">
        <v>18.951393601473601</v>
      </c>
      <c r="S16" s="97">
        <v>10627572</v>
      </c>
      <c r="T16" s="88">
        <v>100</v>
      </c>
    </row>
    <row r="17" spans="2:20" ht="17.25" customHeight="1">
      <c r="B17" s="6" t="s">
        <v>126</v>
      </c>
      <c r="C17" s="184">
        <v>8217138</v>
      </c>
      <c r="D17" s="88">
        <v>16682</v>
      </c>
      <c r="E17" s="88">
        <v>8233820</v>
      </c>
      <c r="F17" s="14">
        <v>69.686704274950444</v>
      </c>
      <c r="G17" s="181">
        <v>498535</v>
      </c>
      <c r="H17" s="182">
        <v>4.2193369682252495</v>
      </c>
      <c r="I17" s="88">
        <v>284261</v>
      </c>
      <c r="J17" s="88">
        <v>240902</v>
      </c>
      <c r="K17" s="88">
        <v>428592</v>
      </c>
      <c r="L17" s="88">
        <v>953755</v>
      </c>
      <c r="M17" s="14">
        <v>8.0720786507059135</v>
      </c>
      <c r="N17" s="181">
        <v>899221</v>
      </c>
      <c r="O17" s="88">
        <v>114331</v>
      </c>
      <c r="P17" s="88">
        <v>1115819</v>
      </c>
      <c r="Q17" s="88">
        <v>2129372</v>
      </c>
      <c r="R17" s="14">
        <v>18.021880106118395</v>
      </c>
      <c r="S17" s="97">
        <v>11815482</v>
      </c>
      <c r="T17" s="88">
        <v>100</v>
      </c>
    </row>
    <row r="18" spans="2:20" ht="17.25" customHeight="1">
      <c r="B18" s="56" t="s">
        <v>16</v>
      </c>
      <c r="C18" s="194">
        <v>9246003</v>
      </c>
      <c r="D18" s="145">
        <v>21163</v>
      </c>
      <c r="E18" s="145">
        <v>9267166</v>
      </c>
      <c r="F18" s="33">
        <v>70.859021211830424</v>
      </c>
      <c r="G18" s="192">
        <v>537291</v>
      </c>
      <c r="H18" s="193">
        <v>4.1082585944748997</v>
      </c>
      <c r="I18" s="145">
        <v>318959</v>
      </c>
      <c r="J18" s="145">
        <v>270303</v>
      </c>
      <c r="K18" s="145">
        <v>387605</v>
      </c>
      <c r="L18" s="145">
        <v>976867</v>
      </c>
      <c r="M18" s="33">
        <v>7.4693643638343312</v>
      </c>
      <c r="N18" s="192">
        <v>961724</v>
      </c>
      <c r="O18" s="145">
        <v>126936</v>
      </c>
      <c r="P18" s="145">
        <v>1208331</v>
      </c>
      <c r="Q18" s="145">
        <v>2296992</v>
      </c>
      <c r="R18" s="33">
        <v>17.563363476105291</v>
      </c>
      <c r="S18" s="99">
        <v>13078315</v>
      </c>
      <c r="T18" s="145">
        <v>100</v>
      </c>
    </row>
    <row r="19" spans="2:20" ht="17.25" customHeight="1">
      <c r="B19" s="6" t="s">
        <v>17</v>
      </c>
      <c r="C19" s="184">
        <v>9716195</v>
      </c>
      <c r="D19" s="88">
        <v>26853</v>
      </c>
      <c r="E19" s="88">
        <v>9743048</v>
      </c>
      <c r="F19" s="14">
        <v>70.747783614943415</v>
      </c>
      <c r="G19" s="181">
        <v>573453</v>
      </c>
      <c r="H19" s="182">
        <v>4.1640489462168455</v>
      </c>
      <c r="I19" s="88">
        <v>321988</v>
      </c>
      <c r="J19" s="88">
        <v>282730</v>
      </c>
      <c r="K19" s="88">
        <v>442378</v>
      </c>
      <c r="L19" s="88">
        <v>1047096</v>
      </c>
      <c r="M19" s="14">
        <v>7.6033415038161358</v>
      </c>
      <c r="N19" s="181">
        <v>1001800</v>
      </c>
      <c r="O19" s="88">
        <v>124153</v>
      </c>
      <c r="P19" s="88">
        <v>1281974</v>
      </c>
      <c r="Q19" s="88">
        <v>2407927</v>
      </c>
      <c r="R19" s="14">
        <v>17.484825935023604</v>
      </c>
      <c r="S19" s="97">
        <v>13771524</v>
      </c>
      <c r="T19" s="88">
        <v>100</v>
      </c>
    </row>
    <row r="20" spans="2:20" ht="17.25" customHeight="1">
      <c r="B20" s="6" t="s">
        <v>18</v>
      </c>
      <c r="C20" s="184">
        <v>9541757</v>
      </c>
      <c r="D20" s="88">
        <v>18928</v>
      </c>
      <c r="E20" s="88">
        <v>9560685</v>
      </c>
      <c r="F20" s="14">
        <v>68.734963955911269</v>
      </c>
      <c r="G20" s="181">
        <v>612427</v>
      </c>
      <c r="H20" s="182">
        <v>4.4029426521872503</v>
      </c>
      <c r="I20" s="88">
        <v>373004</v>
      </c>
      <c r="J20" s="88">
        <v>288631</v>
      </c>
      <c r="K20" s="88">
        <v>498466</v>
      </c>
      <c r="L20" s="88">
        <v>1160101</v>
      </c>
      <c r="M20" s="14">
        <v>8.3403543177310642</v>
      </c>
      <c r="N20" s="181">
        <v>1077675</v>
      </c>
      <c r="O20" s="88">
        <v>138430</v>
      </c>
      <c r="P20" s="88">
        <v>1360176</v>
      </c>
      <c r="Q20" s="88">
        <v>2576281</v>
      </c>
      <c r="R20" s="14">
        <v>18.521746263505076</v>
      </c>
      <c r="S20" s="97">
        <v>13909493</v>
      </c>
      <c r="T20" s="88">
        <v>100</v>
      </c>
    </row>
    <row r="21" spans="2:20" ht="17.25" customHeight="1">
      <c r="B21" s="6" t="s">
        <v>19</v>
      </c>
      <c r="C21" s="184">
        <v>9028186</v>
      </c>
      <c r="D21" s="88">
        <v>25422</v>
      </c>
      <c r="E21" s="88">
        <v>9053608</v>
      </c>
      <c r="F21" s="14">
        <v>66.040675493916865</v>
      </c>
      <c r="G21" s="181">
        <v>618179</v>
      </c>
      <c r="H21" s="182">
        <v>4.5092474443508088</v>
      </c>
      <c r="I21" s="88">
        <v>422193</v>
      </c>
      <c r="J21" s="88">
        <v>300054</v>
      </c>
      <c r="K21" s="88">
        <v>556394</v>
      </c>
      <c r="L21" s="88">
        <v>1278641</v>
      </c>
      <c r="M21" s="14">
        <v>9.3269241780975456</v>
      </c>
      <c r="N21" s="181">
        <v>1191676</v>
      </c>
      <c r="O21" s="88">
        <v>144959</v>
      </c>
      <c r="P21" s="88">
        <v>1422077</v>
      </c>
      <c r="Q21" s="88">
        <v>2758712</v>
      </c>
      <c r="R21" s="14">
        <v>20.123160178038898</v>
      </c>
      <c r="S21" s="97">
        <v>13709139</v>
      </c>
      <c r="T21" s="88">
        <v>100</v>
      </c>
    </row>
    <row r="22" spans="2:20" ht="17.25" customHeight="1">
      <c r="B22" s="6" t="s">
        <v>20</v>
      </c>
      <c r="C22" s="184">
        <v>8947451</v>
      </c>
      <c r="D22" s="88">
        <v>32802</v>
      </c>
      <c r="E22" s="88">
        <v>8980253</v>
      </c>
      <c r="F22" s="14">
        <v>66.050552992307303</v>
      </c>
      <c r="G22" s="181">
        <v>636800</v>
      </c>
      <c r="H22" s="182">
        <v>4.6837201741979095</v>
      </c>
      <c r="I22" s="88">
        <v>404172</v>
      </c>
      <c r="J22" s="88">
        <v>300515</v>
      </c>
      <c r="K22" s="88">
        <v>521740</v>
      </c>
      <c r="L22" s="88">
        <v>1226427</v>
      </c>
      <c r="M22" s="14">
        <v>9.0204787721121527</v>
      </c>
      <c r="N22" s="181">
        <v>1163036</v>
      </c>
      <c r="O22" s="88">
        <v>160477</v>
      </c>
      <c r="P22" s="88">
        <v>1429038</v>
      </c>
      <c r="Q22" s="88">
        <v>2752551</v>
      </c>
      <c r="R22" s="14">
        <v>20.245255416470837</v>
      </c>
      <c r="S22" s="97">
        <v>13596030</v>
      </c>
      <c r="T22" s="88">
        <v>100</v>
      </c>
    </row>
    <row r="23" spans="2:20" ht="17.25" customHeight="1">
      <c r="B23" s="6" t="s">
        <v>21</v>
      </c>
      <c r="C23" s="184">
        <v>9332438</v>
      </c>
      <c r="D23" s="88">
        <v>63459</v>
      </c>
      <c r="E23" s="88">
        <v>9395896</v>
      </c>
      <c r="F23" s="14">
        <v>65.211980148020899</v>
      </c>
      <c r="G23" s="181">
        <v>640021</v>
      </c>
      <c r="H23" s="182">
        <v>4.4420496721458482</v>
      </c>
      <c r="I23" s="88">
        <v>484917</v>
      </c>
      <c r="J23" s="88">
        <v>291893</v>
      </c>
      <c r="K23" s="88">
        <v>613322</v>
      </c>
      <c r="L23" s="88">
        <v>1390132</v>
      </c>
      <c r="M23" s="14">
        <v>9.6481762236543052</v>
      </c>
      <c r="N23" s="181">
        <v>1311399</v>
      </c>
      <c r="O23" s="88">
        <v>177474</v>
      </c>
      <c r="P23" s="88">
        <v>1493313</v>
      </c>
      <c r="Q23" s="88">
        <v>2982187</v>
      </c>
      <c r="R23" s="14">
        <v>20.697793956178952</v>
      </c>
      <c r="S23" s="97">
        <v>14408236</v>
      </c>
      <c r="T23" s="88">
        <v>100</v>
      </c>
    </row>
    <row r="24" spans="2:20" ht="17.25" customHeight="1">
      <c r="B24" s="55" t="s">
        <v>22</v>
      </c>
      <c r="C24" s="188">
        <v>10026582</v>
      </c>
      <c r="D24" s="139">
        <v>31827</v>
      </c>
      <c r="E24" s="139">
        <v>10058409</v>
      </c>
      <c r="F24" s="10">
        <v>66.703354893773366</v>
      </c>
      <c r="G24" s="185">
        <v>679251</v>
      </c>
      <c r="H24" s="186">
        <v>4.5045215913322316</v>
      </c>
      <c r="I24" s="139">
        <v>447366</v>
      </c>
      <c r="J24" s="139">
        <v>288807</v>
      </c>
      <c r="K24" s="139">
        <v>592361</v>
      </c>
      <c r="L24" s="139">
        <v>1328534</v>
      </c>
      <c r="M24" s="10">
        <v>8.810307364757616</v>
      </c>
      <c r="N24" s="185">
        <v>1296359</v>
      </c>
      <c r="O24" s="139">
        <v>173288</v>
      </c>
      <c r="P24" s="139">
        <v>1543474</v>
      </c>
      <c r="Q24" s="139">
        <v>3013120</v>
      </c>
      <c r="R24" s="10">
        <v>19.981809518535822</v>
      </c>
      <c r="S24" s="98">
        <v>15079315</v>
      </c>
      <c r="T24" s="139">
        <v>100</v>
      </c>
    </row>
    <row r="25" spans="2:20" ht="17.25" customHeight="1">
      <c r="B25" s="6" t="s">
        <v>23</v>
      </c>
      <c r="C25" s="184">
        <v>10620651</v>
      </c>
      <c r="D25" s="88">
        <v>37705</v>
      </c>
      <c r="E25" s="88">
        <v>10658357</v>
      </c>
      <c r="F25" s="14">
        <v>67.708653413502745</v>
      </c>
      <c r="G25" s="181">
        <v>716967</v>
      </c>
      <c r="H25" s="182">
        <v>4.5546297719168933</v>
      </c>
      <c r="I25" s="88">
        <v>474120</v>
      </c>
      <c r="J25" s="88">
        <v>279099</v>
      </c>
      <c r="K25" s="88">
        <v>553757</v>
      </c>
      <c r="L25" s="88">
        <v>1306976</v>
      </c>
      <c r="M25" s="14">
        <v>8.3027416893397508</v>
      </c>
      <c r="N25" s="181">
        <v>1300615</v>
      </c>
      <c r="O25" s="88">
        <v>182796</v>
      </c>
      <c r="P25" s="88">
        <v>1575788</v>
      </c>
      <c r="Q25" s="88">
        <v>3059199</v>
      </c>
      <c r="R25" s="14">
        <v>19.433975125240615</v>
      </c>
      <c r="S25" s="97">
        <v>15741499</v>
      </c>
      <c r="T25" s="88">
        <v>100</v>
      </c>
    </row>
    <row r="26" spans="2:20" ht="17.25" customHeight="1">
      <c r="B26" s="6" t="s">
        <v>24</v>
      </c>
      <c r="C26" s="184">
        <v>10668070</v>
      </c>
      <c r="D26" s="88">
        <v>131993</v>
      </c>
      <c r="E26" s="88">
        <v>10800063</v>
      </c>
      <c r="F26" s="14">
        <v>66.915199420071659</v>
      </c>
      <c r="G26" s="181">
        <v>714068</v>
      </c>
      <c r="H26" s="182">
        <v>4.4242336937749096</v>
      </c>
      <c r="I26" s="88">
        <v>474238</v>
      </c>
      <c r="J26" s="88">
        <v>291222</v>
      </c>
      <c r="K26" s="88">
        <v>637454</v>
      </c>
      <c r="L26" s="88">
        <v>1402914</v>
      </c>
      <c r="M26" s="14">
        <v>8.6921965250767901</v>
      </c>
      <c r="N26" s="181">
        <v>1406556</v>
      </c>
      <c r="O26" s="88">
        <v>184576</v>
      </c>
      <c r="P26" s="88">
        <v>1631747</v>
      </c>
      <c r="Q26" s="88">
        <v>3222879</v>
      </c>
      <c r="R26" s="14">
        <v>19.96836416526099</v>
      </c>
      <c r="S26" s="97">
        <v>16139925</v>
      </c>
      <c r="T26" s="88">
        <v>100</v>
      </c>
    </row>
    <row r="27" spans="2:20" ht="17.25" customHeight="1">
      <c r="B27" s="6" t="s">
        <v>49</v>
      </c>
      <c r="C27" s="184">
        <v>10520427</v>
      </c>
      <c r="D27" s="88">
        <v>109735</v>
      </c>
      <c r="E27" s="88">
        <v>10630161</v>
      </c>
      <c r="F27" s="14">
        <v>66.394569643538389</v>
      </c>
      <c r="G27" s="181">
        <v>689609</v>
      </c>
      <c r="H27" s="182">
        <v>4.3072059564583141</v>
      </c>
      <c r="I27" s="88">
        <v>488781</v>
      </c>
      <c r="J27" s="88">
        <v>286482</v>
      </c>
      <c r="K27" s="88">
        <v>706468</v>
      </c>
      <c r="L27" s="88">
        <v>1481731</v>
      </c>
      <c r="M27" s="14">
        <v>9.2546944559437794</v>
      </c>
      <c r="N27" s="181">
        <v>1395167</v>
      </c>
      <c r="O27" s="88">
        <v>184088</v>
      </c>
      <c r="P27" s="88">
        <v>1629831</v>
      </c>
      <c r="Q27" s="88">
        <v>3209086</v>
      </c>
      <c r="R27" s="14">
        <v>20.043523698192722</v>
      </c>
      <c r="S27" s="97">
        <v>16010588</v>
      </c>
      <c r="T27" s="88">
        <v>100</v>
      </c>
    </row>
    <row r="28" spans="2:20" ht="17.25" customHeight="1">
      <c r="B28" s="56" t="s">
        <v>50</v>
      </c>
      <c r="C28" s="194">
        <v>10766366</v>
      </c>
      <c r="D28" s="145">
        <v>93848</v>
      </c>
      <c r="E28" s="145">
        <v>10860215</v>
      </c>
      <c r="F28" s="33">
        <v>66.670704072897763</v>
      </c>
      <c r="G28" s="192">
        <v>707069</v>
      </c>
      <c r="H28" s="193">
        <v>4.3406864466421471</v>
      </c>
      <c r="I28" s="145">
        <v>499508</v>
      </c>
      <c r="J28" s="145">
        <v>273139</v>
      </c>
      <c r="K28" s="145">
        <v>740986</v>
      </c>
      <c r="L28" s="145">
        <v>1513633</v>
      </c>
      <c r="M28" s="33">
        <v>9.2921712708240545</v>
      </c>
      <c r="N28" s="192">
        <v>1385637</v>
      </c>
      <c r="O28" s="145">
        <v>188106</v>
      </c>
      <c r="P28" s="145">
        <v>1634675</v>
      </c>
      <c r="Q28" s="145">
        <v>3208418</v>
      </c>
      <c r="R28" s="33">
        <v>19.696432070650395</v>
      </c>
      <c r="S28" s="99">
        <v>16289336</v>
      </c>
      <c r="T28" s="145">
        <v>100</v>
      </c>
    </row>
    <row r="29" spans="2:20" ht="17.25" customHeight="1">
      <c r="B29" s="55" t="s">
        <v>51</v>
      </c>
      <c r="C29" s="188">
        <v>11364628</v>
      </c>
      <c r="D29" s="139">
        <v>86383</v>
      </c>
      <c r="E29" s="139">
        <v>11451011</v>
      </c>
      <c r="F29" s="10">
        <v>69.282504753449274</v>
      </c>
      <c r="G29" s="185">
        <v>361570</v>
      </c>
      <c r="H29" s="186">
        <v>2.1876212714933776</v>
      </c>
      <c r="I29" s="139">
        <v>214302</v>
      </c>
      <c r="J29" s="139">
        <v>260076</v>
      </c>
      <c r="K29" s="139">
        <v>1007645</v>
      </c>
      <c r="L29" s="139">
        <v>1482024</v>
      </c>
      <c r="M29" s="10">
        <v>8.9667484228882408</v>
      </c>
      <c r="N29" s="185">
        <v>1390794</v>
      </c>
      <c r="O29" s="139">
        <v>186617</v>
      </c>
      <c r="P29" s="139">
        <v>1655980</v>
      </c>
      <c r="Q29" s="139">
        <v>3233392</v>
      </c>
      <c r="R29" s="10">
        <v>19.563119501829561</v>
      </c>
      <c r="S29" s="98">
        <v>16527998</v>
      </c>
      <c r="T29" s="139">
        <v>100</v>
      </c>
    </row>
    <row r="30" spans="2:20" ht="17.25" customHeight="1">
      <c r="B30" s="6" t="s">
        <v>52</v>
      </c>
      <c r="C30" s="184">
        <v>11496855</v>
      </c>
      <c r="D30" s="88">
        <v>79985</v>
      </c>
      <c r="E30" s="88">
        <v>11576840</v>
      </c>
      <c r="F30" s="14">
        <v>69.426106171896436</v>
      </c>
      <c r="G30" s="181">
        <v>332664</v>
      </c>
      <c r="H30" s="182">
        <v>1.9949801658801325</v>
      </c>
      <c r="I30" s="88">
        <v>202161</v>
      </c>
      <c r="J30" s="88">
        <v>249788</v>
      </c>
      <c r="K30" s="88">
        <v>1031261</v>
      </c>
      <c r="L30" s="88">
        <v>1483211</v>
      </c>
      <c r="M30" s="14">
        <v>8.8947903194070808</v>
      </c>
      <c r="N30" s="181">
        <v>1435972</v>
      </c>
      <c r="O30" s="88">
        <v>183965</v>
      </c>
      <c r="P30" s="88">
        <v>1662401</v>
      </c>
      <c r="Q30" s="88">
        <v>3282338</v>
      </c>
      <c r="R30" s="14">
        <v>19.684123342816363</v>
      </c>
      <c r="S30" s="97">
        <v>16675053</v>
      </c>
      <c r="T30" s="88">
        <v>100</v>
      </c>
    </row>
    <row r="31" spans="2:20" ht="17.25" customHeight="1">
      <c r="B31" s="6" t="s">
        <v>53</v>
      </c>
      <c r="C31" s="184">
        <v>11704668</v>
      </c>
      <c r="D31" s="88">
        <v>54271</v>
      </c>
      <c r="E31" s="88">
        <v>11758939</v>
      </c>
      <c r="F31" s="14">
        <v>69.976377866069427</v>
      </c>
      <c r="G31" s="181">
        <v>321968</v>
      </c>
      <c r="H31" s="182">
        <v>1.9160023220447562</v>
      </c>
      <c r="I31" s="88">
        <v>225382</v>
      </c>
      <c r="J31" s="88">
        <v>239553</v>
      </c>
      <c r="K31" s="88">
        <v>995205</v>
      </c>
      <c r="L31" s="88">
        <v>1460139</v>
      </c>
      <c r="M31" s="14">
        <v>8.6891545573103794</v>
      </c>
      <c r="N31" s="181">
        <v>1410828</v>
      </c>
      <c r="O31" s="88">
        <v>181350</v>
      </c>
      <c r="P31" s="88">
        <v>1670930</v>
      </c>
      <c r="Q31" s="88">
        <v>3263109</v>
      </c>
      <c r="R31" s="14">
        <v>19.41846525457543</v>
      </c>
      <c r="S31" s="97">
        <v>16804155</v>
      </c>
      <c r="T31" s="88">
        <v>100</v>
      </c>
    </row>
    <row r="32" spans="2:20" ht="17.25" customHeight="1">
      <c r="B32" s="6" t="s">
        <v>54</v>
      </c>
      <c r="C32" s="184">
        <v>11847859</v>
      </c>
      <c r="D32" s="88">
        <v>19417</v>
      </c>
      <c r="E32" s="88">
        <v>11867276</v>
      </c>
      <c r="F32" s="14">
        <v>70.06475067518484</v>
      </c>
      <c r="G32" s="181">
        <v>298796</v>
      </c>
      <c r="H32" s="182">
        <v>1.7641004761954244</v>
      </c>
      <c r="I32" s="88">
        <v>246374</v>
      </c>
      <c r="J32" s="88">
        <v>230978</v>
      </c>
      <c r="K32" s="88">
        <v>1020195</v>
      </c>
      <c r="L32" s="88">
        <v>1497546</v>
      </c>
      <c r="M32" s="14">
        <v>8.8415561511015976</v>
      </c>
      <c r="N32" s="181">
        <v>1368291</v>
      </c>
      <c r="O32" s="88">
        <v>188409</v>
      </c>
      <c r="P32" s="88">
        <v>1717266</v>
      </c>
      <c r="Q32" s="88">
        <v>3273966</v>
      </c>
      <c r="R32" s="14">
        <v>19.329592697518137</v>
      </c>
      <c r="S32" s="97">
        <v>16937584</v>
      </c>
      <c r="T32" s="88">
        <v>100</v>
      </c>
    </row>
    <row r="33" spans="2:20" ht="17.25" customHeight="1">
      <c r="B33" s="56" t="s">
        <v>55</v>
      </c>
      <c r="C33" s="194">
        <v>12727231</v>
      </c>
      <c r="D33" s="145">
        <v>18610</v>
      </c>
      <c r="E33" s="145">
        <v>12745840</v>
      </c>
      <c r="F33" s="33">
        <v>71.424376628727103</v>
      </c>
      <c r="G33" s="192">
        <v>309775</v>
      </c>
      <c r="H33" s="193">
        <v>1.7358986359599635</v>
      </c>
      <c r="I33" s="145">
        <v>209382</v>
      </c>
      <c r="J33" s="145">
        <v>229498</v>
      </c>
      <c r="K33" s="145">
        <v>943320</v>
      </c>
      <c r="L33" s="145">
        <v>1382200</v>
      </c>
      <c r="M33" s="33">
        <v>7.7454897736223423</v>
      </c>
      <c r="N33" s="192">
        <v>1490493</v>
      </c>
      <c r="O33" s="145">
        <v>184788</v>
      </c>
      <c r="P33" s="145">
        <v>1732129</v>
      </c>
      <c r="Q33" s="145">
        <v>3407410</v>
      </c>
      <c r="R33" s="33">
        <v>19.094240565430841</v>
      </c>
      <c r="S33" s="99">
        <v>17845224</v>
      </c>
      <c r="T33" s="145">
        <v>100</v>
      </c>
    </row>
    <row r="34" spans="2:20" ht="17.25" customHeight="1">
      <c r="B34" s="6" t="s">
        <v>56</v>
      </c>
      <c r="C34" s="191">
        <v>13310724</v>
      </c>
      <c r="D34" s="88">
        <v>16667</v>
      </c>
      <c r="E34" s="88">
        <v>13327391</v>
      </c>
      <c r="F34" s="14">
        <v>72.183921206739797</v>
      </c>
      <c r="G34" s="181">
        <v>322878</v>
      </c>
      <c r="H34" s="182">
        <v>1.7487743933820004</v>
      </c>
      <c r="I34" s="88">
        <v>257472</v>
      </c>
      <c r="J34" s="88">
        <v>219261</v>
      </c>
      <c r="K34" s="88">
        <v>953708</v>
      </c>
      <c r="L34" s="88">
        <v>1430440</v>
      </c>
      <c r="M34" s="14">
        <v>7.747560512854232</v>
      </c>
      <c r="N34" s="181">
        <v>1427753</v>
      </c>
      <c r="O34" s="88">
        <v>176527</v>
      </c>
      <c r="P34" s="88">
        <v>1778113</v>
      </c>
      <c r="Q34" s="88">
        <v>3382392</v>
      </c>
      <c r="R34" s="14">
        <v>18.319738470816009</v>
      </c>
      <c r="S34" s="97">
        <v>18463102</v>
      </c>
      <c r="T34" s="88">
        <v>100</v>
      </c>
    </row>
    <row r="35" spans="2:20" ht="17.25" customHeight="1">
      <c r="B35" s="6" t="s">
        <v>57</v>
      </c>
      <c r="C35" s="191">
        <v>13802977</v>
      </c>
      <c r="D35" s="88">
        <v>27456</v>
      </c>
      <c r="E35" s="88">
        <v>13830433</v>
      </c>
      <c r="F35" s="14">
        <v>73.007828907524043</v>
      </c>
      <c r="G35" s="181">
        <v>310282</v>
      </c>
      <c r="H35" s="182">
        <v>1.6379107703341156</v>
      </c>
      <c r="I35" s="88">
        <v>228786</v>
      </c>
      <c r="J35" s="88">
        <v>211134</v>
      </c>
      <c r="K35" s="88">
        <v>939454</v>
      </c>
      <c r="L35" s="88">
        <v>1379374</v>
      </c>
      <c r="M35" s="14">
        <v>7.281413459107684</v>
      </c>
      <c r="N35" s="181">
        <v>1450074</v>
      </c>
      <c r="O35" s="88">
        <v>179033</v>
      </c>
      <c r="P35" s="88">
        <v>1794572</v>
      </c>
      <c r="Q35" s="88">
        <v>3423678</v>
      </c>
      <c r="R35" s="14">
        <v>18.072846863034158</v>
      </c>
      <c r="S35" s="97">
        <v>18943767</v>
      </c>
      <c r="T35" s="88">
        <v>100</v>
      </c>
    </row>
    <row r="36" spans="2:20" ht="17.25" customHeight="1">
      <c r="B36" s="6" t="s">
        <v>58</v>
      </c>
      <c r="C36" s="184">
        <v>13613769</v>
      </c>
      <c r="D36" s="88">
        <v>20709</v>
      </c>
      <c r="E36" s="88">
        <v>13634478</v>
      </c>
      <c r="F36" s="14">
        <v>72.523576117803429</v>
      </c>
      <c r="G36" s="181">
        <v>273229</v>
      </c>
      <c r="H36" s="182">
        <v>1.4533408744428145</v>
      </c>
      <c r="I36" s="88">
        <v>277668</v>
      </c>
      <c r="J36" s="88">
        <v>202605</v>
      </c>
      <c r="K36" s="88">
        <v>967091</v>
      </c>
      <c r="L36" s="88">
        <v>1447364</v>
      </c>
      <c r="M36" s="14">
        <v>7.6987188819526837</v>
      </c>
      <c r="N36" s="181">
        <v>1433965</v>
      </c>
      <c r="O36" s="88">
        <v>187892</v>
      </c>
      <c r="P36" s="88">
        <v>1823136</v>
      </c>
      <c r="Q36" s="88">
        <v>3444992</v>
      </c>
      <c r="R36" s="14">
        <v>18.324364125801068</v>
      </c>
      <c r="S36" s="97">
        <v>18800063</v>
      </c>
      <c r="T36" s="88">
        <v>100</v>
      </c>
    </row>
    <row r="37" spans="2:20" ht="17.25" customHeight="1">
      <c r="B37" s="6" t="s">
        <v>69</v>
      </c>
      <c r="C37" s="184">
        <v>11960478</v>
      </c>
      <c r="D37" s="88">
        <v>23365</v>
      </c>
      <c r="E37" s="88">
        <v>11983844</v>
      </c>
      <c r="F37" s="14">
        <v>69.486463763241971</v>
      </c>
      <c r="G37" s="181">
        <v>255138</v>
      </c>
      <c r="H37" s="182">
        <v>1.4793781854658681</v>
      </c>
      <c r="I37" s="88">
        <v>238868</v>
      </c>
      <c r="J37" s="88">
        <v>196245</v>
      </c>
      <c r="K37" s="88">
        <v>1022425</v>
      </c>
      <c r="L37" s="88">
        <v>1457538</v>
      </c>
      <c r="M37" s="14">
        <v>8.4513083965836149</v>
      </c>
      <c r="N37" s="181">
        <v>1550974</v>
      </c>
      <c r="O37" s="88">
        <v>184895</v>
      </c>
      <c r="P37" s="88">
        <v>1813911</v>
      </c>
      <c r="Q37" s="88">
        <v>3549780</v>
      </c>
      <c r="R37" s="14">
        <v>20.582849654708546</v>
      </c>
      <c r="S37" s="97">
        <v>17246300</v>
      </c>
      <c r="T37" s="88">
        <v>100</v>
      </c>
    </row>
    <row r="38" spans="2:20" ht="17.25" customHeight="1">
      <c r="B38" s="6" t="s">
        <v>167</v>
      </c>
      <c r="C38" s="184">
        <v>11991607</v>
      </c>
      <c r="D38" s="88">
        <v>18426</v>
      </c>
      <c r="E38" s="88">
        <v>12010033</v>
      </c>
      <c r="F38" s="14">
        <v>70.193263557563668</v>
      </c>
      <c r="G38" s="181">
        <v>249419</v>
      </c>
      <c r="H38" s="182">
        <v>1.4577423395309548</v>
      </c>
      <c r="I38" s="88">
        <v>217617</v>
      </c>
      <c r="J38" s="88">
        <v>176936</v>
      </c>
      <c r="K38" s="88">
        <v>1021966</v>
      </c>
      <c r="L38" s="88">
        <v>1416519</v>
      </c>
      <c r="M38" s="14">
        <v>8.2789190921703995</v>
      </c>
      <c r="N38" s="181">
        <v>1422721</v>
      </c>
      <c r="O38" s="88">
        <v>177083</v>
      </c>
      <c r="P38" s="88">
        <v>1834176</v>
      </c>
      <c r="Q38" s="88">
        <v>3433979</v>
      </c>
      <c r="R38" s="14">
        <v>20.070069166182883</v>
      </c>
      <c r="S38" s="97">
        <v>17109951</v>
      </c>
      <c r="T38" s="88">
        <v>100</v>
      </c>
    </row>
    <row r="39" spans="2:20" ht="17.25" customHeight="1">
      <c r="B39" s="190" t="s">
        <v>71</v>
      </c>
      <c r="C39" s="139">
        <v>12271778</v>
      </c>
      <c r="D39" s="187" t="s">
        <v>166</v>
      </c>
      <c r="E39" s="139">
        <v>12271778</v>
      </c>
      <c r="F39" s="10">
        <v>70.612340673420988</v>
      </c>
      <c r="G39" s="185">
        <v>231328</v>
      </c>
      <c r="H39" s="186">
        <v>1.3310713038730926</v>
      </c>
      <c r="I39" s="139">
        <v>161761</v>
      </c>
      <c r="J39" s="139">
        <v>171813</v>
      </c>
      <c r="K39" s="139">
        <v>1001899</v>
      </c>
      <c r="L39" s="139">
        <v>1335473</v>
      </c>
      <c r="M39" s="10">
        <v>7.6843693257941563</v>
      </c>
      <c r="N39" s="185">
        <v>1462410</v>
      </c>
      <c r="O39" s="139">
        <v>198632</v>
      </c>
      <c r="P39" s="139">
        <v>1879464</v>
      </c>
      <c r="Q39" s="139">
        <v>3540506</v>
      </c>
      <c r="R39" s="10">
        <v>20.372224450954953</v>
      </c>
      <c r="S39" s="98">
        <v>17379084</v>
      </c>
      <c r="T39" s="139">
        <v>100</v>
      </c>
    </row>
    <row r="40" spans="2:20" ht="17.25" customHeight="1">
      <c r="B40" s="189" t="s">
        <v>72</v>
      </c>
      <c r="C40" s="88">
        <v>12170475</v>
      </c>
      <c r="D40" s="183" t="s">
        <v>162</v>
      </c>
      <c r="E40" s="88">
        <v>12170475</v>
      </c>
      <c r="F40" s="14">
        <v>70.249840125800603</v>
      </c>
      <c r="G40" s="181">
        <v>222484</v>
      </c>
      <c r="H40" s="182">
        <v>1.2842116212020174</v>
      </c>
      <c r="I40" s="88">
        <v>162669</v>
      </c>
      <c r="J40" s="88">
        <v>162622</v>
      </c>
      <c r="K40" s="88">
        <v>1043901</v>
      </c>
      <c r="L40" s="88">
        <v>1369191</v>
      </c>
      <c r="M40" s="14">
        <v>7.9031795268208551</v>
      </c>
      <c r="N40" s="181">
        <v>1474998</v>
      </c>
      <c r="O40" s="88">
        <v>204921</v>
      </c>
      <c r="P40" s="88">
        <v>1882490</v>
      </c>
      <c r="Q40" s="88">
        <v>3562409</v>
      </c>
      <c r="R40" s="14">
        <v>20.562768726176522</v>
      </c>
      <c r="S40" s="97">
        <v>17324559</v>
      </c>
      <c r="T40" s="88">
        <v>100</v>
      </c>
    </row>
    <row r="41" spans="2:20" ht="17.25" customHeight="1">
      <c r="B41" s="6" t="s">
        <v>116</v>
      </c>
      <c r="C41" s="184">
        <v>12691955</v>
      </c>
      <c r="D41" s="183" t="s">
        <v>162</v>
      </c>
      <c r="E41" s="88">
        <v>12691955</v>
      </c>
      <c r="F41" s="14">
        <v>69.991261539058812</v>
      </c>
      <c r="G41" s="181">
        <v>212709</v>
      </c>
      <c r="H41" s="182">
        <v>1.1730085121410894</v>
      </c>
      <c r="I41" s="88">
        <v>216255</v>
      </c>
      <c r="J41" s="88">
        <v>159075</v>
      </c>
      <c r="K41" s="88">
        <v>1153968</v>
      </c>
      <c r="L41" s="88">
        <v>1529297</v>
      </c>
      <c r="M41" s="14">
        <v>8.4334861176152955</v>
      </c>
      <c r="N41" s="181">
        <v>1550776</v>
      </c>
      <c r="O41" s="88">
        <v>207641</v>
      </c>
      <c r="P41" s="88">
        <v>1941251</v>
      </c>
      <c r="Q41" s="88">
        <v>3699668</v>
      </c>
      <c r="R41" s="14">
        <v>20.402249345801071</v>
      </c>
      <c r="S41" s="97">
        <v>18133628</v>
      </c>
      <c r="T41" s="88">
        <v>100</v>
      </c>
    </row>
    <row r="42" spans="2:20" ht="17.25" customHeight="1">
      <c r="B42" s="6" t="s">
        <v>165</v>
      </c>
      <c r="C42" s="184">
        <v>13586360</v>
      </c>
      <c r="D42" s="183" t="s">
        <v>162</v>
      </c>
      <c r="E42" s="88">
        <v>13586360</v>
      </c>
      <c r="F42" s="14">
        <v>71.615334742479433</v>
      </c>
      <c r="G42" s="181">
        <v>234024</v>
      </c>
      <c r="H42" s="182">
        <v>1.2335686009920248</v>
      </c>
      <c r="I42" s="88">
        <v>225587</v>
      </c>
      <c r="J42" s="88">
        <v>164961</v>
      </c>
      <c r="K42" s="88">
        <v>1064212</v>
      </c>
      <c r="L42" s="88">
        <v>1454760</v>
      </c>
      <c r="M42" s="14">
        <v>7.6682146189243756</v>
      </c>
      <c r="N42" s="181">
        <v>1545433</v>
      </c>
      <c r="O42" s="88">
        <v>221594</v>
      </c>
      <c r="P42" s="88">
        <v>1929131</v>
      </c>
      <c r="Q42" s="88">
        <v>3696157</v>
      </c>
      <c r="R42" s="14">
        <v>19.48288730872423</v>
      </c>
      <c r="S42" s="97">
        <v>18971300</v>
      </c>
      <c r="T42" s="88">
        <v>100</v>
      </c>
    </row>
    <row r="43" spans="2:20" ht="17.25" customHeight="1">
      <c r="B43" s="6" t="s">
        <v>75</v>
      </c>
      <c r="C43" s="184">
        <v>13685745</v>
      </c>
      <c r="D43" s="183" t="s">
        <v>162</v>
      </c>
      <c r="E43" s="88">
        <v>13685745</v>
      </c>
      <c r="F43" s="14">
        <v>72.261740639617557</v>
      </c>
      <c r="G43" s="181">
        <v>232266</v>
      </c>
      <c r="H43" s="182">
        <v>1.2263815708535715</v>
      </c>
      <c r="I43" s="88">
        <v>218365</v>
      </c>
      <c r="J43" s="88">
        <v>162057</v>
      </c>
      <c r="K43" s="88">
        <v>996810</v>
      </c>
      <c r="L43" s="88">
        <v>1377232</v>
      </c>
      <c r="M43" s="14">
        <v>7.2718863010074912</v>
      </c>
      <c r="N43" s="181">
        <v>1467052</v>
      </c>
      <c r="O43" s="88">
        <v>219992</v>
      </c>
      <c r="P43" s="88">
        <v>1956844</v>
      </c>
      <c r="Q43" s="88">
        <v>3643887</v>
      </c>
      <c r="R43" s="14">
        <v>19.239991488521387</v>
      </c>
      <c r="S43" s="97">
        <v>18939130</v>
      </c>
      <c r="T43" s="88">
        <v>100</v>
      </c>
    </row>
    <row r="44" spans="2:20" ht="17.25" customHeight="1">
      <c r="B44" s="55" t="s">
        <v>77</v>
      </c>
      <c r="C44" s="188">
        <v>13318291</v>
      </c>
      <c r="D44" s="187" t="s">
        <v>162</v>
      </c>
      <c r="E44" s="139">
        <v>13318291</v>
      </c>
      <c r="F44" s="10">
        <v>72.253824668136346</v>
      </c>
      <c r="G44" s="185">
        <v>233554</v>
      </c>
      <c r="H44" s="186">
        <v>1.267067206035813</v>
      </c>
      <c r="I44" s="139">
        <v>155718</v>
      </c>
      <c r="J44" s="139">
        <v>162502</v>
      </c>
      <c r="K44" s="139">
        <v>958376</v>
      </c>
      <c r="L44" s="139">
        <v>1276596</v>
      </c>
      <c r="M44" s="10">
        <v>6.9257342068921739</v>
      </c>
      <c r="N44" s="185">
        <v>1449616</v>
      </c>
      <c r="O44" s="139">
        <v>230379</v>
      </c>
      <c r="P44" s="139">
        <v>1924208</v>
      </c>
      <c r="Q44" s="139">
        <v>3604203</v>
      </c>
      <c r="R44" s="10">
        <v>19.553368493778294</v>
      </c>
      <c r="S44" s="98">
        <v>18432645</v>
      </c>
      <c r="T44" s="139">
        <v>100</v>
      </c>
    </row>
    <row r="45" spans="2:20" ht="17.25" customHeight="1">
      <c r="B45" s="6" t="s">
        <v>164</v>
      </c>
      <c r="C45" s="184">
        <v>13798898</v>
      </c>
      <c r="D45" s="183" t="s">
        <v>162</v>
      </c>
      <c r="E45" s="88">
        <v>13798898</v>
      </c>
      <c r="F45" s="14">
        <v>72.433639188678455</v>
      </c>
      <c r="G45" s="181">
        <v>241322</v>
      </c>
      <c r="H45" s="182">
        <v>1.2667555536891613</v>
      </c>
      <c r="I45" s="88">
        <v>165468</v>
      </c>
      <c r="J45" s="88">
        <v>167745</v>
      </c>
      <c r="K45" s="88">
        <v>1035153</v>
      </c>
      <c r="L45" s="88">
        <v>1368366</v>
      </c>
      <c r="M45" s="14">
        <v>7.1828728005711167</v>
      </c>
      <c r="N45" s="181">
        <v>1454526</v>
      </c>
      <c r="O45" s="88">
        <v>220209</v>
      </c>
      <c r="P45" s="88">
        <v>1967078</v>
      </c>
      <c r="Q45" s="88">
        <v>3641813</v>
      </c>
      <c r="R45" s="14">
        <v>19.116727207827658</v>
      </c>
      <c r="S45" s="97">
        <v>19050400</v>
      </c>
      <c r="T45" s="88">
        <v>100</v>
      </c>
    </row>
    <row r="46" spans="2:20" ht="17.25" customHeight="1">
      <c r="B46" s="6" t="s">
        <v>163</v>
      </c>
      <c r="C46" s="184">
        <v>14231616</v>
      </c>
      <c r="D46" s="183" t="s">
        <v>162</v>
      </c>
      <c r="E46" s="88">
        <v>14231616</v>
      </c>
      <c r="F46" s="14">
        <v>72.88543940397031</v>
      </c>
      <c r="G46" s="181">
        <v>226887</v>
      </c>
      <c r="H46" s="182">
        <v>1.1619733619884496</v>
      </c>
      <c r="I46" s="88">
        <v>174057</v>
      </c>
      <c r="J46" s="88">
        <v>166554</v>
      </c>
      <c r="K46" s="88">
        <v>1048519</v>
      </c>
      <c r="L46" s="88">
        <v>1389130</v>
      </c>
      <c r="M46" s="14">
        <v>7.1142553620922087</v>
      </c>
      <c r="N46" s="181">
        <v>1451146</v>
      </c>
      <c r="O46" s="88">
        <v>237781</v>
      </c>
      <c r="P46" s="88">
        <v>1989446</v>
      </c>
      <c r="Q46" s="88">
        <v>3678374</v>
      </c>
      <c r="R46" s="14">
        <v>18.838331871949038</v>
      </c>
      <c r="S46" s="97">
        <v>19526007</v>
      </c>
      <c r="T46" s="88">
        <v>100</v>
      </c>
    </row>
    <row r="47" spans="2:20" ht="17.25" customHeight="1">
      <c r="B47" s="6" t="s">
        <v>94</v>
      </c>
      <c r="C47" s="184">
        <v>14212065</v>
      </c>
      <c r="D47" s="183" t="s">
        <v>162</v>
      </c>
      <c r="E47" s="88">
        <v>14212065</v>
      </c>
      <c r="F47" s="14">
        <v>72.600504778600381</v>
      </c>
      <c r="G47" s="181">
        <v>240971</v>
      </c>
      <c r="H47" s="182">
        <v>1.2309693374611015</v>
      </c>
      <c r="I47" s="88">
        <v>176802</v>
      </c>
      <c r="J47" s="88">
        <v>167215</v>
      </c>
      <c r="K47" s="88">
        <v>1058479</v>
      </c>
      <c r="L47" s="88">
        <v>1402496</v>
      </c>
      <c r="M47" s="14">
        <v>7.1644702968898546</v>
      </c>
      <c r="N47" s="181">
        <v>1456564</v>
      </c>
      <c r="O47" s="88">
        <v>234447</v>
      </c>
      <c r="P47" s="88">
        <v>2029170</v>
      </c>
      <c r="Q47" s="88">
        <v>3720180</v>
      </c>
      <c r="R47" s="14">
        <v>19.004060695419952</v>
      </c>
      <c r="S47" s="97">
        <v>19575711</v>
      </c>
      <c r="T47" s="88">
        <v>100</v>
      </c>
    </row>
    <row r="48" spans="2:20" ht="9" customHeight="1" thickBot="1">
      <c r="B48" s="177"/>
      <c r="C48" s="180"/>
      <c r="D48" s="177"/>
      <c r="E48" s="177"/>
      <c r="F48" s="177"/>
      <c r="G48" s="178"/>
      <c r="H48" s="179"/>
      <c r="I48" s="177"/>
      <c r="J48" s="177"/>
      <c r="K48" s="177"/>
      <c r="L48" s="177"/>
      <c r="M48" s="177"/>
      <c r="N48" s="178"/>
      <c r="O48" s="177"/>
      <c r="P48" s="177"/>
      <c r="Q48" s="177"/>
      <c r="R48" s="177"/>
      <c r="S48" s="176"/>
      <c r="T48" s="118"/>
    </row>
    <row r="49" spans="2:20" ht="9" customHeight="1">
      <c r="B49" s="4"/>
      <c r="C49" s="4"/>
      <c r="D49" s="4"/>
      <c r="E49" s="4"/>
      <c r="F49" s="4"/>
      <c r="G49" s="4"/>
      <c r="H49" s="4"/>
      <c r="I49" s="4"/>
      <c r="J49" s="4"/>
      <c r="K49" s="4"/>
      <c r="L49" s="4"/>
      <c r="M49" s="4"/>
      <c r="N49" s="4"/>
      <c r="O49" s="4"/>
      <c r="P49" s="4"/>
      <c r="Q49" s="4"/>
      <c r="R49" s="4"/>
      <c r="S49" s="4"/>
      <c r="T49" s="88"/>
    </row>
    <row r="50" spans="2:20" s="24" customFormat="1" ht="17.25" customHeight="1">
      <c r="B50" s="24" t="s">
        <v>161</v>
      </c>
      <c r="K50" s="24" t="s">
        <v>160</v>
      </c>
    </row>
    <row r="51" spans="2:20" s="24" customFormat="1" ht="17.25" customHeight="1">
      <c r="B51" s="39" t="s">
        <v>159</v>
      </c>
      <c r="K51" s="24" t="s">
        <v>158</v>
      </c>
    </row>
    <row r="52" spans="2:20" ht="17.25" customHeight="1">
      <c r="B52" s="38" t="s">
        <v>157</v>
      </c>
    </row>
    <row r="53" spans="2:20" ht="17.25" customHeight="1">
      <c r="B53" s="39" t="s">
        <v>156</v>
      </c>
      <c r="K53" s="24" t="s">
        <v>105</v>
      </c>
    </row>
    <row r="54" spans="2:20" ht="17.25" customHeight="1">
      <c r="B54" s="39" t="s">
        <v>155</v>
      </c>
      <c r="K54" s="24" t="s">
        <v>103</v>
      </c>
    </row>
  </sheetData>
  <mergeCells count="15">
    <mergeCell ref="B4:B6"/>
    <mergeCell ref="D6:D7"/>
    <mergeCell ref="K6:K7"/>
    <mergeCell ref="G4:H4"/>
    <mergeCell ref="I4:J4"/>
    <mergeCell ref="I5:J5"/>
    <mergeCell ref="S4:T4"/>
    <mergeCell ref="S5:T5"/>
    <mergeCell ref="C4:F4"/>
    <mergeCell ref="C5:F5"/>
    <mergeCell ref="N4:R4"/>
    <mergeCell ref="N5:R5"/>
    <mergeCell ref="K4:M4"/>
    <mergeCell ref="K5:M5"/>
    <mergeCell ref="G5:H6"/>
  </mergeCells>
  <phoneticPr fontId="37"/>
  <printOptions gridLinesSet="0"/>
  <pageMargins left="0.59055118110236227" right="0.59055118110236227" top="0.59055118110236227" bottom="0.39370078740157483" header="0.43307086614173229" footer="0.31496062992125984"/>
  <pageSetup paperSize="9" scale="94" orientation="portrait" r:id="rId1"/>
  <headerFooter alignWithMargins="0"/>
  <colBreaks count="1" manualBreakCount="1">
    <brk id="10" min="2" max="4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T73"/>
  <sheetViews>
    <sheetView showGridLines="0" zoomScaleNormal="100" zoomScaleSheetLayoutView="100" workbookViewId="0">
      <pane xSplit="4" ySplit="9" topLeftCell="E70" activePane="bottomRight" state="frozen"/>
      <selection pane="topRight" activeCell="E1" sqref="E1"/>
      <selection pane="bottomLeft" activeCell="A11" sqref="A11"/>
      <selection pane="bottomRight" activeCell="G36" sqref="G36"/>
    </sheetView>
  </sheetViews>
  <sheetFormatPr defaultColWidth="8.875" defaultRowHeight="12"/>
  <cols>
    <col min="1" max="1" width="2.5" style="2" customWidth="1"/>
    <col min="2" max="2" width="9.625" style="2" customWidth="1"/>
    <col min="3" max="3" width="14.125" style="2" customWidth="1"/>
    <col min="4" max="4" width="1.875" style="2" customWidth="1"/>
    <col min="5" max="5" width="15.625" style="2" customWidth="1"/>
    <col min="6" max="6" width="14.125" style="2" customWidth="1"/>
    <col min="7" max="7" width="7.625" style="2" customWidth="1"/>
    <col min="8" max="8" width="14.125" style="2" customWidth="1"/>
    <col min="9" max="9" width="7.625" style="2" customWidth="1"/>
    <col min="10" max="10" width="7.625" style="2" hidden="1" customWidth="1"/>
    <col min="11" max="11" width="14.125" style="2" customWidth="1"/>
    <col min="12" max="12" width="7.625" style="2" customWidth="1"/>
    <col min="13" max="13" width="14.125" style="2" customWidth="1"/>
    <col min="14" max="14" width="7.625" style="2" customWidth="1"/>
    <col min="15" max="15" width="14.125" style="2" customWidth="1"/>
    <col min="16" max="16" width="7.625" style="2" customWidth="1"/>
    <col min="17" max="17" width="14.125" style="2" customWidth="1"/>
    <col min="18" max="18" width="7.625" style="2" customWidth="1"/>
    <col min="19" max="19" width="8.625" style="4" customWidth="1"/>
    <col min="20" max="16384" width="8.875" style="2"/>
  </cols>
  <sheetData>
    <row r="1" spans="2:20" ht="15" customHeight="1">
      <c r="B1" s="2" t="s">
        <v>90</v>
      </c>
      <c r="C1" s="3"/>
      <c r="S1" s="2"/>
    </row>
    <row r="2" spans="2:20" ht="15" customHeight="1">
      <c r="B2" s="2" t="s">
        <v>220</v>
      </c>
    </row>
    <row r="3" spans="2:20" ht="12.75" customHeight="1" thickBot="1">
      <c r="B3" s="4"/>
      <c r="J3" s="4"/>
      <c r="R3" s="214" t="s">
        <v>189</v>
      </c>
    </row>
    <row r="4" spans="2:20" ht="18" customHeight="1">
      <c r="B4" s="518" t="s">
        <v>219</v>
      </c>
      <c r="C4" s="518"/>
      <c r="D4" s="518"/>
      <c r="E4" s="248" t="s">
        <v>218</v>
      </c>
      <c r="F4" s="561" t="s">
        <v>217</v>
      </c>
      <c r="G4" s="562"/>
      <c r="H4" s="563" t="s">
        <v>216</v>
      </c>
      <c r="I4" s="561"/>
      <c r="J4" s="247"/>
      <c r="K4" s="246"/>
      <c r="L4" s="246"/>
      <c r="M4" s="246"/>
      <c r="N4" s="246"/>
      <c r="O4" s="246"/>
      <c r="P4" s="245"/>
      <c r="Q4" s="563" t="s">
        <v>215</v>
      </c>
      <c r="R4" s="561"/>
    </row>
    <row r="5" spans="2:20" ht="18" customHeight="1">
      <c r="B5" s="519"/>
      <c r="C5" s="519"/>
      <c r="D5" s="519"/>
      <c r="E5" s="244" t="s">
        <v>64</v>
      </c>
      <c r="F5" s="564" t="s">
        <v>214</v>
      </c>
      <c r="G5" s="565"/>
      <c r="H5" s="553" t="s">
        <v>213</v>
      </c>
      <c r="I5" s="564"/>
      <c r="J5" s="4"/>
      <c r="K5" s="568" t="s">
        <v>212</v>
      </c>
      <c r="L5" s="557"/>
      <c r="M5" s="569" t="s">
        <v>211</v>
      </c>
      <c r="N5" s="557"/>
      <c r="O5" s="569" t="s">
        <v>210</v>
      </c>
      <c r="P5" s="557"/>
      <c r="Q5" s="553" t="s">
        <v>209</v>
      </c>
      <c r="R5" s="564"/>
    </row>
    <row r="6" spans="2:20" ht="24" customHeight="1">
      <c r="B6" s="520" t="s">
        <v>208</v>
      </c>
      <c r="C6" s="520"/>
      <c r="D6" s="520"/>
      <c r="E6" s="243"/>
      <c r="F6" s="566"/>
      <c r="G6" s="567"/>
      <c r="H6" s="242"/>
      <c r="I6" s="241"/>
      <c r="J6" s="4"/>
      <c r="K6" s="566" t="s">
        <v>65</v>
      </c>
      <c r="L6" s="567"/>
      <c r="M6" s="572" t="s">
        <v>207</v>
      </c>
      <c r="N6" s="567"/>
      <c r="O6" s="572" t="s">
        <v>206</v>
      </c>
      <c r="P6" s="567"/>
      <c r="Q6" s="240"/>
      <c r="R6" s="239"/>
    </row>
    <row r="7" spans="2:20" ht="15" customHeight="1">
      <c r="B7" s="520"/>
      <c r="C7" s="520"/>
      <c r="D7" s="520"/>
      <c r="E7" s="238"/>
      <c r="F7" s="557" t="s">
        <v>205</v>
      </c>
      <c r="G7" s="555" t="s">
        <v>204</v>
      </c>
      <c r="H7" s="555" t="s">
        <v>205</v>
      </c>
      <c r="I7" s="569" t="s">
        <v>204</v>
      </c>
      <c r="J7" s="6"/>
      <c r="K7" s="557" t="s">
        <v>205</v>
      </c>
      <c r="L7" s="555" t="s">
        <v>204</v>
      </c>
      <c r="M7" s="555" t="s">
        <v>205</v>
      </c>
      <c r="N7" s="555" t="s">
        <v>204</v>
      </c>
      <c r="O7" s="555" t="s">
        <v>205</v>
      </c>
      <c r="P7" s="555" t="s">
        <v>204</v>
      </c>
      <c r="Q7" s="555" t="s">
        <v>205</v>
      </c>
      <c r="R7" s="569" t="s">
        <v>204</v>
      </c>
    </row>
    <row r="8" spans="2:20" ht="15" customHeight="1" thickBot="1">
      <c r="B8" s="571"/>
      <c r="C8" s="571"/>
      <c r="D8" s="571"/>
      <c r="E8" s="237"/>
      <c r="F8" s="558"/>
      <c r="G8" s="556"/>
      <c r="H8" s="556"/>
      <c r="I8" s="570"/>
      <c r="J8" s="120"/>
      <c r="K8" s="558"/>
      <c r="L8" s="556"/>
      <c r="M8" s="556"/>
      <c r="N8" s="556"/>
      <c r="O8" s="556"/>
      <c r="P8" s="556"/>
      <c r="Q8" s="556"/>
      <c r="R8" s="570"/>
    </row>
    <row r="9" spans="2:20" ht="9" customHeight="1">
      <c r="B9" s="6"/>
      <c r="C9" s="4"/>
      <c r="D9" s="4"/>
      <c r="E9" s="153"/>
      <c r="F9" s="4"/>
      <c r="G9" s="199"/>
      <c r="H9" s="235"/>
      <c r="I9" s="4"/>
      <c r="J9" s="4"/>
      <c r="K9" s="4"/>
      <c r="L9" s="4"/>
      <c r="M9" s="4"/>
      <c r="N9" s="4"/>
      <c r="O9" s="4"/>
      <c r="P9" s="4"/>
      <c r="Q9" s="235"/>
      <c r="R9" s="4"/>
    </row>
    <row r="10" spans="2:20" ht="12.75" customHeight="1">
      <c r="B10" s="6" t="s">
        <v>203</v>
      </c>
      <c r="C10" s="221" t="s">
        <v>196</v>
      </c>
      <c r="D10" s="221"/>
      <c r="E10" s="233">
        <v>16289336</v>
      </c>
      <c r="F10" s="87">
        <v>3540764</v>
      </c>
      <c r="G10" s="231">
        <v>21.7</v>
      </c>
      <c r="H10" s="232">
        <v>12684198</v>
      </c>
      <c r="I10" s="231">
        <v>77.900000000000006</v>
      </c>
      <c r="J10" s="231"/>
      <c r="K10" s="87">
        <v>11107141</v>
      </c>
      <c r="L10" s="231">
        <v>68.2</v>
      </c>
      <c r="M10" s="87">
        <v>1464836</v>
      </c>
      <c r="N10" s="231">
        <v>9</v>
      </c>
      <c r="O10" s="87">
        <v>112223</v>
      </c>
      <c r="P10" s="231">
        <v>0.7</v>
      </c>
      <c r="Q10" s="232">
        <v>64374</v>
      </c>
      <c r="R10" s="231">
        <v>0.4</v>
      </c>
      <c r="T10" s="219"/>
    </row>
    <row r="11" spans="2:20" ht="12.75" customHeight="1">
      <c r="B11" s="6" t="s">
        <v>51</v>
      </c>
      <c r="C11" s="221" t="s">
        <v>196</v>
      </c>
      <c r="D11" s="234"/>
      <c r="E11" s="233">
        <v>16527998</v>
      </c>
      <c r="F11" s="87">
        <v>3476943</v>
      </c>
      <c r="G11" s="231">
        <v>21</v>
      </c>
      <c r="H11" s="232">
        <v>12986146</v>
      </c>
      <c r="I11" s="231">
        <v>78.599999999999994</v>
      </c>
      <c r="J11" s="231"/>
      <c r="K11" s="87">
        <v>11388957</v>
      </c>
      <c r="L11" s="231">
        <v>68.900000000000006</v>
      </c>
      <c r="M11" s="87">
        <v>1481021</v>
      </c>
      <c r="N11" s="231">
        <v>9</v>
      </c>
      <c r="O11" s="87">
        <v>116167</v>
      </c>
      <c r="P11" s="231">
        <v>0.7</v>
      </c>
      <c r="Q11" s="232">
        <v>64909</v>
      </c>
      <c r="R11" s="231">
        <v>0.4</v>
      </c>
      <c r="T11" s="219"/>
    </row>
    <row r="12" spans="2:20" ht="12.75" customHeight="1">
      <c r="B12" s="6" t="s">
        <v>202</v>
      </c>
      <c r="C12" s="221" t="s">
        <v>196</v>
      </c>
      <c r="D12" s="221"/>
      <c r="E12" s="233">
        <v>16675053</v>
      </c>
      <c r="F12" s="87">
        <v>3452681</v>
      </c>
      <c r="G12" s="231">
        <v>20.7</v>
      </c>
      <c r="H12" s="232">
        <v>13162679</v>
      </c>
      <c r="I12" s="231">
        <v>78.900000000000006</v>
      </c>
      <c r="J12" s="231"/>
      <c r="K12" s="87">
        <v>11547678</v>
      </c>
      <c r="L12" s="231">
        <v>69.3</v>
      </c>
      <c r="M12" s="87">
        <v>1494977</v>
      </c>
      <c r="N12" s="231">
        <v>9</v>
      </c>
      <c r="O12" s="87">
        <v>120022</v>
      </c>
      <c r="P12" s="231">
        <v>0.7</v>
      </c>
      <c r="Q12" s="232">
        <v>59694</v>
      </c>
      <c r="R12" s="231">
        <v>0.4</v>
      </c>
      <c r="T12" s="219"/>
    </row>
    <row r="13" spans="2:20" ht="12.75" customHeight="1">
      <c r="B13" s="6" t="s">
        <v>201</v>
      </c>
      <c r="C13" s="221" t="s">
        <v>196</v>
      </c>
      <c r="D13" s="221"/>
      <c r="E13" s="233">
        <v>16804155</v>
      </c>
      <c r="F13" s="87">
        <v>3394467</v>
      </c>
      <c r="G13" s="231">
        <v>20.200164780674779</v>
      </c>
      <c r="H13" s="232">
        <v>13363122</v>
      </c>
      <c r="I13" s="231">
        <v>79.522725183146676</v>
      </c>
      <c r="J13" s="231"/>
      <c r="K13" s="87">
        <v>11736214</v>
      </c>
      <c r="L13" s="231">
        <v>69.841143455294244</v>
      </c>
      <c r="M13" s="87">
        <v>1499152</v>
      </c>
      <c r="N13" s="231">
        <v>8.9213173765654972</v>
      </c>
      <c r="O13" s="87">
        <v>127758</v>
      </c>
      <c r="P13" s="231">
        <v>0.76027625310525881</v>
      </c>
      <c r="Q13" s="232">
        <v>46566</v>
      </c>
      <c r="R13" s="231">
        <v>0.27711003617855229</v>
      </c>
      <c r="T13" s="219"/>
    </row>
    <row r="14" spans="2:20" ht="12.75" customHeight="1">
      <c r="B14" s="56" t="s">
        <v>200</v>
      </c>
      <c r="C14" s="230" t="s">
        <v>196</v>
      </c>
      <c r="D14" s="230"/>
      <c r="E14" s="229">
        <v>16937584</v>
      </c>
      <c r="F14" s="145">
        <v>3389068</v>
      </c>
      <c r="G14" s="22">
        <v>20.009158330963849</v>
      </c>
      <c r="H14" s="192">
        <v>13497488</v>
      </c>
      <c r="I14" s="22">
        <v>79.689570838438357</v>
      </c>
      <c r="J14" s="22"/>
      <c r="K14" s="145">
        <v>11836575</v>
      </c>
      <c r="L14" s="22">
        <v>69.883491057520359</v>
      </c>
      <c r="M14" s="145">
        <v>1541932</v>
      </c>
      <c r="N14" s="22">
        <v>9.1036124160328882</v>
      </c>
      <c r="O14" s="145">
        <v>118980</v>
      </c>
      <c r="P14" s="22">
        <v>0.70246146085533812</v>
      </c>
      <c r="Q14" s="192">
        <v>51028</v>
      </c>
      <c r="R14" s="22">
        <v>0.30127083059779952</v>
      </c>
      <c r="T14" s="219"/>
    </row>
    <row r="15" spans="2:20" ht="12.75" customHeight="1">
      <c r="B15" s="6" t="s">
        <v>199</v>
      </c>
      <c r="C15" s="221" t="s">
        <v>196</v>
      </c>
      <c r="D15" s="221"/>
      <c r="E15" s="220">
        <v>17845224</v>
      </c>
      <c r="F15" s="88">
        <v>3389697</v>
      </c>
      <c r="G15" s="13">
        <v>18.994981514381664</v>
      </c>
      <c r="H15" s="181">
        <v>14397353</v>
      </c>
      <c r="I15" s="13">
        <v>80.679026500311792</v>
      </c>
      <c r="J15" s="13"/>
      <c r="K15" s="88">
        <v>12721934</v>
      </c>
      <c r="L15" s="13">
        <v>71.290413614309358</v>
      </c>
      <c r="M15" s="88">
        <v>1548919</v>
      </c>
      <c r="N15" s="13">
        <v>8.6797397443708189</v>
      </c>
      <c r="O15" s="88">
        <v>126501</v>
      </c>
      <c r="P15" s="13">
        <v>0.7088787453718709</v>
      </c>
      <c r="Q15" s="181">
        <v>58174</v>
      </c>
      <c r="R15" s="13">
        <v>0.32599198530654477</v>
      </c>
      <c r="T15" s="219"/>
    </row>
    <row r="16" spans="2:20" ht="12.75" customHeight="1">
      <c r="B16" s="6" t="s">
        <v>56</v>
      </c>
      <c r="C16" s="221" t="s">
        <v>196</v>
      </c>
      <c r="D16" s="221"/>
      <c r="E16" s="220">
        <v>18463102</v>
      </c>
      <c r="F16" s="88">
        <v>3335073</v>
      </c>
      <c r="G16" s="13">
        <v>18.063448926404675</v>
      </c>
      <c r="H16" s="181">
        <v>15066683</v>
      </c>
      <c r="I16" s="13">
        <v>81.604288380143274</v>
      </c>
      <c r="J16" s="13"/>
      <c r="K16" s="87">
        <v>13344362</v>
      </c>
      <c r="L16" s="13">
        <v>72.27583967201177</v>
      </c>
      <c r="M16" s="88">
        <v>1594366</v>
      </c>
      <c r="N16" s="13">
        <v>8.635417818739235</v>
      </c>
      <c r="O16" s="88">
        <v>127954</v>
      </c>
      <c r="P16" s="13">
        <v>0.69302547318430019</v>
      </c>
      <c r="Q16" s="181">
        <v>61345</v>
      </c>
      <c r="R16" s="13">
        <v>0.33225727724409471</v>
      </c>
      <c r="T16" s="219"/>
    </row>
    <row r="17" spans="2:20" ht="12.75" customHeight="1">
      <c r="B17" s="6" t="s">
        <v>66</v>
      </c>
      <c r="C17" s="221" t="s">
        <v>196</v>
      </c>
      <c r="D17" s="221"/>
      <c r="E17" s="220">
        <v>18943767</v>
      </c>
      <c r="F17" s="88">
        <v>3306072</v>
      </c>
      <c r="G17" s="13">
        <v>17.452030528035952</v>
      </c>
      <c r="H17" s="181">
        <v>15577912</v>
      </c>
      <c r="I17" s="13">
        <v>82.232388098945691</v>
      </c>
      <c r="J17" s="13"/>
      <c r="K17" s="87">
        <v>13830001</v>
      </c>
      <c r="L17" s="13">
        <v>73.005548474070665</v>
      </c>
      <c r="M17" s="88">
        <v>1608408</v>
      </c>
      <c r="N17" s="13">
        <v>8.4904338192081852</v>
      </c>
      <c r="O17" s="88">
        <v>139503</v>
      </c>
      <c r="P17" s="13">
        <v>0.73640580566684544</v>
      </c>
      <c r="Q17" s="181">
        <v>59783</v>
      </c>
      <c r="R17" s="13">
        <v>0.31558137301836536</v>
      </c>
      <c r="T17" s="219">
        <f t="shared" ref="T17:T48" si="0">H17-(K17+M17+O17)</f>
        <v>0</v>
      </c>
    </row>
    <row r="18" spans="2:20" ht="12.75" customHeight="1">
      <c r="B18" s="6" t="s">
        <v>68</v>
      </c>
      <c r="C18" s="221" t="s">
        <v>196</v>
      </c>
      <c r="D18" s="221"/>
      <c r="E18" s="220">
        <v>18800063</v>
      </c>
      <c r="F18" s="88">
        <v>3345560</v>
      </c>
      <c r="G18" s="13">
        <v>17.795472281130124</v>
      </c>
      <c r="H18" s="181">
        <v>15387924</v>
      </c>
      <c r="I18" s="13">
        <v>81.850385288602496</v>
      </c>
      <c r="J18" s="13"/>
      <c r="K18" s="87">
        <v>13620907</v>
      </c>
      <c r="L18" s="13">
        <v>72.451390189490326</v>
      </c>
      <c r="M18" s="88">
        <v>1634519</v>
      </c>
      <c r="N18" s="13">
        <v>8.6942208651109318</v>
      </c>
      <c r="O18" s="88">
        <v>132498</v>
      </c>
      <c r="P18" s="13">
        <v>0.70477423400123718</v>
      </c>
      <c r="Q18" s="181">
        <v>66579</v>
      </c>
      <c r="R18" s="13">
        <v>0.35414243026738795</v>
      </c>
      <c r="T18" s="219">
        <f t="shared" si="0"/>
        <v>0</v>
      </c>
    </row>
    <row r="19" spans="2:20" ht="12.75" customHeight="1">
      <c r="B19" s="6" t="s">
        <v>69</v>
      </c>
      <c r="C19" s="221" t="s">
        <v>196</v>
      </c>
      <c r="D19" s="221"/>
      <c r="E19" s="220">
        <v>17246300</v>
      </c>
      <c r="F19" s="88">
        <v>3495721</v>
      </c>
      <c r="G19" s="13">
        <v>20.269396914120712</v>
      </c>
      <c r="H19" s="181">
        <v>13682504</v>
      </c>
      <c r="I19" s="13">
        <v>79.335880739636906</v>
      </c>
      <c r="J19" s="13"/>
      <c r="K19" s="87">
        <v>11937141</v>
      </c>
      <c r="L19" s="13">
        <v>69.215663649594404</v>
      </c>
      <c r="M19" s="88">
        <v>1617784</v>
      </c>
      <c r="N19" s="13">
        <v>9.3804700138580444</v>
      </c>
      <c r="O19" s="88">
        <v>127579</v>
      </c>
      <c r="P19" s="13">
        <v>0.73974707618445701</v>
      </c>
      <c r="Q19" s="181">
        <v>68074</v>
      </c>
      <c r="R19" s="13">
        <v>0.3947165478972301</v>
      </c>
      <c r="T19" s="219">
        <f t="shared" si="0"/>
        <v>0</v>
      </c>
    </row>
    <row r="20" spans="2:20" ht="12.75" customHeight="1">
      <c r="B20" s="228" t="s">
        <v>70</v>
      </c>
      <c r="C20" s="227" t="s">
        <v>196</v>
      </c>
      <c r="D20" s="227"/>
      <c r="E20" s="226">
        <v>17109951</v>
      </c>
      <c r="F20" s="224">
        <v>3307155</v>
      </c>
      <c r="G20" s="222">
        <v>19.328839691007882</v>
      </c>
      <c r="H20" s="223">
        <v>13732042</v>
      </c>
      <c r="I20" s="222">
        <v>80.257634869906994</v>
      </c>
      <c r="J20" s="222"/>
      <c r="K20" s="225">
        <v>11950481</v>
      </c>
      <c r="L20" s="222">
        <v>69.845208791071343</v>
      </c>
      <c r="M20" s="224">
        <v>1646335</v>
      </c>
      <c r="N20" s="222">
        <v>9.6220906769399868</v>
      </c>
      <c r="O20" s="224">
        <v>135225</v>
      </c>
      <c r="P20" s="222">
        <v>0.79032955734355992</v>
      </c>
      <c r="Q20" s="223">
        <v>70754</v>
      </c>
      <c r="R20" s="222">
        <v>0.41352543908512651</v>
      </c>
      <c r="T20" s="219">
        <f t="shared" si="0"/>
        <v>1</v>
      </c>
    </row>
    <row r="21" spans="2:20" ht="12.75" customHeight="1">
      <c r="B21" s="6"/>
      <c r="C21" s="221" t="s">
        <v>198</v>
      </c>
      <c r="D21" s="221"/>
      <c r="E21" s="220">
        <v>12010033</v>
      </c>
      <c r="F21" s="88">
        <v>141096</v>
      </c>
      <c r="G21" s="13">
        <v>1.1748177544557954</v>
      </c>
      <c r="H21" s="181">
        <v>11803308</v>
      </c>
      <c r="I21" s="13">
        <v>98.278730791164364</v>
      </c>
      <c r="J21" s="13"/>
      <c r="K21" s="87">
        <v>11794647</v>
      </c>
      <c r="L21" s="13">
        <v>98.206616085068205</v>
      </c>
      <c r="M21" s="88">
        <v>524</v>
      </c>
      <c r="N21" s="13">
        <v>4.3630188193487891E-3</v>
      </c>
      <c r="O21" s="88">
        <v>8138</v>
      </c>
      <c r="P21" s="13">
        <v>6.7760013648588635E-2</v>
      </c>
      <c r="Q21" s="181">
        <v>65629</v>
      </c>
      <c r="R21" s="13">
        <v>0.54645145437985054</v>
      </c>
      <c r="T21" s="219">
        <f t="shared" si="0"/>
        <v>-1</v>
      </c>
    </row>
    <row r="22" spans="2:20" ht="12.75" customHeight="1">
      <c r="B22" s="6"/>
      <c r="C22" s="221" t="s">
        <v>67</v>
      </c>
      <c r="D22" s="221"/>
      <c r="E22" s="220">
        <v>249419</v>
      </c>
      <c r="F22" s="88">
        <v>96469</v>
      </c>
      <c r="G22" s="13">
        <v>38.677486478576213</v>
      </c>
      <c r="H22" s="181">
        <v>151056</v>
      </c>
      <c r="I22" s="13">
        <v>60.563148757712923</v>
      </c>
      <c r="J22" s="13"/>
      <c r="K22" s="87">
        <v>60275</v>
      </c>
      <c r="L22" s="13">
        <v>24.166162160861841</v>
      </c>
      <c r="M22" s="88">
        <v>101</v>
      </c>
      <c r="N22" s="13">
        <v>4.0494108307707111E-2</v>
      </c>
      <c r="O22" s="88">
        <v>90680</v>
      </c>
      <c r="P22" s="13">
        <v>36.356492488543374</v>
      </c>
      <c r="Q22" s="181">
        <v>1895</v>
      </c>
      <c r="R22" s="13">
        <v>0.75976569547628692</v>
      </c>
      <c r="T22" s="219">
        <f t="shared" si="0"/>
        <v>0</v>
      </c>
    </row>
    <row r="23" spans="2:20" ht="12.75" customHeight="1">
      <c r="B23" s="6"/>
      <c r="C23" s="221" t="s">
        <v>194</v>
      </c>
      <c r="D23" s="221"/>
      <c r="E23" s="220">
        <v>1416519</v>
      </c>
      <c r="F23" s="88">
        <v>1399988</v>
      </c>
      <c r="G23" s="13">
        <v>98.832984238121753</v>
      </c>
      <c r="H23" s="181">
        <v>15177</v>
      </c>
      <c r="I23" s="13">
        <v>1.0714293278099341</v>
      </c>
      <c r="J23" s="13"/>
      <c r="K23" s="87">
        <v>10453</v>
      </c>
      <c r="L23" s="13">
        <v>0.73793574247856897</v>
      </c>
      <c r="M23" s="88">
        <v>228</v>
      </c>
      <c r="N23" s="13">
        <v>1.6095795397026089E-2</v>
      </c>
      <c r="O23" s="88">
        <v>4496</v>
      </c>
      <c r="P23" s="13">
        <v>0.31739778993433904</v>
      </c>
      <c r="Q23" s="181">
        <v>1354</v>
      </c>
      <c r="R23" s="13">
        <v>9.5586434068304069E-2</v>
      </c>
      <c r="T23" s="219">
        <f t="shared" si="0"/>
        <v>0</v>
      </c>
    </row>
    <row r="24" spans="2:20" ht="12.75" customHeight="1">
      <c r="B24" s="6"/>
      <c r="C24" s="221" t="s">
        <v>193</v>
      </c>
      <c r="D24" s="221"/>
      <c r="E24" s="220">
        <v>3433979</v>
      </c>
      <c r="F24" s="88">
        <v>1669603</v>
      </c>
      <c r="G24" s="13">
        <v>48.620070186800795</v>
      </c>
      <c r="H24" s="181">
        <v>1762501</v>
      </c>
      <c r="I24" s="13">
        <v>51.325328430954301</v>
      </c>
      <c r="J24" s="13"/>
      <c r="K24" s="87">
        <v>85108</v>
      </c>
      <c r="L24" s="13">
        <v>2.4784077013866419</v>
      </c>
      <c r="M24" s="88">
        <v>1645482</v>
      </c>
      <c r="N24" s="13">
        <v>47.917648884865052</v>
      </c>
      <c r="O24" s="88">
        <v>31911</v>
      </c>
      <c r="P24" s="13">
        <v>0.92927184470260304</v>
      </c>
      <c r="Q24" s="181">
        <v>1876</v>
      </c>
      <c r="R24" s="13">
        <v>5.4630502982109086E-2</v>
      </c>
      <c r="T24" s="219">
        <f t="shared" si="0"/>
        <v>0</v>
      </c>
    </row>
    <row r="25" spans="2:20" ht="12.75" customHeight="1">
      <c r="B25" s="228" t="s">
        <v>71</v>
      </c>
      <c r="C25" s="227" t="s">
        <v>196</v>
      </c>
      <c r="D25" s="227"/>
      <c r="E25" s="226">
        <v>17379084</v>
      </c>
      <c r="F25" s="224">
        <v>3232586</v>
      </c>
      <c r="G25" s="222">
        <v>18.60043947080295</v>
      </c>
      <c r="H25" s="223">
        <v>14069558</v>
      </c>
      <c r="I25" s="222">
        <v>80.956844445886787</v>
      </c>
      <c r="J25" s="222"/>
      <c r="K25" s="225">
        <v>12234670</v>
      </c>
      <c r="L25" s="222">
        <v>70.398819638595455</v>
      </c>
      <c r="M25" s="224">
        <v>1690021</v>
      </c>
      <c r="N25" s="222">
        <v>9.7244538319741132</v>
      </c>
      <c r="O25" s="224">
        <v>144867</v>
      </c>
      <c r="P25" s="222">
        <v>0.83357097531722613</v>
      </c>
      <c r="Q25" s="223">
        <v>76940</v>
      </c>
      <c r="R25" s="222">
        <v>0.44271608331025958</v>
      </c>
      <c r="T25" s="219">
        <f t="shared" si="0"/>
        <v>0</v>
      </c>
    </row>
    <row r="26" spans="2:20" ht="12.75" customHeight="1">
      <c r="B26" s="6"/>
      <c r="C26" s="221" t="s">
        <v>195</v>
      </c>
      <c r="D26" s="221"/>
      <c r="E26" s="220">
        <v>12271778</v>
      </c>
      <c r="F26" s="88">
        <v>129759</v>
      </c>
      <c r="G26" s="13">
        <v>1.0573773417348327</v>
      </c>
      <c r="H26" s="181">
        <v>12071962</v>
      </c>
      <c r="I26" s="13">
        <v>98.371743687019105</v>
      </c>
      <c r="J26" s="13"/>
      <c r="K26" s="87">
        <v>12060054</v>
      </c>
      <c r="L26" s="13">
        <v>98.274708033342847</v>
      </c>
      <c r="M26" s="88">
        <v>417</v>
      </c>
      <c r="N26" s="13">
        <v>3.3980406099262876E-3</v>
      </c>
      <c r="O26" s="88">
        <v>11490</v>
      </c>
      <c r="P26" s="13">
        <v>9.3629464287896993E-2</v>
      </c>
      <c r="Q26" s="181">
        <v>70057</v>
      </c>
      <c r="R26" s="13">
        <v>0.57087897124605735</v>
      </c>
      <c r="T26" s="219">
        <f t="shared" si="0"/>
        <v>1</v>
      </c>
    </row>
    <row r="27" spans="2:20" ht="12.75" customHeight="1">
      <c r="B27" s="6"/>
      <c r="C27" s="221" t="s">
        <v>67</v>
      </c>
      <c r="D27" s="221"/>
      <c r="E27" s="220">
        <v>231328</v>
      </c>
      <c r="F27" s="88">
        <v>73340</v>
      </c>
      <c r="G27" s="13">
        <v>31.703900954488862</v>
      </c>
      <c r="H27" s="181">
        <v>155967</v>
      </c>
      <c r="I27" s="13">
        <v>67.422447779775908</v>
      </c>
      <c r="J27" s="13"/>
      <c r="K27" s="87">
        <v>58783</v>
      </c>
      <c r="L27" s="13">
        <v>25.411104578779913</v>
      </c>
      <c r="M27" s="88">
        <v>71</v>
      </c>
      <c r="N27" s="13">
        <v>3.0692350255913679E-2</v>
      </c>
      <c r="O27" s="88">
        <v>97113</v>
      </c>
      <c r="P27" s="13">
        <v>41.980650850740076</v>
      </c>
      <c r="Q27" s="181">
        <v>2021</v>
      </c>
      <c r="R27" s="13">
        <v>0.87365126573523311</v>
      </c>
      <c r="T27" s="219">
        <f t="shared" si="0"/>
        <v>0</v>
      </c>
    </row>
    <row r="28" spans="2:20" ht="12.75" customHeight="1">
      <c r="B28" s="6"/>
      <c r="C28" s="221" t="s">
        <v>194</v>
      </c>
      <c r="D28" s="221"/>
      <c r="E28" s="220">
        <v>1335473</v>
      </c>
      <c r="F28" s="88">
        <v>1299603</v>
      </c>
      <c r="G28" s="13">
        <v>97.314060261794893</v>
      </c>
      <c r="H28" s="181">
        <v>32496</v>
      </c>
      <c r="I28" s="13">
        <v>2.4332951695766218</v>
      </c>
      <c r="J28" s="13"/>
      <c r="K28" s="87">
        <v>26807</v>
      </c>
      <c r="L28" s="13">
        <v>2.0073037792602322</v>
      </c>
      <c r="M28" s="88">
        <v>267</v>
      </c>
      <c r="N28" s="13">
        <v>1.9992916367459319E-2</v>
      </c>
      <c r="O28" s="88">
        <v>5421</v>
      </c>
      <c r="P28" s="13">
        <v>0.40592359411234819</v>
      </c>
      <c r="Q28" s="181">
        <v>3374</v>
      </c>
      <c r="R28" s="13">
        <v>0.25264456862849344</v>
      </c>
      <c r="T28" s="219">
        <f t="shared" si="0"/>
        <v>1</v>
      </c>
    </row>
    <row r="29" spans="2:20" ht="12.75" customHeight="1">
      <c r="B29" s="6"/>
      <c r="C29" s="221" t="s">
        <v>193</v>
      </c>
      <c r="D29" s="221"/>
      <c r="E29" s="220">
        <v>3540506</v>
      </c>
      <c r="F29" s="88">
        <v>1729884</v>
      </c>
      <c r="G29" s="13">
        <v>48.859795746709651</v>
      </c>
      <c r="H29" s="181">
        <v>1809133</v>
      </c>
      <c r="I29" s="13">
        <v>51.098148117811405</v>
      </c>
      <c r="J29" s="13"/>
      <c r="K29" s="87">
        <v>89025</v>
      </c>
      <c r="L29" s="13">
        <v>2.5144710953745029</v>
      </c>
      <c r="M29" s="88">
        <v>1689265</v>
      </c>
      <c r="N29" s="13">
        <v>47.712530355830495</v>
      </c>
      <c r="O29" s="88">
        <v>30844</v>
      </c>
      <c r="P29" s="13">
        <v>0.87117491115676682</v>
      </c>
      <c r="Q29" s="181">
        <v>1489</v>
      </c>
      <c r="R29" s="13">
        <v>4.2056135478940021E-2</v>
      </c>
      <c r="T29" s="219">
        <f t="shared" si="0"/>
        <v>-1</v>
      </c>
    </row>
    <row r="30" spans="2:20" ht="12.75" customHeight="1">
      <c r="B30" s="228" t="s">
        <v>72</v>
      </c>
      <c r="C30" s="227" t="s">
        <v>196</v>
      </c>
      <c r="D30" s="227"/>
      <c r="E30" s="226">
        <v>17324559</v>
      </c>
      <c r="F30" s="224">
        <v>3307466</v>
      </c>
      <c r="G30" s="222">
        <v>19.091198800500493</v>
      </c>
      <c r="H30" s="223">
        <v>13945666</v>
      </c>
      <c r="I30" s="222">
        <v>80.496513648630255</v>
      </c>
      <c r="J30" s="222"/>
      <c r="K30" s="225">
        <v>12122916</v>
      </c>
      <c r="L30" s="222">
        <v>69.975322315563702</v>
      </c>
      <c r="M30" s="224">
        <v>1689268</v>
      </c>
      <c r="N30" s="222">
        <v>9.7507128464280104</v>
      </c>
      <c r="O30" s="224">
        <v>133482</v>
      </c>
      <c r="P30" s="222">
        <v>0.77047848663853435</v>
      </c>
      <c r="Q30" s="223">
        <v>71427</v>
      </c>
      <c r="R30" s="222">
        <v>0.41228755086926028</v>
      </c>
      <c r="T30" s="219">
        <f t="shared" si="0"/>
        <v>0</v>
      </c>
    </row>
    <row r="31" spans="2:20" ht="12.75" customHeight="1">
      <c r="B31" s="6"/>
      <c r="C31" s="221" t="s">
        <v>195</v>
      </c>
      <c r="D31" s="221"/>
      <c r="E31" s="220">
        <v>12170475</v>
      </c>
      <c r="F31" s="88">
        <v>134243</v>
      </c>
      <c r="G31" s="13">
        <v>1.103021862334872</v>
      </c>
      <c r="H31" s="181">
        <v>11971118</v>
      </c>
      <c r="I31" s="13">
        <v>98.361962043387791</v>
      </c>
      <c r="J31" s="13"/>
      <c r="K31" s="87">
        <v>11955038</v>
      </c>
      <c r="L31" s="13">
        <v>98.229839016143572</v>
      </c>
      <c r="M31" s="88">
        <v>86</v>
      </c>
      <c r="N31" s="13">
        <v>7.0662813078372049E-4</v>
      </c>
      <c r="O31" s="88">
        <v>15994</v>
      </c>
      <c r="P31" s="13">
        <v>0.1314163991134282</v>
      </c>
      <c r="Q31" s="181">
        <v>65115</v>
      </c>
      <c r="R31" s="13">
        <v>0.5350243108835111</v>
      </c>
      <c r="T31" s="219">
        <f t="shared" si="0"/>
        <v>0</v>
      </c>
    </row>
    <row r="32" spans="2:20" ht="12.75" customHeight="1">
      <c r="B32" s="6"/>
      <c r="C32" s="221" t="s">
        <v>67</v>
      </c>
      <c r="D32" s="221"/>
      <c r="E32" s="220">
        <v>222484</v>
      </c>
      <c r="F32" s="88">
        <v>83781</v>
      </c>
      <c r="G32" s="13">
        <v>37.657089948041204</v>
      </c>
      <c r="H32" s="181">
        <v>137281</v>
      </c>
      <c r="I32" s="13">
        <v>61.703762967224606</v>
      </c>
      <c r="J32" s="13"/>
      <c r="K32" s="87">
        <v>54419</v>
      </c>
      <c r="L32" s="13">
        <v>24.459736430484888</v>
      </c>
      <c r="M32" s="88">
        <v>112</v>
      </c>
      <c r="N32" s="13">
        <v>5.0340698656982069E-2</v>
      </c>
      <c r="O32" s="88">
        <v>82750</v>
      </c>
      <c r="P32" s="13">
        <v>37.193685838082743</v>
      </c>
      <c r="Q32" s="181">
        <v>1422</v>
      </c>
      <c r="R32" s="13">
        <v>0.63914708473418314</v>
      </c>
      <c r="T32" s="219">
        <f t="shared" si="0"/>
        <v>0</v>
      </c>
    </row>
    <row r="33" spans="2:20" ht="12.75" customHeight="1">
      <c r="B33" s="6"/>
      <c r="C33" s="221" t="s">
        <v>194</v>
      </c>
      <c r="D33" s="221"/>
      <c r="E33" s="220">
        <v>1369191</v>
      </c>
      <c r="F33" s="88">
        <v>1336631</v>
      </c>
      <c r="G33" s="13">
        <v>97.621953401680258</v>
      </c>
      <c r="H33" s="181">
        <v>29129</v>
      </c>
      <c r="I33" s="13">
        <v>2.127460668380087</v>
      </c>
      <c r="J33" s="13"/>
      <c r="K33" s="87">
        <v>23878</v>
      </c>
      <c r="L33" s="13">
        <v>1.7439495293205987</v>
      </c>
      <c r="M33" s="88">
        <v>241</v>
      </c>
      <c r="N33" s="13">
        <v>1.7601634834000516E-2</v>
      </c>
      <c r="O33" s="88">
        <v>5010</v>
      </c>
      <c r="P33" s="13">
        <v>0.3659095042254879</v>
      </c>
      <c r="Q33" s="181">
        <v>3431</v>
      </c>
      <c r="R33" s="13">
        <v>0.25058592993965051</v>
      </c>
      <c r="T33" s="219">
        <f t="shared" si="0"/>
        <v>0</v>
      </c>
    </row>
    <row r="34" spans="2:20" ht="12.75" customHeight="1">
      <c r="B34" s="6"/>
      <c r="C34" s="221" t="s">
        <v>193</v>
      </c>
      <c r="D34" s="221"/>
      <c r="E34" s="220">
        <v>3562409</v>
      </c>
      <c r="F34" s="88">
        <v>1752811</v>
      </c>
      <c r="G34" s="13">
        <v>49.202969114439135</v>
      </c>
      <c r="H34" s="181">
        <v>1808139</v>
      </c>
      <c r="I34" s="13">
        <v>50.756075453436146</v>
      </c>
      <c r="J34" s="13"/>
      <c r="K34" s="87">
        <v>89582</v>
      </c>
      <c r="L34" s="13">
        <v>2.5146466899224653</v>
      </c>
      <c r="M34" s="88">
        <v>1688829</v>
      </c>
      <c r="N34" s="13">
        <v>47.406937271941544</v>
      </c>
      <c r="O34" s="88">
        <v>29729</v>
      </c>
      <c r="P34" s="13">
        <v>0.83451956246461312</v>
      </c>
      <c r="Q34" s="181">
        <v>1458</v>
      </c>
      <c r="R34" s="13">
        <v>4.0927361232244809E-2</v>
      </c>
      <c r="T34" s="219">
        <f t="shared" si="0"/>
        <v>-1</v>
      </c>
    </row>
    <row r="35" spans="2:20" ht="12.75" customHeight="1">
      <c r="B35" s="228" t="s">
        <v>197</v>
      </c>
      <c r="C35" s="227" t="s">
        <v>196</v>
      </c>
      <c r="D35" s="227"/>
      <c r="E35" s="226">
        <v>18133628</v>
      </c>
      <c r="F35" s="224">
        <v>3537423</v>
      </c>
      <c r="G35" s="222">
        <v>19.507530429101116</v>
      </c>
      <c r="H35" s="223">
        <v>14508173</v>
      </c>
      <c r="I35" s="222">
        <v>80.007006871432466</v>
      </c>
      <c r="J35" s="222"/>
      <c r="K35" s="225">
        <v>12623696</v>
      </c>
      <c r="L35" s="222">
        <v>69.614839347095909</v>
      </c>
      <c r="M35" s="224">
        <v>1734432</v>
      </c>
      <c r="N35" s="222">
        <v>9.5647269261286265</v>
      </c>
      <c r="O35" s="224">
        <v>150045</v>
      </c>
      <c r="P35" s="222">
        <v>0.82744059820792615</v>
      </c>
      <c r="Q35" s="223">
        <v>88033</v>
      </c>
      <c r="R35" s="222">
        <v>0.48546821408269758</v>
      </c>
      <c r="T35" s="219">
        <f t="shared" si="0"/>
        <v>0</v>
      </c>
    </row>
    <row r="36" spans="2:20" ht="12.75" customHeight="1">
      <c r="B36" s="6"/>
      <c r="C36" s="221" t="s">
        <v>195</v>
      </c>
      <c r="D36" s="221"/>
      <c r="E36" s="220">
        <v>12691955</v>
      </c>
      <c r="F36" s="88">
        <v>135820</v>
      </c>
      <c r="G36" s="13">
        <v>1.0701267062481705</v>
      </c>
      <c r="H36" s="181">
        <v>12478553</v>
      </c>
      <c r="I36" s="13">
        <v>98.318604186667855</v>
      </c>
      <c r="J36" s="13"/>
      <c r="K36" s="87">
        <v>12449968</v>
      </c>
      <c r="L36" s="13">
        <v>98.093382776727466</v>
      </c>
      <c r="M36" s="88">
        <v>91</v>
      </c>
      <c r="N36" s="13">
        <v>7.1698962059036611E-4</v>
      </c>
      <c r="O36" s="88">
        <v>28493</v>
      </c>
      <c r="P36" s="13">
        <v>0.2244965413129813</v>
      </c>
      <c r="Q36" s="181">
        <v>77582</v>
      </c>
      <c r="R36" s="13">
        <v>0.61126910708397564</v>
      </c>
      <c r="T36" s="219">
        <f t="shared" si="0"/>
        <v>1</v>
      </c>
    </row>
    <row r="37" spans="2:20" ht="12.75" customHeight="1">
      <c r="B37" s="6"/>
      <c r="C37" s="221" t="s">
        <v>67</v>
      </c>
      <c r="D37" s="221"/>
      <c r="E37" s="220">
        <v>212709</v>
      </c>
      <c r="F37" s="88">
        <v>72645</v>
      </c>
      <c r="G37" s="13">
        <v>34.152292568720647</v>
      </c>
      <c r="H37" s="181">
        <v>138589</v>
      </c>
      <c r="I37" s="13">
        <v>65.154271798560472</v>
      </c>
      <c r="J37" s="13"/>
      <c r="K37" s="87">
        <v>52188</v>
      </c>
      <c r="L37" s="13">
        <v>24.534928000225662</v>
      </c>
      <c r="M37" s="88">
        <v>93</v>
      </c>
      <c r="N37" s="13">
        <v>4.3721704300241172E-2</v>
      </c>
      <c r="O37" s="88">
        <v>86308</v>
      </c>
      <c r="P37" s="13">
        <v>40.575622094034571</v>
      </c>
      <c r="Q37" s="181">
        <v>1475</v>
      </c>
      <c r="R37" s="13">
        <v>0.69343563271887887</v>
      </c>
      <c r="T37" s="219">
        <f t="shared" si="0"/>
        <v>0</v>
      </c>
    </row>
    <row r="38" spans="2:20" ht="12.75" customHeight="1">
      <c r="B38" s="6"/>
      <c r="C38" s="221" t="s">
        <v>194</v>
      </c>
      <c r="D38" s="221"/>
      <c r="E38" s="220">
        <v>1529297</v>
      </c>
      <c r="F38" s="88">
        <v>1486699</v>
      </c>
      <c r="G38" s="13">
        <v>97.214537136998246</v>
      </c>
      <c r="H38" s="181">
        <v>35727</v>
      </c>
      <c r="I38" s="13">
        <v>2.336171456558144</v>
      </c>
      <c r="J38" s="13"/>
      <c r="K38" s="87">
        <v>29218</v>
      </c>
      <c r="L38" s="13">
        <v>1.9105510571197093</v>
      </c>
      <c r="M38" s="88">
        <v>331</v>
      </c>
      <c r="N38" s="13">
        <v>2.1643931819653083E-2</v>
      </c>
      <c r="O38" s="88">
        <v>6178</v>
      </c>
      <c r="P38" s="13">
        <v>0.4039764676187817</v>
      </c>
      <c r="Q38" s="181">
        <v>6871</v>
      </c>
      <c r="R38" s="13">
        <v>0.44929140644361426</v>
      </c>
      <c r="T38" s="219">
        <f t="shared" si="0"/>
        <v>0</v>
      </c>
    </row>
    <row r="39" spans="2:20" ht="12.75" customHeight="1">
      <c r="B39" s="6"/>
      <c r="C39" s="221" t="s">
        <v>193</v>
      </c>
      <c r="D39" s="221"/>
      <c r="E39" s="220">
        <v>3699668</v>
      </c>
      <c r="F39" s="88">
        <v>1842259</v>
      </c>
      <c r="G39" s="13">
        <v>49.795251898278444</v>
      </c>
      <c r="H39" s="181">
        <v>1855304</v>
      </c>
      <c r="I39" s="13">
        <v>50.147851104477482</v>
      </c>
      <c r="J39" s="13"/>
      <c r="K39" s="87">
        <v>92322</v>
      </c>
      <c r="L39" s="13">
        <v>2.4954131019323897</v>
      </c>
      <c r="M39" s="88">
        <v>1733917</v>
      </c>
      <c r="N39" s="13">
        <v>46.866826969338874</v>
      </c>
      <c r="O39" s="88">
        <v>29066</v>
      </c>
      <c r="P39" s="13">
        <v>0.78563806265859526</v>
      </c>
      <c r="Q39" s="181">
        <v>2105</v>
      </c>
      <c r="R39" s="13">
        <v>5.6896997244077041E-2</v>
      </c>
      <c r="T39" s="219">
        <f t="shared" si="0"/>
        <v>-1</v>
      </c>
    </row>
    <row r="40" spans="2:20" ht="12.75" customHeight="1">
      <c r="B40" s="228" t="s">
        <v>73</v>
      </c>
      <c r="C40" s="227" t="s">
        <v>196</v>
      </c>
      <c r="D40" s="227"/>
      <c r="E40" s="226">
        <v>18971300</v>
      </c>
      <c r="F40" s="224">
        <v>3489418</v>
      </c>
      <c r="G40" s="222">
        <v>18.393141218577536</v>
      </c>
      <c r="H40" s="223">
        <v>15403583</v>
      </c>
      <c r="I40" s="222">
        <v>81.194135351820904</v>
      </c>
      <c r="J40" s="222"/>
      <c r="K40" s="225">
        <v>13533988</v>
      </c>
      <c r="L40" s="222">
        <v>71.339275642681315</v>
      </c>
      <c r="M40" s="224">
        <v>1729197</v>
      </c>
      <c r="N40" s="222">
        <v>9.1148049949133689</v>
      </c>
      <c r="O40" s="224">
        <v>140398</v>
      </c>
      <c r="P40" s="222">
        <v>0.74005471422622593</v>
      </c>
      <c r="Q40" s="223">
        <v>78299</v>
      </c>
      <c r="R40" s="222">
        <v>0.41272342960155606</v>
      </c>
      <c r="T40" s="219">
        <f t="shared" si="0"/>
        <v>0</v>
      </c>
    </row>
    <row r="41" spans="2:20" ht="12.75" customHeight="1">
      <c r="B41" s="6"/>
      <c r="C41" s="221" t="s">
        <v>195</v>
      </c>
      <c r="D41" s="221"/>
      <c r="E41" s="220">
        <v>13586360</v>
      </c>
      <c r="F41" s="88">
        <v>135255</v>
      </c>
      <c r="G41" s="13">
        <v>0.99552050733235398</v>
      </c>
      <c r="H41" s="181">
        <v>13379246</v>
      </c>
      <c r="I41" s="13">
        <v>98.475574031602292</v>
      </c>
      <c r="J41" s="13"/>
      <c r="K41" s="87">
        <v>13361703</v>
      </c>
      <c r="L41" s="13">
        <v>98.346451882623455</v>
      </c>
      <c r="M41" s="88">
        <v>349</v>
      </c>
      <c r="N41" s="13">
        <v>2.5687527785219883E-3</v>
      </c>
      <c r="O41" s="88">
        <v>17194</v>
      </c>
      <c r="P41" s="13">
        <v>0.12655339620030678</v>
      </c>
      <c r="Q41" s="181">
        <v>71859</v>
      </c>
      <c r="R41" s="13">
        <v>0.52890546106536263</v>
      </c>
      <c r="T41" s="219">
        <f t="shared" si="0"/>
        <v>0</v>
      </c>
    </row>
    <row r="42" spans="2:20" ht="12.75" customHeight="1">
      <c r="B42" s="6"/>
      <c r="C42" s="221" t="s">
        <v>67</v>
      </c>
      <c r="D42" s="221"/>
      <c r="E42" s="220">
        <v>234024</v>
      </c>
      <c r="F42" s="88">
        <v>91892</v>
      </c>
      <c r="G42" s="13">
        <v>39.2660581820668</v>
      </c>
      <c r="H42" s="181">
        <v>140572</v>
      </c>
      <c r="I42" s="13">
        <v>60.067343520322702</v>
      </c>
      <c r="J42" s="13"/>
      <c r="K42" s="87">
        <v>54449</v>
      </c>
      <c r="L42" s="13">
        <v>23.266417119611663</v>
      </c>
      <c r="M42" s="88">
        <v>106</v>
      </c>
      <c r="N42" s="13">
        <v>4.5294499709431509E-2</v>
      </c>
      <c r="O42" s="88">
        <v>86018</v>
      </c>
      <c r="P42" s="13">
        <v>36.75605920760264</v>
      </c>
      <c r="Q42" s="181">
        <v>1559</v>
      </c>
      <c r="R42" s="13">
        <v>0.66617099100946919</v>
      </c>
      <c r="T42" s="219">
        <f t="shared" si="0"/>
        <v>-1</v>
      </c>
    </row>
    <row r="43" spans="2:20" ht="12.75" customHeight="1">
      <c r="B43" s="6"/>
      <c r="C43" s="221" t="s">
        <v>194</v>
      </c>
      <c r="D43" s="221"/>
      <c r="E43" s="220">
        <v>1454760</v>
      </c>
      <c r="F43" s="88">
        <v>1418742</v>
      </c>
      <c r="G43" s="13">
        <v>97.524127691165546</v>
      </c>
      <c r="H43" s="181">
        <v>33698</v>
      </c>
      <c r="I43" s="13">
        <v>2.316395831614837</v>
      </c>
      <c r="J43" s="13"/>
      <c r="K43" s="87">
        <v>28015</v>
      </c>
      <c r="L43" s="13">
        <v>1.9257472022876625</v>
      </c>
      <c r="M43" s="88">
        <v>622</v>
      </c>
      <c r="N43" s="13">
        <v>4.2756193461464434E-2</v>
      </c>
      <c r="O43" s="88">
        <v>5062</v>
      </c>
      <c r="P43" s="13">
        <v>0.34796117572658031</v>
      </c>
      <c r="Q43" s="181">
        <v>2320</v>
      </c>
      <c r="R43" s="13">
        <v>0.15947647721961011</v>
      </c>
      <c r="T43" s="219">
        <f t="shared" si="0"/>
        <v>-1</v>
      </c>
    </row>
    <row r="44" spans="2:20" ht="12.75" customHeight="1">
      <c r="B44" s="6"/>
      <c r="C44" s="221" t="s">
        <v>193</v>
      </c>
      <c r="D44" s="221"/>
      <c r="E44" s="220">
        <v>3696157</v>
      </c>
      <c r="F44" s="88">
        <v>1843530</v>
      </c>
      <c r="G44" s="13">
        <v>49.876939751206457</v>
      </c>
      <c r="H44" s="181">
        <v>1850066</v>
      </c>
      <c r="I44" s="13">
        <v>50.053772066500422</v>
      </c>
      <c r="J44" s="13"/>
      <c r="K44" s="87">
        <v>89821</v>
      </c>
      <c r="L44" s="13">
        <v>2.4301186340298857</v>
      </c>
      <c r="M44" s="88">
        <v>1728120</v>
      </c>
      <c r="N44" s="13">
        <v>46.754507451929122</v>
      </c>
      <c r="O44" s="88">
        <v>32124</v>
      </c>
      <c r="P44" s="13">
        <v>0.86911892541361202</v>
      </c>
      <c r="Q44" s="181">
        <v>2561</v>
      </c>
      <c r="R44" s="13">
        <v>6.928818229312228E-2</v>
      </c>
      <c r="T44" s="219">
        <f t="shared" si="0"/>
        <v>1</v>
      </c>
    </row>
    <row r="45" spans="2:20" ht="12.75" customHeight="1">
      <c r="B45" s="228" t="s">
        <v>75</v>
      </c>
      <c r="C45" s="227" t="s">
        <v>196</v>
      </c>
      <c r="D45" s="227"/>
      <c r="E45" s="226">
        <v>18939130</v>
      </c>
      <c r="F45" s="224">
        <v>3327394</v>
      </c>
      <c r="G45" s="222">
        <v>17.568885159983587</v>
      </c>
      <c r="H45" s="223">
        <v>15527012</v>
      </c>
      <c r="I45" s="222">
        <v>81.983765885761386</v>
      </c>
      <c r="J45" s="222"/>
      <c r="K45" s="225">
        <v>13630959</v>
      </c>
      <c r="L45" s="222">
        <v>71.972466528293538</v>
      </c>
      <c r="M45" s="224">
        <v>1754590</v>
      </c>
      <c r="N45" s="222">
        <v>9.2643643081809994</v>
      </c>
      <c r="O45" s="224">
        <v>141464</v>
      </c>
      <c r="P45" s="222">
        <v>0.74694032936042998</v>
      </c>
      <c r="Q45" s="223">
        <v>84724</v>
      </c>
      <c r="R45" s="222">
        <v>0.44734895425502647</v>
      </c>
      <c r="T45" s="219">
        <f t="shared" si="0"/>
        <v>-1</v>
      </c>
    </row>
    <row r="46" spans="2:20" ht="12.75" customHeight="1">
      <c r="B46" s="6"/>
      <c r="C46" s="221" t="s">
        <v>195</v>
      </c>
      <c r="D46" s="221"/>
      <c r="E46" s="220">
        <v>13685745</v>
      </c>
      <c r="F46" s="88">
        <v>144875</v>
      </c>
      <c r="G46" s="13">
        <v>1.0585832192547793</v>
      </c>
      <c r="H46" s="181">
        <v>13465502</v>
      </c>
      <c r="I46" s="13">
        <v>98.390712379925233</v>
      </c>
      <c r="J46" s="13"/>
      <c r="K46" s="87">
        <v>13450803</v>
      </c>
      <c r="L46" s="13">
        <v>98.283308654369932</v>
      </c>
      <c r="M46" s="88">
        <v>132</v>
      </c>
      <c r="N46" s="13">
        <v>9.6450722996811646E-4</v>
      </c>
      <c r="O46" s="88">
        <v>14568</v>
      </c>
      <c r="P46" s="13">
        <v>0.1064465251982994</v>
      </c>
      <c r="Q46" s="181">
        <v>75367</v>
      </c>
      <c r="R46" s="13">
        <v>0.55069709394702293</v>
      </c>
      <c r="T46" s="219">
        <f t="shared" si="0"/>
        <v>-1</v>
      </c>
    </row>
    <row r="47" spans="2:20" ht="12.75" customHeight="1">
      <c r="B47" s="6"/>
      <c r="C47" s="221" t="s">
        <v>67</v>
      </c>
      <c r="D47" s="221"/>
      <c r="E47" s="220">
        <v>232266</v>
      </c>
      <c r="F47" s="88">
        <v>85387</v>
      </c>
      <c r="G47" s="13">
        <v>36.76259116702402</v>
      </c>
      <c r="H47" s="181">
        <v>145182</v>
      </c>
      <c r="I47" s="13">
        <v>62.506781018315202</v>
      </c>
      <c r="J47" s="13"/>
      <c r="K47" s="87">
        <v>56206</v>
      </c>
      <c r="L47" s="13">
        <v>24.198978757114688</v>
      </c>
      <c r="M47" s="88">
        <v>290</v>
      </c>
      <c r="N47" s="13">
        <v>0.12485684516890118</v>
      </c>
      <c r="O47" s="88">
        <v>88685</v>
      </c>
      <c r="P47" s="13">
        <v>38.182514875186207</v>
      </c>
      <c r="Q47" s="181">
        <v>1697</v>
      </c>
      <c r="R47" s="13">
        <v>0.73062781466077686</v>
      </c>
      <c r="T47" s="219">
        <f t="shared" si="0"/>
        <v>1</v>
      </c>
    </row>
    <row r="48" spans="2:20" ht="12.75" customHeight="1">
      <c r="B48" s="6"/>
      <c r="C48" s="221" t="s">
        <v>194</v>
      </c>
      <c r="D48" s="221"/>
      <c r="E48" s="220">
        <v>1377232</v>
      </c>
      <c r="F48" s="88">
        <v>1335141</v>
      </c>
      <c r="G48" s="13">
        <v>96.943797413943329</v>
      </c>
      <c r="H48" s="181">
        <v>37726</v>
      </c>
      <c r="I48" s="13">
        <v>2.7392625207662906</v>
      </c>
      <c r="J48" s="13"/>
      <c r="K48" s="87">
        <v>31675</v>
      </c>
      <c r="L48" s="13">
        <v>2.2999029938311049</v>
      </c>
      <c r="M48" s="88">
        <v>529</v>
      </c>
      <c r="N48" s="13">
        <v>3.8410376755695481E-2</v>
      </c>
      <c r="O48" s="88">
        <v>5523</v>
      </c>
      <c r="P48" s="13">
        <v>0.40102175958734626</v>
      </c>
      <c r="Q48" s="181">
        <v>4365</v>
      </c>
      <c r="R48" s="13">
        <v>0.31694006529037955</v>
      </c>
      <c r="T48" s="219">
        <f t="shared" si="0"/>
        <v>-1</v>
      </c>
    </row>
    <row r="49" spans="2:20" ht="12.75" customHeight="1">
      <c r="B49" s="6"/>
      <c r="C49" s="221" t="s">
        <v>193</v>
      </c>
      <c r="D49" s="221"/>
      <c r="E49" s="220">
        <v>3643887</v>
      </c>
      <c r="F49" s="88">
        <v>1761989</v>
      </c>
      <c r="G49" s="13">
        <v>48.354655344690983</v>
      </c>
      <c r="H49" s="181">
        <v>1878602</v>
      </c>
      <c r="I49" s="13">
        <v>51.554891795492011</v>
      </c>
      <c r="J49" s="13"/>
      <c r="K49" s="87">
        <v>92275</v>
      </c>
      <c r="L49" s="13">
        <v>2.5323233129896727</v>
      </c>
      <c r="M49" s="88">
        <v>1753639</v>
      </c>
      <c r="N49" s="13">
        <v>48.125504440724974</v>
      </c>
      <c r="O49" s="88">
        <v>32688</v>
      </c>
      <c r="P49" s="13">
        <v>0.89706404177736576</v>
      </c>
      <c r="Q49" s="181">
        <v>3296</v>
      </c>
      <c r="R49" s="13">
        <v>9.0452859817003101E-2</v>
      </c>
      <c r="T49" s="219">
        <f t="shared" ref="T49:T69" si="1">H49-(K49+M49+O49)</f>
        <v>0</v>
      </c>
    </row>
    <row r="50" spans="2:20" ht="12.75" customHeight="1">
      <c r="B50" s="228" t="s">
        <v>77</v>
      </c>
      <c r="C50" s="227" t="s">
        <v>196</v>
      </c>
      <c r="D50" s="227"/>
      <c r="E50" s="226">
        <v>18432645</v>
      </c>
      <c r="F50" s="224">
        <v>3201634</v>
      </c>
      <c r="G50" s="222">
        <v>17.36936831366307</v>
      </c>
      <c r="H50" s="223">
        <v>15105968</v>
      </c>
      <c r="I50" s="222">
        <v>81.952253732440454</v>
      </c>
      <c r="J50" s="222">
        <v>0</v>
      </c>
      <c r="K50" s="225">
        <v>13243702</v>
      </c>
      <c r="L50" s="222">
        <v>71.849167604540753</v>
      </c>
      <c r="M50" s="224">
        <v>1722855</v>
      </c>
      <c r="N50" s="222">
        <v>9.3467595128100172</v>
      </c>
      <c r="O50" s="224">
        <v>139411</v>
      </c>
      <c r="P50" s="222">
        <v>0.75632661508969545</v>
      </c>
      <c r="Q50" s="223">
        <v>125043</v>
      </c>
      <c r="R50" s="222">
        <v>0.67837795389647015</v>
      </c>
      <c r="T50" s="219">
        <f t="shared" si="1"/>
        <v>0</v>
      </c>
    </row>
    <row r="51" spans="2:20" ht="12.75" customHeight="1">
      <c r="B51" s="6"/>
      <c r="C51" s="221" t="s">
        <v>195</v>
      </c>
      <c r="D51" s="221"/>
      <c r="E51" s="220">
        <v>13318291</v>
      </c>
      <c r="F51" s="88">
        <v>128500</v>
      </c>
      <c r="G51" s="13">
        <v>0.96483850668227633</v>
      </c>
      <c r="H51" s="181">
        <v>13071448</v>
      </c>
      <c r="I51" s="13">
        <v>98.146586525253127</v>
      </c>
      <c r="J51" s="13">
        <v>0</v>
      </c>
      <c r="K51" s="87">
        <v>13062080</v>
      </c>
      <c r="L51" s="13">
        <v>98.076247170151191</v>
      </c>
      <c r="M51" s="88">
        <v>186</v>
      </c>
      <c r="N51" s="13">
        <v>1.3965755816568357E-3</v>
      </c>
      <c r="O51" s="88">
        <v>9182</v>
      </c>
      <c r="P51" s="13">
        <v>6.8942779520285297E-2</v>
      </c>
      <c r="Q51" s="181">
        <v>118343</v>
      </c>
      <c r="R51" s="13">
        <v>0.88857496806459635</v>
      </c>
      <c r="T51" s="219">
        <f t="shared" si="1"/>
        <v>0</v>
      </c>
    </row>
    <row r="52" spans="2:20" ht="12.75" customHeight="1">
      <c r="B52" s="6"/>
      <c r="C52" s="221" t="s">
        <v>67</v>
      </c>
      <c r="D52" s="221"/>
      <c r="E52" s="220">
        <v>233554</v>
      </c>
      <c r="F52" s="88">
        <v>89581</v>
      </c>
      <c r="G52" s="13">
        <v>38.355583719396797</v>
      </c>
      <c r="H52" s="181">
        <v>142123</v>
      </c>
      <c r="I52" s="13">
        <v>60.85230824563056</v>
      </c>
      <c r="J52" s="13">
        <v>0</v>
      </c>
      <c r="K52" s="87">
        <v>54353</v>
      </c>
      <c r="L52" s="13">
        <v>23.272134067496168</v>
      </c>
      <c r="M52" s="88">
        <v>209</v>
      </c>
      <c r="N52" s="13">
        <v>8.9486799626638816E-2</v>
      </c>
      <c r="O52" s="88">
        <v>87560</v>
      </c>
      <c r="P52" s="13">
        <v>37.490259212002364</v>
      </c>
      <c r="Q52" s="181">
        <v>1850</v>
      </c>
      <c r="R52" s="13">
        <v>0.79210803497264015</v>
      </c>
      <c r="T52" s="219">
        <f t="shared" si="1"/>
        <v>1</v>
      </c>
    </row>
    <row r="53" spans="2:20" ht="12.75" customHeight="1">
      <c r="B53" s="6"/>
      <c r="C53" s="221" t="s">
        <v>194</v>
      </c>
      <c r="D53" s="221"/>
      <c r="E53" s="220">
        <v>1276596</v>
      </c>
      <c r="F53" s="88">
        <v>1237566</v>
      </c>
      <c r="G53" s="13">
        <v>96.942650611469887</v>
      </c>
      <c r="H53" s="181">
        <v>38109</v>
      </c>
      <c r="I53" s="13">
        <v>2.9852044029591194</v>
      </c>
      <c r="J53" s="13">
        <v>0</v>
      </c>
      <c r="K53" s="87">
        <v>31167</v>
      </c>
      <c r="L53" s="13">
        <v>2.4414145117170976</v>
      </c>
      <c r="M53" s="88">
        <v>508</v>
      </c>
      <c r="N53" s="13">
        <v>3.9793325374668259E-2</v>
      </c>
      <c r="O53" s="88">
        <v>6435</v>
      </c>
      <c r="P53" s="13">
        <v>0.50407489918502013</v>
      </c>
      <c r="Q53" s="181">
        <v>922</v>
      </c>
      <c r="R53" s="13">
        <v>7.2223318888669549E-2</v>
      </c>
      <c r="T53" s="219">
        <f t="shared" si="1"/>
        <v>-1</v>
      </c>
    </row>
    <row r="54" spans="2:20" ht="12.75" customHeight="1">
      <c r="B54" s="6"/>
      <c r="C54" s="221" t="s">
        <v>193</v>
      </c>
      <c r="D54" s="221"/>
      <c r="E54" s="220">
        <v>3604203</v>
      </c>
      <c r="F54" s="88">
        <v>1745987</v>
      </c>
      <c r="G54" s="13">
        <v>48.443081591131246</v>
      </c>
      <c r="H54" s="181">
        <v>1854288</v>
      </c>
      <c r="I54" s="13">
        <v>51.447934536428718</v>
      </c>
      <c r="J54" s="13">
        <v>0</v>
      </c>
      <c r="K54" s="87">
        <v>96102</v>
      </c>
      <c r="L54" s="13">
        <v>2.6663869931854558</v>
      </c>
      <c r="M54" s="88">
        <v>1721952</v>
      </c>
      <c r="N54" s="13">
        <v>47.776221261676994</v>
      </c>
      <c r="O54" s="88">
        <v>36234</v>
      </c>
      <c r="P54" s="13">
        <v>1.0053262815662714</v>
      </c>
      <c r="Q54" s="181">
        <v>3928</v>
      </c>
      <c r="R54" s="13">
        <v>0.10898387244003738</v>
      </c>
      <c r="T54" s="219">
        <f t="shared" si="1"/>
        <v>0</v>
      </c>
    </row>
    <row r="55" spans="2:20" ht="12.75" customHeight="1">
      <c r="B55" s="228" t="s">
        <v>88</v>
      </c>
      <c r="C55" s="227" t="s">
        <v>196</v>
      </c>
      <c r="D55" s="227"/>
      <c r="E55" s="226">
        <v>19050400</v>
      </c>
      <c r="F55" s="224">
        <v>3273588</v>
      </c>
      <c r="G55" s="222">
        <v>17.183828161088481</v>
      </c>
      <c r="H55" s="223">
        <v>15662885</v>
      </c>
      <c r="I55" s="222">
        <v>82.21814240120942</v>
      </c>
      <c r="J55" s="222"/>
      <c r="K55" s="225">
        <v>13746189</v>
      </c>
      <c r="L55" s="222">
        <v>72.156957334229205</v>
      </c>
      <c r="M55" s="224">
        <v>1763521</v>
      </c>
      <c r="N55" s="222">
        <v>9.2571337084785625</v>
      </c>
      <c r="O55" s="224">
        <v>153174</v>
      </c>
      <c r="P55" s="222">
        <v>0.80404610926804676</v>
      </c>
      <c r="Q55" s="223">
        <v>113926</v>
      </c>
      <c r="R55" s="222">
        <v>0.5980241884684836</v>
      </c>
      <c r="T55" s="219">
        <f t="shared" si="1"/>
        <v>1</v>
      </c>
    </row>
    <row r="56" spans="2:20" ht="12.75" customHeight="1">
      <c r="B56" s="6"/>
      <c r="C56" s="221" t="s">
        <v>195</v>
      </c>
      <c r="D56" s="221"/>
      <c r="E56" s="220">
        <v>13798898</v>
      </c>
      <c r="F56" s="88">
        <v>128822</v>
      </c>
      <c r="G56" s="13">
        <v>0.93356730370787577</v>
      </c>
      <c r="H56" s="181">
        <v>13562323</v>
      </c>
      <c r="I56" s="13">
        <v>98.285551498387775</v>
      </c>
      <c r="J56" s="13"/>
      <c r="K56" s="87">
        <v>13549977</v>
      </c>
      <c r="L56" s="13">
        <v>98.19608058556561</v>
      </c>
      <c r="M56" s="88">
        <v>329</v>
      </c>
      <c r="N56" s="13">
        <v>2.3842483653404786E-3</v>
      </c>
      <c r="O56" s="88">
        <v>12017</v>
      </c>
      <c r="P56" s="13">
        <v>8.7086664456828361E-2</v>
      </c>
      <c r="Q56" s="181">
        <v>107753</v>
      </c>
      <c r="R56" s="13">
        <v>0.7808811979043544</v>
      </c>
      <c r="T56" s="219">
        <f t="shared" si="1"/>
        <v>0</v>
      </c>
    </row>
    <row r="57" spans="2:20" ht="12.75" customHeight="1">
      <c r="B57" s="6"/>
      <c r="C57" s="221" t="s">
        <v>67</v>
      </c>
      <c r="D57" s="221"/>
      <c r="E57" s="220">
        <v>241322</v>
      </c>
      <c r="F57" s="88">
        <v>85089</v>
      </c>
      <c r="G57" s="13">
        <v>35.259528762400443</v>
      </c>
      <c r="H57" s="181">
        <v>154857</v>
      </c>
      <c r="I57" s="13">
        <v>64.170278714746274</v>
      </c>
      <c r="J57" s="13"/>
      <c r="K57" s="87">
        <v>56589</v>
      </c>
      <c r="L57" s="13">
        <v>23.449581886442182</v>
      </c>
      <c r="M57" s="88">
        <v>83</v>
      </c>
      <c r="N57" s="13">
        <v>3.4393880375597749E-2</v>
      </c>
      <c r="O57" s="88">
        <v>98185</v>
      </c>
      <c r="P57" s="13">
        <v>40.686302947928496</v>
      </c>
      <c r="Q57" s="181">
        <v>1376</v>
      </c>
      <c r="R57" s="13">
        <v>0.57019252285328315</v>
      </c>
      <c r="T57" s="219">
        <f t="shared" si="1"/>
        <v>0</v>
      </c>
    </row>
    <row r="58" spans="2:20" ht="12.75" customHeight="1">
      <c r="B58" s="6"/>
      <c r="C58" s="221" t="s">
        <v>194</v>
      </c>
      <c r="D58" s="221"/>
      <c r="E58" s="220">
        <v>1368366</v>
      </c>
      <c r="F58" s="88">
        <v>1322985</v>
      </c>
      <c r="G58" s="13">
        <v>96.683562731023727</v>
      </c>
      <c r="H58" s="181">
        <v>44431</v>
      </c>
      <c r="I58" s="13">
        <v>3.2470113989970519</v>
      </c>
      <c r="J58" s="13"/>
      <c r="K58" s="87">
        <v>37799</v>
      </c>
      <c r="L58" s="13">
        <v>2.7623457466788857</v>
      </c>
      <c r="M58" s="88">
        <v>469</v>
      </c>
      <c r="N58" s="13">
        <v>3.4274455810799159E-2</v>
      </c>
      <c r="O58" s="88">
        <v>6162</v>
      </c>
      <c r="P58" s="13">
        <v>0.45031811664423116</v>
      </c>
      <c r="Q58" s="181">
        <v>950</v>
      </c>
      <c r="R58" s="13">
        <v>6.9425869979230698E-2</v>
      </c>
      <c r="T58" s="219">
        <f t="shared" si="1"/>
        <v>1</v>
      </c>
    </row>
    <row r="59" spans="2:20" ht="12.75" customHeight="1">
      <c r="B59" s="6"/>
      <c r="C59" s="221" t="s">
        <v>193</v>
      </c>
      <c r="D59" s="221"/>
      <c r="E59" s="220">
        <v>3641813</v>
      </c>
      <c r="F59" s="88">
        <v>1736692</v>
      </c>
      <c r="G59" s="13">
        <v>47.687566604875101</v>
      </c>
      <c r="H59" s="181">
        <v>1901274</v>
      </c>
      <c r="I59" s="13">
        <v>52.206799195895016</v>
      </c>
      <c r="J59" s="13"/>
      <c r="K59" s="87">
        <v>101824</v>
      </c>
      <c r="L59" s="13">
        <v>2.7959700292134713</v>
      </c>
      <c r="M59" s="88">
        <v>1762640</v>
      </c>
      <c r="N59" s="13">
        <v>48.400068866797938</v>
      </c>
      <c r="O59" s="88">
        <v>36810</v>
      </c>
      <c r="P59" s="13">
        <v>1.0107602998836018</v>
      </c>
      <c r="Q59" s="181">
        <v>3848</v>
      </c>
      <c r="R59" s="13">
        <v>0.10566165808074165</v>
      </c>
      <c r="T59" s="219">
        <f t="shared" si="1"/>
        <v>0</v>
      </c>
    </row>
    <row r="60" spans="2:20" ht="12.75" customHeight="1">
      <c r="B60" s="228" t="s">
        <v>93</v>
      </c>
      <c r="C60" s="227" t="s">
        <v>196</v>
      </c>
      <c r="D60" s="227"/>
      <c r="E60" s="226">
        <v>19526007</v>
      </c>
      <c r="F60" s="224">
        <v>3273456</v>
      </c>
      <c r="G60" s="222">
        <v>16.764595034714471</v>
      </c>
      <c r="H60" s="223">
        <v>16141858</v>
      </c>
      <c r="I60" s="222">
        <v>82.668504625651323</v>
      </c>
      <c r="J60" s="222"/>
      <c r="K60" s="225">
        <v>14208479</v>
      </c>
      <c r="L60" s="222">
        <v>72.766946155453084</v>
      </c>
      <c r="M60" s="224">
        <v>1800148</v>
      </c>
      <c r="N60" s="222">
        <v>9.2192325855460364</v>
      </c>
      <c r="O60" s="224">
        <v>133231</v>
      </c>
      <c r="P60" s="222">
        <v>0.68232588465219746</v>
      </c>
      <c r="Q60" s="223">
        <v>110692</v>
      </c>
      <c r="R60" s="222">
        <v>0.56689521825942191</v>
      </c>
      <c r="T60" s="219">
        <f t="shared" si="1"/>
        <v>0</v>
      </c>
    </row>
    <row r="61" spans="2:20" ht="12.75" customHeight="1">
      <c r="B61" s="6"/>
      <c r="C61" s="221" t="s">
        <v>195</v>
      </c>
      <c r="D61" s="221"/>
      <c r="E61" s="220">
        <v>14231616</v>
      </c>
      <c r="F61" s="88">
        <v>116858</v>
      </c>
      <c r="G61" s="13">
        <v>0.82111546573488214</v>
      </c>
      <c r="H61" s="181">
        <v>14012076</v>
      </c>
      <c r="I61" s="13">
        <v>98.457378276648271</v>
      </c>
      <c r="J61" s="13"/>
      <c r="K61" s="87">
        <v>14003674</v>
      </c>
      <c r="L61" s="13">
        <v>98.398340708462058</v>
      </c>
      <c r="M61" s="88">
        <v>120</v>
      </c>
      <c r="N61" s="13">
        <v>8.4319307097661998E-4</v>
      </c>
      <c r="O61" s="88">
        <v>8281</v>
      </c>
      <c r="P61" s="13">
        <v>5.8187348506311576E-2</v>
      </c>
      <c r="Q61" s="181">
        <v>102682</v>
      </c>
      <c r="R61" s="13">
        <v>0.72150625761684406</v>
      </c>
      <c r="T61" s="219">
        <f t="shared" si="1"/>
        <v>1</v>
      </c>
    </row>
    <row r="62" spans="2:20" ht="12.75" customHeight="1">
      <c r="B62" s="6"/>
      <c r="C62" s="221" t="s">
        <v>67</v>
      </c>
      <c r="D62" s="221"/>
      <c r="E62" s="220">
        <v>226887</v>
      </c>
      <c r="F62" s="88">
        <v>85798</v>
      </c>
      <c r="G62" s="13">
        <v>37.815300127376183</v>
      </c>
      <c r="H62" s="181">
        <v>139139</v>
      </c>
      <c r="I62" s="13">
        <v>61.325241199363553</v>
      </c>
      <c r="J62" s="13"/>
      <c r="K62" s="87">
        <v>57713</v>
      </c>
      <c r="L62" s="13">
        <v>25.436891492240633</v>
      </c>
      <c r="M62" s="88">
        <v>112</v>
      </c>
      <c r="N62" s="13">
        <v>4.9363780207768632E-2</v>
      </c>
      <c r="O62" s="88">
        <v>81315</v>
      </c>
      <c r="P62" s="13">
        <v>35.839426674952726</v>
      </c>
      <c r="Q62" s="181">
        <v>1950</v>
      </c>
      <c r="R62" s="13">
        <v>0.85945867326025738</v>
      </c>
      <c r="T62" s="219">
        <f t="shared" si="1"/>
        <v>-1</v>
      </c>
    </row>
    <row r="63" spans="2:20" ht="12.75" customHeight="1">
      <c r="B63" s="6"/>
      <c r="C63" s="221" t="s">
        <v>194</v>
      </c>
      <c r="D63" s="221"/>
      <c r="E63" s="220">
        <v>1389130</v>
      </c>
      <c r="F63" s="88">
        <v>1342190</v>
      </c>
      <c r="G63" s="13">
        <v>96.620906610612394</v>
      </c>
      <c r="H63" s="181">
        <v>44395</v>
      </c>
      <c r="I63" s="13">
        <v>3.195885194330264</v>
      </c>
      <c r="J63" s="13"/>
      <c r="K63" s="87">
        <v>37914</v>
      </c>
      <c r="L63" s="13">
        <v>2.7293341875850352</v>
      </c>
      <c r="M63" s="88">
        <v>461</v>
      </c>
      <c r="N63" s="13">
        <v>3.3186238868932356E-2</v>
      </c>
      <c r="O63" s="88">
        <v>6020</v>
      </c>
      <c r="P63" s="13">
        <v>0.43336476787629663</v>
      </c>
      <c r="Q63" s="181">
        <v>2545</v>
      </c>
      <c r="R63" s="13">
        <v>0.18320819505733804</v>
      </c>
      <c r="T63" s="219">
        <f t="shared" si="1"/>
        <v>0</v>
      </c>
    </row>
    <row r="64" spans="2:20" ht="12.75" customHeight="1">
      <c r="B64" s="6"/>
      <c r="C64" s="221" t="s">
        <v>193</v>
      </c>
      <c r="D64" s="221"/>
      <c r="E64" s="220">
        <v>3678374</v>
      </c>
      <c r="F64" s="88">
        <v>1728610</v>
      </c>
      <c r="G64" s="13">
        <v>46.99386196183422</v>
      </c>
      <c r="H64" s="181">
        <v>1946249</v>
      </c>
      <c r="I64" s="13">
        <v>52.910579511490674</v>
      </c>
      <c r="J64" s="13"/>
      <c r="K64" s="87">
        <v>109178</v>
      </c>
      <c r="L64" s="13">
        <v>2.9681049289713335</v>
      </c>
      <c r="M64" s="88">
        <v>1799455</v>
      </c>
      <c r="N64" s="13">
        <v>48.919848824507781</v>
      </c>
      <c r="O64" s="88">
        <v>37615</v>
      </c>
      <c r="P64" s="13">
        <v>1.0225985720864708</v>
      </c>
      <c r="Q64" s="181">
        <v>3515</v>
      </c>
      <c r="R64" s="13">
        <v>9.5558526675101549E-2</v>
      </c>
      <c r="T64" s="219">
        <f t="shared" si="1"/>
        <v>1</v>
      </c>
    </row>
    <row r="65" spans="2:20" ht="12.75" customHeight="1">
      <c r="B65" s="228" t="s">
        <v>94</v>
      </c>
      <c r="C65" s="227" t="s">
        <v>196</v>
      </c>
      <c r="D65" s="227"/>
      <c r="E65" s="226">
        <v>19575711</v>
      </c>
      <c r="F65" s="224">
        <v>3290065</v>
      </c>
      <c r="G65" s="222">
        <v>16.806873579202307</v>
      </c>
      <c r="H65" s="223">
        <v>16179149</v>
      </c>
      <c r="I65" s="222">
        <v>82.649100203818904</v>
      </c>
      <c r="J65" s="222"/>
      <c r="K65" s="225">
        <v>14213268</v>
      </c>
      <c r="L65" s="222">
        <v>72.60665014925894</v>
      </c>
      <c r="M65" s="224">
        <v>1835552</v>
      </c>
      <c r="N65" s="222">
        <v>9.3766811330633146</v>
      </c>
      <c r="O65" s="224">
        <v>130331</v>
      </c>
      <c r="P65" s="222">
        <v>0.66577913823921897</v>
      </c>
      <c r="Q65" s="223">
        <v>106497</v>
      </c>
      <c r="R65" s="222">
        <v>0.54402621697878562</v>
      </c>
      <c r="T65" s="219">
        <f t="shared" si="1"/>
        <v>-2</v>
      </c>
    </row>
    <row r="66" spans="2:20" ht="12.75" customHeight="1">
      <c r="B66" s="6"/>
      <c r="C66" s="221" t="s">
        <v>195</v>
      </c>
      <c r="D66" s="221"/>
      <c r="E66" s="220">
        <v>14212065</v>
      </c>
      <c r="F66" s="88">
        <v>116203</v>
      </c>
      <c r="G66" s="13">
        <v>0.81763628297506374</v>
      </c>
      <c r="H66" s="181">
        <v>13998124</v>
      </c>
      <c r="I66" s="13">
        <v>98.494652254967875</v>
      </c>
      <c r="J66" s="13"/>
      <c r="K66" s="87">
        <v>13994980</v>
      </c>
      <c r="L66" s="13">
        <v>98.47253020584975</v>
      </c>
      <c r="M66" s="88">
        <v>90</v>
      </c>
      <c r="N66" s="13">
        <v>6.3326476483185239E-4</v>
      </c>
      <c r="O66" s="88">
        <v>3055</v>
      </c>
      <c r="P66" s="13">
        <v>2.1495820628458989E-2</v>
      </c>
      <c r="Q66" s="181">
        <v>97738</v>
      </c>
      <c r="R66" s="13">
        <v>0.68771146205706213</v>
      </c>
      <c r="T66" s="219">
        <f t="shared" si="1"/>
        <v>-1</v>
      </c>
    </row>
    <row r="67" spans="2:20" ht="12.75" customHeight="1">
      <c r="B67" s="6"/>
      <c r="C67" s="221" t="s">
        <v>67</v>
      </c>
      <c r="D67" s="221"/>
      <c r="E67" s="220">
        <v>240971</v>
      </c>
      <c r="F67" s="88">
        <v>89784</v>
      </c>
      <c r="G67" s="13">
        <v>37.25925526308145</v>
      </c>
      <c r="H67" s="181">
        <v>149402</v>
      </c>
      <c r="I67" s="13">
        <v>61.999991700246092</v>
      </c>
      <c r="J67" s="13"/>
      <c r="K67" s="87">
        <v>66156</v>
      </c>
      <c r="L67" s="13">
        <v>27.453925991094362</v>
      </c>
      <c r="M67" s="88">
        <v>83</v>
      </c>
      <c r="N67" s="13">
        <v>3.4443978736030473E-2</v>
      </c>
      <c r="O67" s="88">
        <v>83162</v>
      </c>
      <c r="P67" s="13">
        <v>34.511206742720077</v>
      </c>
      <c r="Q67" s="181">
        <v>1785</v>
      </c>
      <c r="R67" s="13">
        <v>0.74075303667246262</v>
      </c>
      <c r="T67" s="219">
        <f t="shared" si="1"/>
        <v>1</v>
      </c>
    </row>
    <row r="68" spans="2:20" ht="12.75" customHeight="1">
      <c r="B68" s="6"/>
      <c r="C68" s="221" t="s">
        <v>194</v>
      </c>
      <c r="D68" s="221"/>
      <c r="E68" s="220">
        <v>1402496</v>
      </c>
      <c r="F68" s="88">
        <v>1357883</v>
      </c>
      <c r="G68" s="13">
        <v>96.819028360865204</v>
      </c>
      <c r="H68" s="181">
        <v>42302</v>
      </c>
      <c r="I68" s="13">
        <v>3.0161939855799944</v>
      </c>
      <c r="J68" s="13"/>
      <c r="K68" s="87">
        <v>35566</v>
      </c>
      <c r="L68" s="13">
        <v>2.5359074107876243</v>
      </c>
      <c r="M68" s="88">
        <v>439</v>
      </c>
      <c r="N68" s="13">
        <v>3.1301337044811542E-2</v>
      </c>
      <c r="O68" s="88">
        <v>6297</v>
      </c>
      <c r="P68" s="13">
        <v>0.44898523774755861</v>
      </c>
      <c r="Q68" s="181">
        <v>2310</v>
      </c>
      <c r="R68" s="13">
        <v>0.16470635210367801</v>
      </c>
      <c r="T68" s="219">
        <f t="shared" si="1"/>
        <v>0</v>
      </c>
    </row>
    <row r="69" spans="2:20" ht="12.75" customHeight="1">
      <c r="B69" s="6"/>
      <c r="C69" s="221" t="s">
        <v>193</v>
      </c>
      <c r="D69" s="221"/>
      <c r="E69" s="220">
        <v>3720180</v>
      </c>
      <c r="F69" s="88">
        <v>1726195</v>
      </c>
      <c r="G69" s="13">
        <v>46.400846195614193</v>
      </c>
      <c r="H69" s="181">
        <v>1989322</v>
      </c>
      <c r="I69" s="13">
        <v>53.473810407023315</v>
      </c>
      <c r="J69" s="13"/>
      <c r="K69" s="87">
        <v>116566</v>
      </c>
      <c r="L69" s="13">
        <v>3.1333430102844484</v>
      </c>
      <c r="M69" s="88">
        <v>1834940</v>
      </c>
      <c r="N69" s="13">
        <v>49.323957442919429</v>
      </c>
      <c r="O69" s="88">
        <v>37817</v>
      </c>
      <c r="P69" s="13">
        <v>1.0165368342392034</v>
      </c>
      <c r="Q69" s="181">
        <v>4663</v>
      </c>
      <c r="R69" s="13">
        <v>0.12534339736249323</v>
      </c>
      <c r="T69" s="219">
        <f t="shared" si="1"/>
        <v>-1</v>
      </c>
    </row>
    <row r="70" spans="2:20" ht="7.5" customHeight="1" thickBot="1">
      <c r="B70" s="120"/>
      <c r="C70" s="177"/>
      <c r="D70" s="177"/>
      <c r="E70" s="92"/>
      <c r="F70" s="118"/>
      <c r="G70" s="218"/>
      <c r="H70" s="89"/>
      <c r="I70" s="218"/>
      <c r="J70" s="218"/>
      <c r="K70" s="118"/>
      <c r="L70" s="218"/>
      <c r="M70" s="118"/>
      <c r="N70" s="218"/>
      <c r="O70" s="118"/>
      <c r="P70" s="218"/>
      <c r="Q70" s="89"/>
      <c r="R70" s="218"/>
    </row>
    <row r="71" spans="2:20" s="24" customFormat="1" ht="7.5" customHeight="1">
      <c r="B71" s="25"/>
      <c r="C71" s="216"/>
      <c r="D71" s="216"/>
      <c r="E71" s="47"/>
      <c r="F71" s="47"/>
      <c r="G71" s="46"/>
      <c r="H71" s="47"/>
      <c r="I71" s="46"/>
      <c r="J71" s="46"/>
      <c r="K71" s="47"/>
      <c r="L71" s="46"/>
      <c r="M71" s="47"/>
      <c r="N71" s="46"/>
      <c r="O71" s="47"/>
      <c r="P71" s="46"/>
      <c r="Q71" s="47"/>
      <c r="R71" s="46"/>
      <c r="S71" s="25"/>
    </row>
    <row r="72" spans="2:20" s="24" customFormat="1" ht="13.5" customHeight="1">
      <c r="B72" s="25" t="s">
        <v>192</v>
      </c>
      <c r="C72" s="216"/>
      <c r="D72" s="216"/>
      <c r="E72" s="47"/>
      <c r="F72" s="47"/>
      <c r="G72" s="46"/>
      <c r="H72" s="47"/>
      <c r="I72" s="46"/>
      <c r="J72" s="46"/>
      <c r="K72" s="47"/>
      <c r="L72" s="46"/>
      <c r="N72" s="46"/>
      <c r="O72" s="215"/>
      <c r="P72" s="46"/>
      <c r="Q72" s="47"/>
      <c r="R72" s="46"/>
      <c r="S72" s="25"/>
    </row>
    <row r="73" spans="2:20" s="24" customFormat="1" ht="13.5" customHeight="1">
      <c r="B73" s="217" t="s">
        <v>191</v>
      </c>
      <c r="C73" s="216"/>
      <c r="D73" s="216"/>
      <c r="E73" s="47"/>
      <c r="F73" s="47"/>
      <c r="G73" s="46"/>
      <c r="H73" s="47"/>
      <c r="I73" s="46"/>
      <c r="J73" s="46"/>
      <c r="K73" s="47"/>
      <c r="L73" s="46"/>
      <c r="N73" s="46"/>
      <c r="O73" s="215"/>
      <c r="P73" s="46"/>
      <c r="Q73" s="47"/>
      <c r="R73" s="46"/>
      <c r="S73" s="25"/>
    </row>
  </sheetData>
  <mergeCells count="26">
    <mergeCell ref="Q7:Q8"/>
    <mergeCell ref="R7:R8"/>
    <mergeCell ref="B6:D8"/>
    <mergeCell ref="K6:L6"/>
    <mergeCell ref="M6:N6"/>
    <mergeCell ref="O6:P6"/>
    <mergeCell ref="F7:F8"/>
    <mergeCell ref="G7:G8"/>
    <mergeCell ref="H7:H8"/>
    <mergeCell ref="I7:I8"/>
    <mergeCell ref="K7:K8"/>
    <mergeCell ref="L7:L8"/>
    <mergeCell ref="M7:M8"/>
    <mergeCell ref="N7:N8"/>
    <mergeCell ref="O7:O8"/>
    <mergeCell ref="P7:P8"/>
    <mergeCell ref="B4:D5"/>
    <mergeCell ref="F4:G4"/>
    <mergeCell ref="H4:I4"/>
    <mergeCell ref="Q4:R4"/>
    <mergeCell ref="F5:G6"/>
    <mergeCell ref="H5:I5"/>
    <mergeCell ref="K5:L5"/>
    <mergeCell ref="M5:N5"/>
    <mergeCell ref="O5:P5"/>
    <mergeCell ref="Q5:R5"/>
  </mergeCells>
  <phoneticPr fontId="37"/>
  <printOptions gridLinesSet="0"/>
  <pageMargins left="0.59055118110236227" right="0.59055118110236227" top="0.59055118110236227" bottom="0.39370078740157483" header="0.15748031496062992" footer="0.31496062992125984"/>
  <pageSetup paperSize="9" scale="70" fitToWidth="2" orientation="portrait" r:id="rId1"/>
  <headerFooter alignWithMargins="0"/>
  <colBreaks count="1" manualBreakCount="1">
    <brk id="10" min="2" max="8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L74"/>
  <sheetViews>
    <sheetView showGridLines="0" zoomScaleNormal="100" zoomScaleSheetLayoutView="100" workbookViewId="0">
      <pane xSplit="4" ySplit="9" topLeftCell="E58" activePane="bottomRight" state="frozen"/>
      <selection pane="topRight" activeCell="E1" sqref="E1"/>
      <selection pane="bottomLeft" activeCell="A10" sqref="A10"/>
      <selection pane="bottomRight" activeCell="F3" sqref="F3"/>
    </sheetView>
  </sheetViews>
  <sheetFormatPr defaultColWidth="8.875" defaultRowHeight="12"/>
  <cols>
    <col min="1" max="1" width="2.5" style="2" customWidth="1"/>
    <col min="2" max="2" width="9.625" style="2" customWidth="1"/>
    <col min="3" max="3" width="13.125" style="2" customWidth="1"/>
    <col min="4" max="4" width="18.125" style="2" customWidth="1"/>
    <col min="5" max="6" width="20.625" style="2" customWidth="1"/>
    <col min="7" max="7" width="18.75" style="2" customWidth="1"/>
    <col min="8" max="8" width="8.625" style="2" customWidth="1"/>
    <col min="9" max="9" width="18.75" style="2" customWidth="1"/>
    <col min="10" max="10" width="8.625" style="2" customWidth="1"/>
    <col min="11" max="11" width="18.75" style="2" customWidth="1"/>
    <col min="12" max="12" width="8.625" style="2" customWidth="1"/>
    <col min="13" max="16384" width="8.875" style="2"/>
  </cols>
  <sheetData>
    <row r="1" spans="2:12" ht="15" customHeight="1">
      <c r="B1" s="2" t="s">
        <v>90</v>
      </c>
      <c r="C1" s="3"/>
    </row>
    <row r="2" spans="2:12" ht="15" customHeight="1">
      <c r="B2" s="2" t="s">
        <v>248</v>
      </c>
    </row>
    <row r="3" spans="2:12" ht="15" customHeight="1">
      <c r="B3" s="263" t="s">
        <v>247</v>
      </c>
    </row>
    <row r="4" spans="2:12" ht="12.75" thickBot="1">
      <c r="B4" s="4"/>
      <c r="C4" s="4"/>
      <c r="D4" s="4"/>
      <c r="E4" s="4"/>
      <c r="F4" s="4"/>
      <c r="G4" s="4"/>
      <c r="H4" s="4"/>
      <c r="I4" s="4"/>
      <c r="K4" s="4"/>
      <c r="L4" s="261" t="s">
        <v>189</v>
      </c>
    </row>
    <row r="5" spans="2:12" ht="21" customHeight="1">
      <c r="B5" s="247"/>
      <c r="C5" s="247"/>
      <c r="D5" s="518" t="s">
        <v>246</v>
      </c>
      <c r="E5" s="65" t="s">
        <v>245</v>
      </c>
      <c r="F5" s="170" t="s">
        <v>244</v>
      </c>
      <c r="G5" s="536" t="s">
        <v>243</v>
      </c>
      <c r="H5" s="522"/>
      <c r="I5" s="535" t="s">
        <v>242</v>
      </c>
      <c r="J5" s="522"/>
      <c r="K5" s="535" t="s">
        <v>241</v>
      </c>
      <c r="L5" s="536"/>
    </row>
    <row r="6" spans="2:12" ht="15" customHeight="1">
      <c r="B6" s="4"/>
      <c r="C6" s="4"/>
      <c r="D6" s="519"/>
      <c r="E6" s="573" t="s">
        <v>240</v>
      </c>
      <c r="F6" s="262" t="s">
        <v>64</v>
      </c>
      <c r="G6" s="545" t="s">
        <v>239</v>
      </c>
      <c r="H6" s="554"/>
      <c r="I6" s="544" t="s">
        <v>238</v>
      </c>
      <c r="J6" s="554"/>
      <c r="K6" s="544" t="s">
        <v>237</v>
      </c>
      <c r="L6" s="545"/>
    </row>
    <row r="7" spans="2:12" ht="15" customHeight="1">
      <c r="B7" s="520" t="s">
        <v>236</v>
      </c>
      <c r="C7" s="576"/>
      <c r="D7" s="261" t="s">
        <v>235</v>
      </c>
      <c r="E7" s="574"/>
      <c r="F7" s="260"/>
      <c r="G7" s="4"/>
      <c r="H7" s="555" t="s">
        <v>234</v>
      </c>
      <c r="I7" s="257"/>
      <c r="J7" s="555" t="s">
        <v>234</v>
      </c>
      <c r="K7" s="199"/>
      <c r="L7" s="569" t="s">
        <v>234</v>
      </c>
    </row>
    <row r="8" spans="2:12" ht="15" customHeight="1" thickBot="1">
      <c r="B8" s="577"/>
      <c r="C8" s="577"/>
      <c r="D8" s="177"/>
      <c r="E8" s="575"/>
      <c r="F8" s="259"/>
      <c r="G8" s="177"/>
      <c r="H8" s="578"/>
      <c r="I8" s="176"/>
      <c r="J8" s="578"/>
      <c r="K8" s="177"/>
      <c r="L8" s="579"/>
    </row>
    <row r="9" spans="2:12" ht="7.5" customHeight="1">
      <c r="B9" s="4"/>
      <c r="C9" s="4"/>
      <c r="D9" s="252"/>
      <c r="E9" s="153"/>
      <c r="F9" s="257"/>
      <c r="G9" s="4"/>
      <c r="H9" s="4"/>
      <c r="I9" s="4"/>
      <c r="J9" s="4"/>
      <c r="K9" s="4"/>
      <c r="L9" s="4"/>
    </row>
    <row r="10" spans="2:12" ht="12.75" customHeight="1">
      <c r="B10" s="6" t="s">
        <v>233</v>
      </c>
      <c r="C10" s="221" t="s">
        <v>196</v>
      </c>
      <c r="D10" s="252" t="s">
        <v>229</v>
      </c>
      <c r="E10" s="220">
        <v>24089</v>
      </c>
      <c r="F10" s="97">
        <v>14988634</v>
      </c>
      <c r="G10" s="88">
        <v>2205448</v>
      </c>
      <c r="H10" s="13">
        <v>14.7</v>
      </c>
      <c r="I10" s="88">
        <v>3585494</v>
      </c>
      <c r="J10" s="13">
        <v>23.9</v>
      </c>
      <c r="K10" s="88">
        <v>9197692</v>
      </c>
      <c r="L10" s="13">
        <v>61.4</v>
      </c>
    </row>
    <row r="11" spans="2:12" ht="12.75" customHeight="1">
      <c r="B11" s="6" t="s">
        <v>51</v>
      </c>
      <c r="C11" s="221" t="s">
        <v>196</v>
      </c>
      <c r="D11" s="252" t="s">
        <v>229</v>
      </c>
      <c r="E11" s="220">
        <v>19267</v>
      </c>
      <c r="F11" s="97">
        <v>15089034</v>
      </c>
      <c r="G11" s="88">
        <v>2203655</v>
      </c>
      <c r="H11" s="13">
        <v>14.6</v>
      </c>
      <c r="I11" s="88">
        <v>3525765</v>
      </c>
      <c r="J11" s="13">
        <v>23.4</v>
      </c>
      <c r="K11" s="88">
        <v>9359615</v>
      </c>
      <c r="L11" s="13">
        <v>62</v>
      </c>
    </row>
    <row r="12" spans="2:12" ht="12.75" customHeight="1">
      <c r="B12" s="6" t="s">
        <v>52</v>
      </c>
      <c r="C12" s="221" t="s">
        <v>196</v>
      </c>
      <c r="D12" s="252" t="s">
        <v>229</v>
      </c>
      <c r="E12" s="220">
        <v>14963</v>
      </c>
      <c r="F12" s="97">
        <v>15343626</v>
      </c>
      <c r="G12" s="88">
        <v>2298896</v>
      </c>
      <c r="H12" s="13">
        <v>15</v>
      </c>
      <c r="I12" s="88">
        <v>3503195</v>
      </c>
      <c r="J12" s="13">
        <v>22.8</v>
      </c>
      <c r="K12" s="88">
        <v>9541535</v>
      </c>
      <c r="L12" s="13">
        <v>62.2</v>
      </c>
    </row>
    <row r="13" spans="2:12" ht="12.75" customHeight="1">
      <c r="B13" s="6" t="s">
        <v>53</v>
      </c>
      <c r="C13" s="221" t="s">
        <v>196</v>
      </c>
      <c r="D13" s="252" t="s">
        <v>229</v>
      </c>
      <c r="E13" s="220">
        <v>26128</v>
      </c>
      <c r="F13" s="97">
        <v>15492798</v>
      </c>
      <c r="G13" s="88">
        <v>2316931</v>
      </c>
      <c r="H13" s="13">
        <v>15</v>
      </c>
      <c r="I13" s="88">
        <v>3567933</v>
      </c>
      <c r="J13" s="13">
        <v>23</v>
      </c>
      <c r="K13" s="88">
        <v>9607933</v>
      </c>
      <c r="L13" s="13">
        <v>62</v>
      </c>
    </row>
    <row r="14" spans="2:12" s="4" customFormat="1" ht="12.75" customHeight="1">
      <c r="B14" s="56" t="s">
        <v>54</v>
      </c>
      <c r="C14" s="230" t="s">
        <v>196</v>
      </c>
      <c r="D14" s="256" t="s">
        <v>229</v>
      </c>
      <c r="E14" s="229">
        <v>23762</v>
      </c>
      <c r="F14" s="99">
        <v>15599901</v>
      </c>
      <c r="G14" s="145">
        <v>2239012</v>
      </c>
      <c r="H14" s="22">
        <v>14.4</v>
      </c>
      <c r="I14" s="145">
        <v>3589801</v>
      </c>
      <c r="J14" s="22">
        <v>23</v>
      </c>
      <c r="K14" s="145">
        <v>9771088</v>
      </c>
      <c r="L14" s="22">
        <v>62.6</v>
      </c>
    </row>
    <row r="15" spans="2:12" s="4" customFormat="1" ht="12.75" customHeight="1">
      <c r="B15" s="6" t="s">
        <v>118</v>
      </c>
      <c r="C15" s="221" t="s">
        <v>196</v>
      </c>
      <c r="D15" s="252" t="s">
        <v>232</v>
      </c>
      <c r="E15" s="220">
        <v>19657</v>
      </c>
      <c r="F15" s="97">
        <v>16472099</v>
      </c>
      <c r="G15" s="88">
        <v>2355047</v>
      </c>
      <c r="H15" s="13">
        <v>14.3</v>
      </c>
      <c r="I15" s="88">
        <v>3754619</v>
      </c>
      <c r="J15" s="13">
        <v>22.8</v>
      </c>
      <c r="K15" s="88">
        <v>10362433</v>
      </c>
      <c r="L15" s="13">
        <v>62.9</v>
      </c>
    </row>
    <row r="16" spans="2:12" ht="12.75" customHeight="1">
      <c r="B16" s="6" t="s">
        <v>56</v>
      </c>
      <c r="C16" s="221" t="s">
        <v>196</v>
      </c>
      <c r="D16" s="252" t="s">
        <v>229</v>
      </c>
      <c r="E16" s="220">
        <v>20150</v>
      </c>
      <c r="F16" s="97">
        <v>17092747</v>
      </c>
      <c r="G16" s="88">
        <v>2375566</v>
      </c>
      <c r="H16" s="13">
        <v>13.9</v>
      </c>
      <c r="I16" s="88">
        <v>3787748</v>
      </c>
      <c r="J16" s="13">
        <v>22.2</v>
      </c>
      <c r="K16" s="88">
        <v>10929433</v>
      </c>
      <c r="L16" s="13">
        <v>63.9</v>
      </c>
    </row>
    <row r="17" spans="2:12" ht="12.75" customHeight="1">
      <c r="B17" s="6" t="s">
        <v>66</v>
      </c>
      <c r="C17" s="221" t="s">
        <v>196</v>
      </c>
      <c r="D17" s="252" t="s">
        <v>229</v>
      </c>
      <c r="E17" s="220">
        <v>23738</v>
      </c>
      <c r="F17" s="97">
        <v>17556245</v>
      </c>
      <c r="G17" s="88">
        <v>2417086</v>
      </c>
      <c r="H17" s="13">
        <v>13.8</v>
      </c>
      <c r="I17" s="88">
        <v>4075069</v>
      </c>
      <c r="J17" s="13">
        <v>23.2</v>
      </c>
      <c r="K17" s="88">
        <v>11064090</v>
      </c>
      <c r="L17" s="13">
        <v>63</v>
      </c>
    </row>
    <row r="18" spans="2:12" ht="12.75" customHeight="1">
      <c r="B18" s="6" t="s">
        <v>68</v>
      </c>
      <c r="C18" s="221" t="s">
        <v>196</v>
      </c>
      <c r="D18" s="252" t="s">
        <v>229</v>
      </c>
      <c r="E18" s="220">
        <v>18184</v>
      </c>
      <c r="F18" s="97">
        <v>17407769</v>
      </c>
      <c r="G18" s="88">
        <v>2392651</v>
      </c>
      <c r="H18" s="13">
        <v>13.7</v>
      </c>
      <c r="I18" s="88">
        <v>4065205</v>
      </c>
      <c r="J18" s="13">
        <v>23.4</v>
      </c>
      <c r="K18" s="88">
        <v>10949912</v>
      </c>
      <c r="L18" s="13">
        <v>62.9</v>
      </c>
    </row>
    <row r="19" spans="2:12" ht="12.75" customHeight="1">
      <c r="B19" s="6" t="s">
        <v>69</v>
      </c>
      <c r="C19" s="221" t="s">
        <v>196</v>
      </c>
      <c r="D19" s="252" t="s">
        <v>229</v>
      </c>
      <c r="E19" s="220">
        <v>15759</v>
      </c>
      <c r="F19" s="97">
        <v>15865512</v>
      </c>
      <c r="G19" s="88">
        <v>2387749</v>
      </c>
      <c r="H19" s="13">
        <v>15</v>
      </c>
      <c r="I19" s="88">
        <v>3837331</v>
      </c>
      <c r="J19" s="13">
        <v>24.2</v>
      </c>
      <c r="K19" s="88">
        <v>9640432</v>
      </c>
      <c r="L19" s="13">
        <v>60.8</v>
      </c>
    </row>
    <row r="20" spans="2:12" ht="12.75" customHeight="1">
      <c r="B20" s="228" t="s">
        <v>167</v>
      </c>
      <c r="C20" s="227" t="s">
        <v>196</v>
      </c>
      <c r="D20" s="255" t="s">
        <v>229</v>
      </c>
      <c r="E20" s="226">
        <v>17110</v>
      </c>
      <c r="F20" s="254">
        <v>15742252</v>
      </c>
      <c r="G20" s="224">
        <v>2310378</v>
      </c>
      <c r="H20" s="222">
        <v>14.7</v>
      </c>
      <c r="I20" s="224">
        <v>3638133</v>
      </c>
      <c r="J20" s="222">
        <v>23.1</v>
      </c>
      <c r="K20" s="224">
        <v>9793741</v>
      </c>
      <c r="L20" s="222">
        <v>62.2</v>
      </c>
    </row>
    <row r="21" spans="2:12" ht="12.75" customHeight="1">
      <c r="B21" s="6"/>
      <c r="C21" s="221" t="s">
        <v>198</v>
      </c>
      <c r="D21" s="252" t="s">
        <v>228</v>
      </c>
      <c r="E21" s="220">
        <v>14018</v>
      </c>
      <c r="F21" s="97">
        <v>11982231</v>
      </c>
      <c r="G21" s="88">
        <v>823461</v>
      </c>
      <c r="H21" s="13">
        <v>6.9</v>
      </c>
      <c r="I21" s="88">
        <v>2312743</v>
      </c>
      <c r="J21" s="13">
        <v>19.3</v>
      </c>
      <c r="K21" s="88">
        <v>8846028</v>
      </c>
      <c r="L21" s="13">
        <v>73.8</v>
      </c>
    </row>
    <row r="22" spans="2:12" ht="12.75" customHeight="1">
      <c r="B22" s="6"/>
      <c r="C22" s="221" t="s">
        <v>67</v>
      </c>
      <c r="D22" s="252" t="s">
        <v>227</v>
      </c>
      <c r="E22" s="220">
        <v>340</v>
      </c>
      <c r="F22" s="97">
        <v>231890</v>
      </c>
      <c r="G22" s="88">
        <v>52997</v>
      </c>
      <c r="H22" s="13">
        <v>22.9</v>
      </c>
      <c r="I22" s="88">
        <v>89146</v>
      </c>
      <c r="J22" s="13">
        <v>38.4</v>
      </c>
      <c r="K22" s="88">
        <v>89747</v>
      </c>
      <c r="L22" s="13">
        <v>38.700000000000003</v>
      </c>
    </row>
    <row r="23" spans="2:12" ht="12.75" customHeight="1">
      <c r="B23" s="6"/>
      <c r="C23" s="221" t="s">
        <v>194</v>
      </c>
      <c r="D23" s="252" t="s">
        <v>226</v>
      </c>
      <c r="E23" s="220">
        <v>417</v>
      </c>
      <c r="F23" s="97">
        <v>1369800</v>
      </c>
      <c r="G23" s="88">
        <v>284760</v>
      </c>
      <c r="H23" s="13">
        <v>20.8</v>
      </c>
      <c r="I23" s="88">
        <v>425679</v>
      </c>
      <c r="J23" s="13">
        <v>31.1</v>
      </c>
      <c r="K23" s="88">
        <v>659361</v>
      </c>
      <c r="L23" s="13">
        <v>48.1</v>
      </c>
    </row>
    <row r="24" spans="2:12" ht="12.75" customHeight="1">
      <c r="B24" s="6"/>
      <c r="C24" s="221" t="s">
        <v>193</v>
      </c>
      <c r="D24" s="252" t="s">
        <v>225</v>
      </c>
      <c r="E24" s="220">
        <v>2335</v>
      </c>
      <c r="F24" s="97">
        <v>2158331</v>
      </c>
      <c r="G24" s="88">
        <v>1149159</v>
      </c>
      <c r="H24" s="13">
        <v>53.2</v>
      </c>
      <c r="I24" s="88">
        <v>810566</v>
      </c>
      <c r="J24" s="13">
        <v>37.6</v>
      </c>
      <c r="K24" s="88">
        <v>198606</v>
      </c>
      <c r="L24" s="13">
        <v>9.1999999999999993</v>
      </c>
    </row>
    <row r="25" spans="2:12" ht="12.75" customHeight="1">
      <c r="B25" s="228" t="s">
        <v>71</v>
      </c>
      <c r="C25" s="227" t="s">
        <v>196</v>
      </c>
      <c r="D25" s="255" t="s">
        <v>229</v>
      </c>
      <c r="E25" s="226">
        <v>14038</v>
      </c>
      <c r="F25" s="254">
        <v>16009819</v>
      </c>
      <c r="G25" s="224">
        <v>2375888</v>
      </c>
      <c r="H25" s="222">
        <v>14.8</v>
      </c>
      <c r="I25" s="224">
        <v>3658661</v>
      </c>
      <c r="J25" s="222">
        <v>22.9</v>
      </c>
      <c r="K25" s="224">
        <v>9975270</v>
      </c>
      <c r="L25" s="222">
        <v>62.3</v>
      </c>
    </row>
    <row r="26" spans="2:12" ht="12.75" customHeight="1">
      <c r="B26" s="6"/>
      <c r="C26" s="221" t="s">
        <v>195</v>
      </c>
      <c r="D26" s="252" t="s">
        <v>228</v>
      </c>
      <c r="E26" s="220">
        <v>10941</v>
      </c>
      <c r="F26" s="97">
        <v>12254643</v>
      </c>
      <c r="G26" s="88">
        <v>807534</v>
      </c>
      <c r="H26" s="13">
        <v>6.6</v>
      </c>
      <c r="I26" s="88">
        <v>2335293</v>
      </c>
      <c r="J26" s="13">
        <v>19.100000000000001</v>
      </c>
      <c r="K26" s="88">
        <v>9111817</v>
      </c>
      <c r="L26" s="13">
        <v>74.400000000000006</v>
      </c>
    </row>
    <row r="27" spans="2:12" ht="12.75" customHeight="1">
      <c r="B27" s="6"/>
      <c r="C27" s="221" t="s">
        <v>67</v>
      </c>
      <c r="D27" s="252" t="s">
        <v>227</v>
      </c>
      <c r="E27" s="220">
        <v>332</v>
      </c>
      <c r="F27" s="97">
        <v>213617</v>
      </c>
      <c r="G27" s="88">
        <v>49665</v>
      </c>
      <c r="H27" s="13">
        <v>23.2</v>
      </c>
      <c r="I27" s="88">
        <v>76548</v>
      </c>
      <c r="J27" s="13">
        <v>35.799999999999997</v>
      </c>
      <c r="K27" s="88">
        <v>87405</v>
      </c>
      <c r="L27" s="13">
        <v>40.9</v>
      </c>
    </row>
    <row r="28" spans="2:12" ht="12.75" customHeight="1">
      <c r="B28" s="6"/>
      <c r="C28" s="221" t="s">
        <v>194</v>
      </c>
      <c r="D28" s="252" t="s">
        <v>226</v>
      </c>
      <c r="E28" s="220">
        <v>416</v>
      </c>
      <c r="F28" s="97">
        <v>1291440</v>
      </c>
      <c r="G28" s="88">
        <v>295897</v>
      </c>
      <c r="H28" s="13">
        <v>22.9</v>
      </c>
      <c r="I28" s="88">
        <v>419820</v>
      </c>
      <c r="J28" s="13">
        <v>32.5</v>
      </c>
      <c r="K28" s="88">
        <v>575724</v>
      </c>
      <c r="L28" s="13">
        <v>44.6</v>
      </c>
    </row>
    <row r="29" spans="2:12" ht="12.75" customHeight="1">
      <c r="B29" s="6"/>
      <c r="C29" s="221" t="s">
        <v>231</v>
      </c>
      <c r="D29" s="252" t="s">
        <v>225</v>
      </c>
      <c r="E29" s="220">
        <v>2349</v>
      </c>
      <c r="F29" s="97">
        <v>2250118</v>
      </c>
      <c r="G29" s="88">
        <v>1222792</v>
      </c>
      <c r="H29" s="13">
        <v>54.3</v>
      </c>
      <c r="I29" s="88">
        <v>827001</v>
      </c>
      <c r="J29" s="13">
        <v>36.799999999999997</v>
      </c>
      <c r="K29" s="88">
        <v>200325</v>
      </c>
      <c r="L29" s="13">
        <v>8.9</v>
      </c>
    </row>
    <row r="30" spans="2:12" ht="12.75" customHeight="1">
      <c r="B30" s="228" t="s">
        <v>72</v>
      </c>
      <c r="C30" s="227" t="s">
        <v>196</v>
      </c>
      <c r="D30" s="255" t="s">
        <v>229</v>
      </c>
      <c r="E30" s="226">
        <v>14788</v>
      </c>
      <c r="F30" s="254">
        <v>15947732</v>
      </c>
      <c r="G30" s="224">
        <v>2410721</v>
      </c>
      <c r="H30" s="222">
        <v>15.1</v>
      </c>
      <c r="I30" s="224">
        <v>3605614</v>
      </c>
      <c r="J30" s="222">
        <v>22.6</v>
      </c>
      <c r="K30" s="224">
        <v>9931397</v>
      </c>
      <c r="L30" s="222">
        <v>62.3</v>
      </c>
    </row>
    <row r="31" spans="2:12" ht="12.75" customHeight="1">
      <c r="B31" s="6"/>
      <c r="C31" s="221" t="s">
        <v>195</v>
      </c>
      <c r="D31" s="252" t="s">
        <v>228</v>
      </c>
      <c r="E31" s="220">
        <v>11679</v>
      </c>
      <c r="F31" s="97">
        <v>12140733</v>
      </c>
      <c r="G31" s="88">
        <v>809389</v>
      </c>
      <c r="H31" s="13">
        <v>6.7</v>
      </c>
      <c r="I31" s="88">
        <v>2281840</v>
      </c>
      <c r="J31" s="13">
        <v>18.8</v>
      </c>
      <c r="K31" s="88">
        <v>9049504</v>
      </c>
      <c r="L31" s="13">
        <v>74.5</v>
      </c>
    </row>
    <row r="32" spans="2:12" ht="12.75" customHeight="1">
      <c r="B32" s="6"/>
      <c r="C32" s="221" t="s">
        <v>67</v>
      </c>
      <c r="D32" s="252" t="s">
        <v>227</v>
      </c>
      <c r="E32" s="220">
        <v>342</v>
      </c>
      <c r="F32" s="97">
        <v>200410</v>
      </c>
      <c r="G32" s="88">
        <v>46391</v>
      </c>
      <c r="H32" s="13">
        <v>23.1</v>
      </c>
      <c r="I32" s="88">
        <v>86194</v>
      </c>
      <c r="J32" s="13">
        <v>43</v>
      </c>
      <c r="K32" s="88">
        <v>67825</v>
      </c>
      <c r="L32" s="13">
        <v>33.799999999999997</v>
      </c>
    </row>
    <row r="33" spans="2:12" ht="12.75" customHeight="1">
      <c r="B33" s="6"/>
      <c r="C33" s="221" t="s">
        <v>194</v>
      </c>
      <c r="D33" s="252" t="s">
        <v>226</v>
      </c>
      <c r="E33" s="220">
        <v>427</v>
      </c>
      <c r="F33" s="97">
        <v>1322806</v>
      </c>
      <c r="G33" s="88">
        <v>306364</v>
      </c>
      <c r="H33" s="13">
        <v>23.2</v>
      </c>
      <c r="I33" s="88">
        <v>402843</v>
      </c>
      <c r="J33" s="13">
        <v>30.5</v>
      </c>
      <c r="K33" s="88">
        <v>613599</v>
      </c>
      <c r="L33" s="13">
        <v>46.4</v>
      </c>
    </row>
    <row r="34" spans="2:12" ht="12.75" customHeight="1">
      <c r="B34" s="6"/>
      <c r="C34" s="221" t="s">
        <v>231</v>
      </c>
      <c r="D34" s="252" t="s">
        <v>225</v>
      </c>
      <c r="E34" s="220">
        <v>2340</v>
      </c>
      <c r="F34" s="97">
        <v>2283784</v>
      </c>
      <c r="G34" s="88">
        <v>1248578</v>
      </c>
      <c r="H34" s="13">
        <v>54.7</v>
      </c>
      <c r="I34" s="88">
        <v>834737</v>
      </c>
      <c r="J34" s="13">
        <v>36.6</v>
      </c>
      <c r="K34" s="88">
        <v>200469</v>
      </c>
      <c r="L34" s="13">
        <v>8.8000000000000007</v>
      </c>
    </row>
    <row r="35" spans="2:12" ht="12.75" customHeight="1">
      <c r="B35" s="228" t="s">
        <v>116</v>
      </c>
      <c r="C35" s="227" t="s">
        <v>196</v>
      </c>
      <c r="D35" s="255" t="s">
        <v>229</v>
      </c>
      <c r="E35" s="226">
        <v>13748</v>
      </c>
      <c r="F35" s="254">
        <v>16737559</v>
      </c>
      <c r="G35" s="224">
        <v>2541204</v>
      </c>
      <c r="H35" s="222">
        <v>15.2</v>
      </c>
      <c r="I35" s="224">
        <v>3810334</v>
      </c>
      <c r="J35" s="222">
        <v>22.8</v>
      </c>
      <c r="K35" s="224">
        <v>10386021</v>
      </c>
      <c r="L35" s="222">
        <v>62.1</v>
      </c>
    </row>
    <row r="36" spans="2:12" ht="12.75" customHeight="1">
      <c r="B36" s="6"/>
      <c r="C36" s="221" t="s">
        <v>195</v>
      </c>
      <c r="D36" s="252" t="s">
        <v>228</v>
      </c>
      <c r="E36" s="220">
        <v>10639</v>
      </c>
      <c r="F36" s="97">
        <v>12662737</v>
      </c>
      <c r="G36" s="88">
        <v>869206</v>
      </c>
      <c r="H36" s="13">
        <v>6.9</v>
      </c>
      <c r="I36" s="88">
        <v>2354888</v>
      </c>
      <c r="J36" s="13">
        <v>18.600000000000001</v>
      </c>
      <c r="K36" s="88">
        <v>9438643</v>
      </c>
      <c r="L36" s="13">
        <v>74.5</v>
      </c>
    </row>
    <row r="37" spans="2:12" ht="12.75" customHeight="1">
      <c r="B37" s="6"/>
      <c r="C37" s="221" t="s">
        <v>67</v>
      </c>
      <c r="D37" s="252" t="s">
        <v>227</v>
      </c>
      <c r="E37" s="220">
        <v>344</v>
      </c>
      <c r="F37" s="97">
        <v>191092</v>
      </c>
      <c r="G37" s="88">
        <v>50074</v>
      </c>
      <c r="H37" s="13">
        <v>26.2</v>
      </c>
      <c r="I37" s="88">
        <v>79791</v>
      </c>
      <c r="J37" s="13">
        <v>41.8</v>
      </c>
      <c r="K37" s="88">
        <v>61228</v>
      </c>
      <c r="L37" s="13">
        <v>32</v>
      </c>
    </row>
    <row r="38" spans="2:12" ht="12.75" customHeight="1">
      <c r="B38" s="6"/>
      <c r="C38" s="221" t="s">
        <v>194</v>
      </c>
      <c r="D38" s="252" t="s">
        <v>226</v>
      </c>
      <c r="E38" s="220">
        <v>417</v>
      </c>
      <c r="F38" s="97">
        <v>1482165</v>
      </c>
      <c r="G38" s="88">
        <v>321474</v>
      </c>
      <c r="H38" s="13">
        <v>21.7</v>
      </c>
      <c r="I38" s="88">
        <v>491561</v>
      </c>
      <c r="J38" s="13">
        <v>33.200000000000003</v>
      </c>
      <c r="K38" s="88">
        <v>669130</v>
      </c>
      <c r="L38" s="13">
        <v>45.1</v>
      </c>
    </row>
    <row r="39" spans="2:12" ht="12.75" customHeight="1">
      <c r="B39" s="6"/>
      <c r="C39" s="221" t="s">
        <v>231</v>
      </c>
      <c r="D39" s="252" t="s">
        <v>225</v>
      </c>
      <c r="E39" s="220">
        <v>2348</v>
      </c>
      <c r="F39" s="97">
        <v>2401565</v>
      </c>
      <c r="G39" s="88">
        <v>1300449</v>
      </c>
      <c r="H39" s="13">
        <v>54.2</v>
      </c>
      <c r="I39" s="88">
        <v>884095</v>
      </c>
      <c r="J39" s="13">
        <v>36.799999999999997</v>
      </c>
      <c r="K39" s="88">
        <v>217020</v>
      </c>
      <c r="L39" s="13">
        <v>9</v>
      </c>
    </row>
    <row r="40" spans="2:12" ht="12.75" customHeight="1">
      <c r="B40" s="228" t="s">
        <v>73</v>
      </c>
      <c r="C40" s="227" t="s">
        <v>196</v>
      </c>
      <c r="D40" s="255" t="s">
        <v>229</v>
      </c>
      <c r="E40" s="226">
        <v>17162</v>
      </c>
      <c r="F40" s="254">
        <v>17577220</v>
      </c>
      <c r="G40" s="224">
        <v>2603197</v>
      </c>
      <c r="H40" s="222">
        <v>14.8</v>
      </c>
      <c r="I40" s="224">
        <v>3816611</v>
      </c>
      <c r="J40" s="222">
        <v>21.7</v>
      </c>
      <c r="K40" s="224">
        <v>11157411</v>
      </c>
      <c r="L40" s="222">
        <v>63.5</v>
      </c>
    </row>
    <row r="41" spans="2:12" ht="12.75" customHeight="1">
      <c r="B41" s="6"/>
      <c r="C41" s="221" t="s">
        <v>195</v>
      </c>
      <c r="D41" s="252" t="s">
        <v>228</v>
      </c>
      <c r="E41" s="220">
        <v>14057</v>
      </c>
      <c r="F41" s="97">
        <v>13561470</v>
      </c>
      <c r="G41" s="88">
        <v>914798</v>
      </c>
      <c r="H41" s="13">
        <v>6.7</v>
      </c>
      <c r="I41" s="88">
        <v>2363048</v>
      </c>
      <c r="J41" s="13">
        <v>17.399999999999999</v>
      </c>
      <c r="K41" s="88">
        <v>10283624</v>
      </c>
      <c r="L41" s="13">
        <v>75.8</v>
      </c>
    </row>
    <row r="42" spans="2:12" ht="12.75" customHeight="1">
      <c r="B42" s="6"/>
      <c r="C42" s="221" t="s">
        <v>67</v>
      </c>
      <c r="D42" s="252" t="s">
        <v>227</v>
      </c>
      <c r="E42" s="220">
        <v>337</v>
      </c>
      <c r="F42" s="97">
        <v>212592</v>
      </c>
      <c r="G42" s="88">
        <v>49098</v>
      </c>
      <c r="H42" s="13">
        <v>23.1</v>
      </c>
      <c r="I42" s="88">
        <v>89418</v>
      </c>
      <c r="J42" s="13">
        <v>42.1</v>
      </c>
      <c r="K42" s="88">
        <v>74076</v>
      </c>
      <c r="L42" s="13">
        <v>34.799999999999997</v>
      </c>
    </row>
    <row r="43" spans="2:12" ht="12.75" customHeight="1">
      <c r="B43" s="6"/>
      <c r="C43" s="221" t="s">
        <v>194</v>
      </c>
      <c r="D43" s="252" t="s">
        <v>226</v>
      </c>
      <c r="E43" s="220">
        <v>417</v>
      </c>
      <c r="F43" s="97">
        <v>1401264</v>
      </c>
      <c r="G43" s="88">
        <v>324673</v>
      </c>
      <c r="H43" s="13">
        <v>23.2</v>
      </c>
      <c r="I43" s="88">
        <v>487706</v>
      </c>
      <c r="J43" s="13">
        <v>34.799999999999997</v>
      </c>
      <c r="K43" s="88">
        <v>588885</v>
      </c>
      <c r="L43" s="13">
        <v>42</v>
      </c>
    </row>
    <row r="44" spans="2:12" ht="12.75" customHeight="1">
      <c r="B44" s="6"/>
      <c r="C44" s="221" t="s">
        <v>231</v>
      </c>
      <c r="D44" s="252" t="s">
        <v>225</v>
      </c>
      <c r="E44" s="220">
        <v>2351</v>
      </c>
      <c r="F44" s="97">
        <v>2401894</v>
      </c>
      <c r="G44" s="88">
        <v>1314629</v>
      </c>
      <c r="H44" s="13">
        <v>54.7</v>
      </c>
      <c r="I44" s="88">
        <v>876439</v>
      </c>
      <c r="J44" s="13">
        <v>36.5</v>
      </c>
      <c r="K44" s="88">
        <v>210826</v>
      </c>
      <c r="L44" s="13">
        <v>8.8000000000000007</v>
      </c>
    </row>
    <row r="45" spans="2:12" ht="12.75" customHeight="1">
      <c r="B45" s="228" t="s">
        <v>75</v>
      </c>
      <c r="C45" s="227" t="s">
        <v>196</v>
      </c>
      <c r="D45" s="255" t="s">
        <v>229</v>
      </c>
      <c r="E45" s="226">
        <v>17140</v>
      </c>
      <c r="F45" s="254">
        <v>17517011</v>
      </c>
      <c r="G45" s="224">
        <v>2545457</v>
      </c>
      <c r="H45" s="253">
        <v>14.5</v>
      </c>
      <c r="I45" s="224">
        <v>3792324</v>
      </c>
      <c r="J45" s="253">
        <v>21.6</v>
      </c>
      <c r="K45" s="224">
        <v>11179230</v>
      </c>
      <c r="L45" s="253">
        <v>63.8</v>
      </c>
    </row>
    <row r="46" spans="2:12" ht="12.75" customHeight="1">
      <c r="B46" s="6"/>
      <c r="C46" s="221" t="s">
        <v>195</v>
      </c>
      <c r="D46" s="252" t="s">
        <v>228</v>
      </c>
      <c r="E46" s="220">
        <v>14042</v>
      </c>
      <c r="F46" s="97">
        <v>13647708</v>
      </c>
      <c r="G46" s="88">
        <v>912635</v>
      </c>
      <c r="H46" s="251">
        <v>6.7</v>
      </c>
      <c r="I46" s="88">
        <v>2353296</v>
      </c>
      <c r="J46" s="251">
        <v>17.2</v>
      </c>
      <c r="K46" s="88">
        <v>10381777</v>
      </c>
      <c r="L46" s="251">
        <v>76.099999999999994</v>
      </c>
    </row>
    <row r="47" spans="2:12" ht="12.75" customHeight="1">
      <c r="B47" s="6"/>
      <c r="C47" s="221" t="s">
        <v>67</v>
      </c>
      <c r="D47" s="252" t="s">
        <v>227</v>
      </c>
      <c r="E47" s="220">
        <v>333</v>
      </c>
      <c r="F47" s="97">
        <v>211032</v>
      </c>
      <c r="G47" s="88">
        <v>53319</v>
      </c>
      <c r="H47" s="251">
        <v>25.3</v>
      </c>
      <c r="I47" s="88">
        <v>91310</v>
      </c>
      <c r="J47" s="251">
        <v>43.3</v>
      </c>
      <c r="K47" s="88">
        <v>66403</v>
      </c>
      <c r="L47" s="251">
        <v>31.5</v>
      </c>
    </row>
    <row r="48" spans="2:12" ht="12.75" customHeight="1">
      <c r="B48" s="6"/>
      <c r="C48" s="221" t="s">
        <v>194</v>
      </c>
      <c r="D48" s="252" t="s">
        <v>226</v>
      </c>
      <c r="E48" s="220">
        <v>421</v>
      </c>
      <c r="F48" s="97">
        <v>1317308</v>
      </c>
      <c r="G48" s="88">
        <v>283351</v>
      </c>
      <c r="H48" s="251">
        <v>21.5</v>
      </c>
      <c r="I48" s="88">
        <v>506335</v>
      </c>
      <c r="J48" s="251">
        <v>38.4</v>
      </c>
      <c r="K48" s="88">
        <v>527622</v>
      </c>
      <c r="L48" s="251">
        <v>40.1</v>
      </c>
    </row>
    <row r="49" spans="2:12" ht="12.75" customHeight="1">
      <c r="B49" s="6"/>
      <c r="C49" s="221" t="s">
        <v>231</v>
      </c>
      <c r="D49" s="252" t="s">
        <v>225</v>
      </c>
      <c r="E49" s="220">
        <v>2344</v>
      </c>
      <c r="F49" s="97">
        <v>2340963</v>
      </c>
      <c r="G49" s="88">
        <v>1296153</v>
      </c>
      <c r="H49" s="251">
        <v>55.4</v>
      </c>
      <c r="I49" s="88">
        <v>841383</v>
      </c>
      <c r="J49" s="251">
        <v>35.9</v>
      </c>
      <c r="K49" s="88">
        <v>203428</v>
      </c>
      <c r="L49" s="251">
        <v>8.6999999999999993</v>
      </c>
    </row>
    <row r="50" spans="2:12" ht="12.75" customHeight="1">
      <c r="B50" s="228" t="s">
        <v>77</v>
      </c>
      <c r="C50" s="227" t="s">
        <v>196</v>
      </c>
      <c r="D50" s="255" t="s">
        <v>229</v>
      </c>
      <c r="E50" s="226">
        <v>20193</v>
      </c>
      <c r="F50" s="254">
        <v>17033410</v>
      </c>
      <c r="G50" s="224">
        <v>2591176</v>
      </c>
      <c r="H50" s="253">
        <v>15.212315091341075</v>
      </c>
      <c r="I50" s="224">
        <v>3533094</v>
      </c>
      <c r="J50" s="253">
        <v>20.742141473727223</v>
      </c>
      <c r="K50" s="224">
        <v>10909140</v>
      </c>
      <c r="L50" s="253">
        <v>64.045543434931702</v>
      </c>
    </row>
    <row r="51" spans="2:12" ht="12.75" customHeight="1">
      <c r="B51" s="6"/>
      <c r="C51" s="221" t="s">
        <v>195</v>
      </c>
      <c r="D51" s="252" t="s">
        <v>228</v>
      </c>
      <c r="E51" s="220">
        <v>17111</v>
      </c>
      <c r="F51" s="97">
        <v>13291980</v>
      </c>
      <c r="G51" s="88">
        <v>993595</v>
      </c>
      <c r="H51" s="251">
        <v>7.4751466673889073</v>
      </c>
      <c r="I51" s="88">
        <v>2214528</v>
      </c>
      <c r="J51" s="251">
        <v>16.660632953104052</v>
      </c>
      <c r="K51" s="88">
        <v>10083858</v>
      </c>
      <c r="L51" s="251">
        <v>75.864227902840668</v>
      </c>
    </row>
    <row r="52" spans="2:12" ht="12.75" customHeight="1">
      <c r="B52" s="6"/>
      <c r="C52" s="221" t="s">
        <v>67</v>
      </c>
      <c r="D52" s="252" t="s">
        <v>227</v>
      </c>
      <c r="E52" s="220">
        <v>325</v>
      </c>
      <c r="F52" s="97">
        <v>209294</v>
      </c>
      <c r="G52" s="88">
        <v>50462</v>
      </c>
      <c r="H52" s="251">
        <v>24.11058128756677</v>
      </c>
      <c r="I52" s="88">
        <v>83578</v>
      </c>
      <c r="J52" s="251">
        <v>39.933299569027305</v>
      </c>
      <c r="K52" s="88">
        <v>75253</v>
      </c>
      <c r="L52" s="251">
        <v>35.95564134662245</v>
      </c>
    </row>
    <row r="53" spans="2:12" ht="12.75" customHeight="1">
      <c r="B53" s="6"/>
      <c r="C53" s="221" t="s">
        <v>194</v>
      </c>
      <c r="D53" s="252" t="s">
        <v>226</v>
      </c>
      <c r="E53" s="220">
        <v>417</v>
      </c>
      <c r="F53" s="97">
        <v>1211862</v>
      </c>
      <c r="G53" s="88">
        <v>296059</v>
      </c>
      <c r="H53" s="251">
        <v>24.4300918751475</v>
      </c>
      <c r="I53" s="88">
        <v>375340</v>
      </c>
      <c r="J53" s="251">
        <v>30.972173399281438</v>
      </c>
      <c r="K53" s="88">
        <v>540463</v>
      </c>
      <c r="L53" s="251">
        <v>44.597734725571065</v>
      </c>
    </row>
    <row r="54" spans="2:12" ht="12.75" customHeight="1">
      <c r="B54" s="6"/>
      <c r="C54" s="221" t="s">
        <v>231</v>
      </c>
      <c r="D54" s="252" t="s">
        <v>225</v>
      </c>
      <c r="E54" s="220">
        <v>2340</v>
      </c>
      <c r="F54" s="97">
        <v>2320274</v>
      </c>
      <c r="G54" s="88">
        <v>1251060</v>
      </c>
      <c r="H54" s="251">
        <v>53.918632023631694</v>
      </c>
      <c r="I54" s="88">
        <v>859648</v>
      </c>
      <c r="J54" s="251">
        <v>37.049417439492061</v>
      </c>
      <c r="K54" s="88">
        <v>209566</v>
      </c>
      <c r="L54" s="251">
        <v>9.0319505368762485</v>
      </c>
    </row>
    <row r="55" spans="2:12" ht="12.75" customHeight="1">
      <c r="B55" s="228" t="s">
        <v>88</v>
      </c>
      <c r="C55" s="227" t="s">
        <v>196</v>
      </c>
      <c r="D55" s="255" t="s">
        <v>229</v>
      </c>
      <c r="E55" s="226">
        <v>16593</v>
      </c>
      <c r="F55" s="254">
        <v>17651516</v>
      </c>
      <c r="G55" s="224">
        <v>2764334</v>
      </c>
      <c r="H55" s="253">
        <v>15.660603882408742</v>
      </c>
      <c r="I55" s="224">
        <v>3620073</v>
      </c>
      <c r="J55" s="253">
        <v>20.508567082849993</v>
      </c>
      <c r="K55" s="224">
        <v>11267109</v>
      </c>
      <c r="L55" s="253">
        <v>63.830829034741264</v>
      </c>
    </row>
    <row r="56" spans="2:12" ht="12.75" customHeight="1">
      <c r="B56" s="6"/>
      <c r="C56" s="221" t="s">
        <v>195</v>
      </c>
      <c r="D56" s="252" t="s">
        <v>228</v>
      </c>
      <c r="E56" s="220">
        <v>13496</v>
      </c>
      <c r="F56" s="97">
        <v>13771859</v>
      </c>
      <c r="G56" s="88">
        <v>1146460</v>
      </c>
      <c r="H56" s="251">
        <v>8.3246568237447089</v>
      </c>
      <c r="I56" s="88">
        <v>2202530</v>
      </c>
      <c r="J56" s="251">
        <v>15.992975240307064</v>
      </c>
      <c r="K56" s="88">
        <v>10422869</v>
      </c>
      <c r="L56" s="251">
        <v>75.682367935948221</v>
      </c>
    </row>
    <row r="57" spans="2:12" ht="12.75" customHeight="1">
      <c r="B57" s="6"/>
      <c r="C57" s="221" t="s">
        <v>67</v>
      </c>
      <c r="D57" s="252" t="s">
        <v>227</v>
      </c>
      <c r="E57" s="220">
        <v>315</v>
      </c>
      <c r="F57" s="97">
        <v>222977</v>
      </c>
      <c r="G57" s="88">
        <v>54491</v>
      </c>
      <c r="H57" s="251">
        <v>24.437946514662947</v>
      </c>
      <c r="I57" s="88">
        <v>87935</v>
      </c>
      <c r="J57" s="251">
        <v>39.436802898953701</v>
      </c>
      <c r="K57" s="88">
        <v>80550</v>
      </c>
      <c r="L57" s="251">
        <v>36.124802109634622</v>
      </c>
    </row>
    <row r="58" spans="2:12" ht="12.75" customHeight="1">
      <c r="B58" s="6"/>
      <c r="C58" s="221" t="s">
        <v>194</v>
      </c>
      <c r="D58" s="252" t="s">
        <v>226</v>
      </c>
      <c r="E58" s="220">
        <v>422</v>
      </c>
      <c r="F58" s="97">
        <v>1304246</v>
      </c>
      <c r="G58" s="88">
        <v>299339</v>
      </c>
      <c r="H58" s="251">
        <v>22.951115050381599</v>
      </c>
      <c r="I58" s="88">
        <v>451078</v>
      </c>
      <c r="J58" s="251">
        <v>34.585346629393534</v>
      </c>
      <c r="K58" s="88">
        <v>553830</v>
      </c>
      <c r="L58" s="251">
        <v>42.463614992877105</v>
      </c>
    </row>
    <row r="59" spans="2:12" ht="12.75" customHeight="1">
      <c r="B59" s="6"/>
      <c r="C59" s="221" t="s">
        <v>231</v>
      </c>
      <c r="D59" s="252" t="s">
        <v>225</v>
      </c>
      <c r="E59" s="220">
        <v>2360</v>
      </c>
      <c r="F59" s="97">
        <v>2352434</v>
      </c>
      <c r="G59" s="88">
        <v>1264044</v>
      </c>
      <c r="H59" s="251">
        <v>53.73345224563154</v>
      </c>
      <c r="I59" s="88">
        <v>878529</v>
      </c>
      <c r="J59" s="251">
        <v>37.345532329493622</v>
      </c>
      <c r="K59" s="88">
        <v>209860</v>
      </c>
      <c r="L59" s="251">
        <v>8.9209729157119817</v>
      </c>
    </row>
    <row r="60" spans="2:12" ht="12.75" customHeight="1">
      <c r="B60" s="228" t="s">
        <v>163</v>
      </c>
      <c r="C60" s="227" t="s">
        <v>230</v>
      </c>
      <c r="D60" s="255" t="s">
        <v>229</v>
      </c>
      <c r="E60" s="226">
        <v>16021</v>
      </c>
      <c r="F60" s="254">
        <v>18123463</v>
      </c>
      <c r="G60" s="224">
        <v>2750286</v>
      </c>
      <c r="H60" s="253">
        <v>15.175278587762172</v>
      </c>
      <c r="I60" s="224">
        <v>3775360</v>
      </c>
      <c r="J60" s="253">
        <v>20.831338911332782</v>
      </c>
      <c r="K60" s="224">
        <v>11597817</v>
      </c>
      <c r="L60" s="253">
        <v>63.993382500905035</v>
      </c>
    </row>
    <row r="61" spans="2:12" ht="12.75" customHeight="1">
      <c r="B61" s="6"/>
      <c r="C61" s="221" t="s">
        <v>198</v>
      </c>
      <c r="D61" s="252" t="s">
        <v>228</v>
      </c>
      <c r="E61" s="220">
        <v>12902</v>
      </c>
      <c r="F61" s="97">
        <v>14196212</v>
      </c>
      <c r="G61" s="88">
        <v>1111707</v>
      </c>
      <c r="H61" s="251">
        <v>7.8310115402615859</v>
      </c>
      <c r="I61" s="88">
        <v>2343474</v>
      </c>
      <c r="J61" s="251">
        <v>16.507741642629739</v>
      </c>
      <c r="K61" s="88">
        <v>10741031</v>
      </c>
      <c r="L61" s="251">
        <v>75.661246817108676</v>
      </c>
    </row>
    <row r="62" spans="2:12" ht="12.75" customHeight="1">
      <c r="B62" s="6"/>
      <c r="C62" s="221" t="s">
        <v>67</v>
      </c>
      <c r="D62" s="252" t="s">
        <v>227</v>
      </c>
      <c r="E62" s="220">
        <v>312</v>
      </c>
      <c r="F62" s="97">
        <v>203893</v>
      </c>
      <c r="G62" s="88">
        <v>49263</v>
      </c>
      <c r="H62" s="251">
        <v>24.161202199192715</v>
      </c>
      <c r="I62" s="88">
        <v>81236</v>
      </c>
      <c r="J62" s="251">
        <v>39.842466391685839</v>
      </c>
      <c r="K62" s="88">
        <v>73395</v>
      </c>
      <c r="L62" s="251">
        <v>35.996821862447462</v>
      </c>
    </row>
    <row r="63" spans="2:12" ht="12.75" customHeight="1">
      <c r="B63" s="6"/>
      <c r="C63" s="221" t="s">
        <v>194</v>
      </c>
      <c r="D63" s="252" t="s">
        <v>226</v>
      </c>
      <c r="E63" s="220">
        <v>430</v>
      </c>
      <c r="F63" s="97">
        <v>1325891</v>
      </c>
      <c r="G63" s="88">
        <v>307600</v>
      </c>
      <c r="H63" s="251">
        <v>23.199493774375117</v>
      </c>
      <c r="I63" s="88">
        <v>449631</v>
      </c>
      <c r="J63" s="251">
        <v>33.911611135455324</v>
      </c>
      <c r="K63" s="88">
        <v>568660</v>
      </c>
      <c r="L63" s="251">
        <v>42.888895090169555</v>
      </c>
    </row>
    <row r="64" spans="2:12" ht="12.75" customHeight="1">
      <c r="B64" s="6"/>
      <c r="C64" s="221" t="s">
        <v>193</v>
      </c>
      <c r="D64" s="252" t="s">
        <v>225</v>
      </c>
      <c r="E64" s="220">
        <v>2377</v>
      </c>
      <c r="F64" s="97">
        <v>2397466</v>
      </c>
      <c r="G64" s="88">
        <v>1281716</v>
      </c>
      <c r="H64" s="251">
        <v>53.461279534308304</v>
      </c>
      <c r="I64" s="88">
        <v>901019</v>
      </c>
      <c r="J64" s="251">
        <v>37.582138808225018</v>
      </c>
      <c r="K64" s="88">
        <v>214731</v>
      </c>
      <c r="L64" s="251">
        <v>8.9565816574666748</v>
      </c>
    </row>
    <row r="65" spans="2:12" ht="12.75" customHeight="1">
      <c r="B65" s="228" t="s">
        <v>94</v>
      </c>
      <c r="C65" s="227" t="s">
        <v>230</v>
      </c>
      <c r="D65" s="255" t="s">
        <v>229</v>
      </c>
      <c r="E65" s="226">
        <v>15985</v>
      </c>
      <c r="F65" s="254">
        <v>18165672</v>
      </c>
      <c r="G65" s="224">
        <v>2745173</v>
      </c>
      <c r="H65" s="253">
        <v>15.111871446319189</v>
      </c>
      <c r="I65" s="224">
        <v>3707272</v>
      </c>
      <c r="J65" s="253">
        <v>20.408119226197634</v>
      </c>
      <c r="K65" s="224">
        <v>11713227</v>
      </c>
      <c r="L65" s="253">
        <v>64.480009327483174</v>
      </c>
    </row>
    <row r="66" spans="2:12" ht="12.75" customHeight="1">
      <c r="B66" s="6"/>
      <c r="C66" s="221" t="s">
        <v>198</v>
      </c>
      <c r="D66" s="252" t="s">
        <v>228</v>
      </c>
      <c r="E66" s="220">
        <v>12840</v>
      </c>
      <c r="F66" s="97">
        <v>14169402</v>
      </c>
      <c r="G66" s="88">
        <v>1073076</v>
      </c>
      <c r="H66" s="251">
        <v>7.5731918679419215</v>
      </c>
      <c r="I66" s="88">
        <v>2272760</v>
      </c>
      <c r="J66" s="251">
        <v>16.039914740226862</v>
      </c>
      <c r="K66" s="88">
        <v>10823566</v>
      </c>
      <c r="L66" s="251">
        <v>76.386893391831208</v>
      </c>
    </row>
    <row r="67" spans="2:12" ht="12.75" customHeight="1">
      <c r="B67" s="6"/>
      <c r="C67" s="221" t="s">
        <v>67</v>
      </c>
      <c r="D67" s="252" t="s">
        <v>227</v>
      </c>
      <c r="E67" s="220">
        <v>311</v>
      </c>
      <c r="F67" s="97">
        <v>221520</v>
      </c>
      <c r="G67" s="88">
        <v>49742</v>
      </c>
      <c r="H67" s="251">
        <v>22.454857349223548</v>
      </c>
      <c r="I67" s="88">
        <v>86036</v>
      </c>
      <c r="J67" s="251">
        <v>38.838931022029612</v>
      </c>
      <c r="K67" s="88">
        <v>85742</v>
      </c>
      <c r="L67" s="251">
        <v>38.706211628746843</v>
      </c>
    </row>
    <row r="68" spans="2:12" ht="12.75" customHeight="1">
      <c r="B68" s="6"/>
      <c r="C68" s="221" t="s">
        <v>194</v>
      </c>
      <c r="D68" s="252" t="s">
        <v>226</v>
      </c>
      <c r="E68" s="220">
        <v>429</v>
      </c>
      <c r="F68" s="97">
        <v>1355233</v>
      </c>
      <c r="G68" s="88">
        <v>318188</v>
      </c>
      <c r="H68" s="251">
        <v>23.478471967550966</v>
      </c>
      <c r="I68" s="88">
        <v>445755</v>
      </c>
      <c r="J68" s="251">
        <v>32.891392107482623</v>
      </c>
      <c r="K68" s="88">
        <v>591290</v>
      </c>
      <c r="L68" s="251">
        <v>43.63013592496641</v>
      </c>
    </row>
    <row r="69" spans="2:12" ht="12.75" customHeight="1">
      <c r="B69" s="6"/>
      <c r="C69" s="221" t="s">
        <v>193</v>
      </c>
      <c r="D69" s="252" t="s">
        <v>225</v>
      </c>
      <c r="E69" s="220">
        <v>2405</v>
      </c>
      <c r="F69" s="97">
        <v>2419516</v>
      </c>
      <c r="G69" s="88">
        <v>1304167</v>
      </c>
      <c r="H69" s="251">
        <v>53.901978742856002</v>
      </c>
      <c r="I69" s="88">
        <v>902720</v>
      </c>
      <c r="J69" s="251">
        <v>37.309941327108398</v>
      </c>
      <c r="K69" s="88">
        <v>212629</v>
      </c>
      <c r="L69" s="251">
        <v>8.788079930035595</v>
      </c>
    </row>
    <row r="70" spans="2:12" ht="7.5" customHeight="1" thickBot="1">
      <c r="B70" s="177"/>
      <c r="C70" s="177"/>
      <c r="D70" s="250"/>
      <c r="E70" s="161"/>
      <c r="F70" s="176"/>
      <c r="G70" s="177"/>
      <c r="H70" s="177"/>
      <c r="I70" s="177"/>
      <c r="J70" s="177"/>
      <c r="K70" s="177"/>
      <c r="L70" s="177"/>
    </row>
    <row r="71" spans="2:12" ht="7.5" customHeight="1">
      <c r="B71" s="4"/>
      <c r="C71" s="4"/>
      <c r="D71" s="4"/>
      <c r="E71" s="4"/>
      <c r="F71" s="4"/>
      <c r="G71" s="4"/>
      <c r="H71" s="4"/>
      <c r="I71" s="4"/>
      <c r="J71" s="4"/>
      <c r="K71" s="4"/>
      <c r="L71" s="4"/>
    </row>
    <row r="72" spans="2:12" s="24" customFormat="1" ht="13.5" customHeight="1">
      <c r="B72" s="25" t="s">
        <v>224</v>
      </c>
      <c r="C72" s="249"/>
      <c r="G72" s="25" t="s">
        <v>223</v>
      </c>
    </row>
    <row r="73" spans="2:12" s="24" customFormat="1" ht="13.5" customHeight="1">
      <c r="B73" s="38" t="s">
        <v>222</v>
      </c>
    </row>
    <row r="74" spans="2:12" s="24" customFormat="1" ht="13.5" customHeight="1">
      <c r="B74" s="39" t="s">
        <v>221</v>
      </c>
    </row>
  </sheetData>
  <mergeCells count="12">
    <mergeCell ref="E6:E8"/>
    <mergeCell ref="K5:L5"/>
    <mergeCell ref="D5:D6"/>
    <mergeCell ref="K6:L6"/>
    <mergeCell ref="B7:C8"/>
    <mergeCell ref="H7:H8"/>
    <mergeCell ref="J7:J8"/>
    <mergeCell ref="G5:H5"/>
    <mergeCell ref="G6:H6"/>
    <mergeCell ref="I5:J5"/>
    <mergeCell ref="I6:J6"/>
    <mergeCell ref="L7:L8"/>
  </mergeCells>
  <phoneticPr fontId="37"/>
  <printOptions gridLinesSet="0"/>
  <pageMargins left="0.59055118110236227" right="0.59055118110236227" top="0.59055118110236227" bottom="0.39370078740157483" header="0.51181102362204722" footer="0.51181102362204722"/>
  <pageSetup paperSize="9" scale="73" orientation="portrait" r:id="rId1"/>
  <headerFooter alignWithMargins="0"/>
  <colBreaks count="1" manualBreakCount="1">
    <brk id="6" min="3" max="7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R72"/>
  <sheetViews>
    <sheetView showGridLines="0" zoomScaleNormal="100" zoomScaleSheetLayoutView="100" workbookViewId="0">
      <pane xSplit="4" ySplit="8" topLeftCell="E63" activePane="bottomRight" state="frozen"/>
      <selection pane="topRight" activeCell="E1" sqref="E1"/>
      <selection pane="bottomLeft" activeCell="A9" sqref="A9"/>
      <selection pane="bottomRight" activeCell="B2" sqref="B2"/>
    </sheetView>
  </sheetViews>
  <sheetFormatPr defaultColWidth="8.875" defaultRowHeight="12"/>
  <cols>
    <col min="1" max="1" width="2.5" style="2" customWidth="1"/>
    <col min="2" max="2" width="9.625" style="2" customWidth="1"/>
    <col min="3" max="3" width="13.125" style="2" customWidth="1"/>
    <col min="4" max="4" width="18.125" style="2" customWidth="1"/>
    <col min="5" max="6" width="15.25" style="2" customWidth="1"/>
    <col min="7" max="7" width="8.625" style="2" customWidth="1"/>
    <col min="8" max="8" width="14.75" style="2" customWidth="1"/>
    <col min="9" max="9" width="8.125" style="2" customWidth="1"/>
    <col min="10" max="10" width="14.75" style="2" customWidth="1"/>
    <col min="11" max="11" width="8.125" style="2" customWidth="1"/>
    <col min="12" max="12" width="14.625" style="2" customWidth="1"/>
    <col min="13" max="13" width="8.125" style="2" customWidth="1"/>
    <col min="14" max="14" width="14.75" style="2" customWidth="1"/>
    <col min="15" max="15" width="8.125" style="2" customWidth="1"/>
    <col min="16" max="16" width="14.75" style="2" customWidth="1"/>
    <col min="17" max="17" width="8.125" style="2" customWidth="1"/>
    <col min="18" max="16384" width="8.875" style="2"/>
  </cols>
  <sheetData>
    <row r="1" spans="2:18" ht="15" customHeight="1">
      <c r="B1" s="2" t="s">
        <v>90</v>
      </c>
      <c r="C1" s="3"/>
    </row>
    <row r="2" spans="2:18" ht="15" customHeight="1">
      <c r="B2" s="2" t="s">
        <v>288</v>
      </c>
    </row>
    <row r="3" spans="2:18" ht="12.75" customHeight="1" thickBot="1">
      <c r="B3" s="4"/>
      <c r="C3" s="4"/>
      <c r="D3" s="177"/>
      <c r="E3" s="4"/>
      <c r="F3" s="4"/>
      <c r="G3" s="4"/>
      <c r="H3" s="4"/>
      <c r="I3" s="4"/>
      <c r="J3" s="4"/>
      <c r="N3" s="4"/>
      <c r="O3" s="261"/>
      <c r="P3" s="261"/>
      <c r="Q3" s="261" t="s">
        <v>189</v>
      </c>
    </row>
    <row r="4" spans="2:18" ht="22.5" customHeight="1">
      <c r="B4" s="247"/>
      <c r="C4" s="247"/>
      <c r="D4" s="580" t="s">
        <v>287</v>
      </c>
      <c r="E4" s="117" t="s">
        <v>286</v>
      </c>
      <c r="F4" s="582" t="s">
        <v>285</v>
      </c>
      <c r="G4" s="582"/>
      <c r="H4" s="535" t="s">
        <v>284</v>
      </c>
      <c r="I4" s="536"/>
      <c r="J4" s="536" t="s">
        <v>283</v>
      </c>
      <c r="K4" s="522"/>
      <c r="L4" s="535" t="s">
        <v>282</v>
      </c>
      <c r="M4" s="522"/>
      <c r="N4" s="535" t="s">
        <v>281</v>
      </c>
      <c r="O4" s="522"/>
      <c r="P4" s="535" t="s">
        <v>280</v>
      </c>
      <c r="Q4" s="536"/>
    </row>
    <row r="5" spans="2:18" ht="25.5" customHeight="1">
      <c r="B5" s="4"/>
      <c r="C5" s="4"/>
      <c r="D5" s="581"/>
      <c r="E5" s="273" t="s">
        <v>64</v>
      </c>
      <c r="F5" s="545" t="s">
        <v>279</v>
      </c>
      <c r="G5" s="545"/>
      <c r="H5" s="544" t="s">
        <v>278</v>
      </c>
      <c r="I5" s="545"/>
      <c r="J5" s="564" t="s">
        <v>277</v>
      </c>
      <c r="K5" s="554"/>
      <c r="L5" s="553" t="s">
        <v>276</v>
      </c>
      <c r="M5" s="554"/>
      <c r="N5" s="544" t="s">
        <v>275</v>
      </c>
      <c r="O5" s="554"/>
      <c r="P5" s="544" t="s">
        <v>274</v>
      </c>
      <c r="Q5" s="545"/>
    </row>
    <row r="6" spans="2:18" ht="18" customHeight="1">
      <c r="B6" s="520" t="s">
        <v>273</v>
      </c>
      <c r="C6" s="4"/>
      <c r="D6" s="4"/>
      <c r="E6" s="167"/>
      <c r="F6" s="4"/>
      <c r="G6" s="569" t="s">
        <v>271</v>
      </c>
      <c r="H6" s="257"/>
      <c r="I6" s="569" t="s">
        <v>271</v>
      </c>
      <c r="J6" s="272" t="s">
        <v>272</v>
      </c>
      <c r="K6" s="555" t="s">
        <v>271</v>
      </c>
      <c r="L6" s="199" t="s">
        <v>272</v>
      </c>
      <c r="M6" s="555" t="s">
        <v>271</v>
      </c>
      <c r="N6" s="4"/>
      <c r="O6" s="555" t="s">
        <v>271</v>
      </c>
      <c r="P6" s="4"/>
      <c r="Q6" s="569" t="s">
        <v>271</v>
      </c>
    </row>
    <row r="7" spans="2:18" ht="15" customHeight="1" thickBot="1">
      <c r="B7" s="577"/>
      <c r="C7" s="177"/>
      <c r="D7" s="177"/>
      <c r="E7" s="271"/>
      <c r="F7" s="177"/>
      <c r="G7" s="579"/>
      <c r="H7" s="176"/>
      <c r="I7" s="579"/>
      <c r="J7" s="270"/>
      <c r="K7" s="578"/>
      <c r="L7" s="176"/>
      <c r="M7" s="578"/>
      <c r="N7" s="177"/>
      <c r="O7" s="578"/>
      <c r="P7" s="177"/>
      <c r="Q7" s="579"/>
    </row>
    <row r="8" spans="2:18" ht="7.5" customHeight="1">
      <c r="B8" s="4"/>
      <c r="C8" s="4"/>
      <c r="D8" s="4"/>
      <c r="E8" s="153"/>
      <c r="F8" s="4"/>
      <c r="G8" s="4"/>
      <c r="H8" s="4"/>
      <c r="I8" s="4"/>
      <c r="J8" s="4"/>
      <c r="K8" s="4"/>
      <c r="L8" s="4"/>
      <c r="M8" s="4"/>
      <c r="N8" s="4"/>
      <c r="O8" s="4"/>
      <c r="P8" s="4"/>
      <c r="Q8" s="4"/>
    </row>
    <row r="9" spans="2:18" s="4" customFormat="1" ht="12.75" customHeight="1">
      <c r="B9" s="6" t="s">
        <v>50</v>
      </c>
      <c r="C9" s="221" t="s">
        <v>258</v>
      </c>
      <c r="D9" s="252" t="s">
        <v>267</v>
      </c>
      <c r="E9" s="220">
        <v>16289336</v>
      </c>
      <c r="F9" s="88">
        <v>7312424</v>
      </c>
      <c r="G9" s="13">
        <v>44.9</v>
      </c>
      <c r="H9" s="88">
        <v>2758692</v>
      </c>
      <c r="I9" s="13">
        <v>16.899999999999999</v>
      </c>
      <c r="J9" s="88">
        <v>1885601</v>
      </c>
      <c r="K9" s="13">
        <v>11.6</v>
      </c>
      <c r="L9" s="265" t="s">
        <v>264</v>
      </c>
      <c r="M9" s="265" t="s">
        <v>264</v>
      </c>
      <c r="N9" s="265" t="s">
        <v>264</v>
      </c>
      <c r="O9" s="265" t="s">
        <v>264</v>
      </c>
      <c r="P9" s="88">
        <v>4332619</v>
      </c>
      <c r="Q9" s="13">
        <v>26.597885880676781</v>
      </c>
    </row>
    <row r="10" spans="2:18" s="4" customFormat="1" ht="12.75" customHeight="1">
      <c r="B10" s="6" t="s">
        <v>51</v>
      </c>
      <c r="C10" s="221" t="s">
        <v>258</v>
      </c>
      <c r="D10" s="252" t="s">
        <v>267</v>
      </c>
      <c r="E10" s="220">
        <v>16527998</v>
      </c>
      <c r="F10" s="88">
        <v>7407835</v>
      </c>
      <c r="G10" s="13">
        <v>44.8</v>
      </c>
      <c r="H10" s="88">
        <v>2861584</v>
      </c>
      <c r="I10" s="13">
        <v>17.3</v>
      </c>
      <c r="J10" s="88">
        <v>1806677</v>
      </c>
      <c r="K10" s="13">
        <v>10.9</v>
      </c>
      <c r="L10" s="265" t="s">
        <v>264</v>
      </c>
      <c r="M10" s="265" t="s">
        <v>264</v>
      </c>
      <c r="N10" s="183">
        <v>166882</v>
      </c>
      <c r="O10" s="269">
        <v>1</v>
      </c>
      <c r="P10" s="88">
        <v>4285019</v>
      </c>
      <c r="Q10" s="13">
        <v>25.9</v>
      </c>
    </row>
    <row r="11" spans="2:18" s="4" customFormat="1" ht="12.75" customHeight="1">
      <c r="B11" s="6" t="s">
        <v>52</v>
      </c>
      <c r="C11" s="221" t="s">
        <v>258</v>
      </c>
      <c r="D11" s="252" t="s">
        <v>267</v>
      </c>
      <c r="E11" s="220">
        <v>16675053</v>
      </c>
      <c r="F11" s="88">
        <v>7399615</v>
      </c>
      <c r="G11" s="13">
        <v>44.4</v>
      </c>
      <c r="H11" s="88">
        <v>2750181</v>
      </c>
      <c r="I11" s="13">
        <v>16.5</v>
      </c>
      <c r="J11" s="88">
        <v>1752587</v>
      </c>
      <c r="K11" s="13">
        <v>10.5</v>
      </c>
      <c r="L11" s="265" t="s">
        <v>264</v>
      </c>
      <c r="M11" s="265" t="s">
        <v>264</v>
      </c>
      <c r="N11" s="183">
        <v>177221</v>
      </c>
      <c r="O11" s="269">
        <v>1.1000000000000001</v>
      </c>
      <c r="P11" s="88">
        <v>4595450</v>
      </c>
      <c r="Q11" s="13">
        <v>27.6</v>
      </c>
    </row>
    <row r="12" spans="2:18" s="4" customFormat="1" ht="12.75" customHeight="1">
      <c r="B12" s="6" t="s">
        <v>53</v>
      </c>
      <c r="C12" s="221" t="s">
        <v>258</v>
      </c>
      <c r="D12" s="252" t="s">
        <v>267</v>
      </c>
      <c r="E12" s="220">
        <v>16804155</v>
      </c>
      <c r="F12" s="88">
        <v>7631443</v>
      </c>
      <c r="G12" s="13">
        <v>45.4</v>
      </c>
      <c r="H12" s="88">
        <v>2785558</v>
      </c>
      <c r="I12" s="13">
        <v>16.600000000000001</v>
      </c>
      <c r="J12" s="88">
        <v>1737555</v>
      </c>
      <c r="K12" s="13">
        <v>10.3</v>
      </c>
      <c r="L12" s="265" t="s">
        <v>264</v>
      </c>
      <c r="M12" s="265" t="s">
        <v>264</v>
      </c>
      <c r="N12" s="183">
        <v>180797</v>
      </c>
      <c r="O12" s="269">
        <v>1.1000000000000001</v>
      </c>
      <c r="P12" s="88">
        <v>4468803</v>
      </c>
      <c r="Q12" s="13">
        <v>26.6</v>
      </c>
      <c r="R12" s="13"/>
    </row>
    <row r="13" spans="2:18" s="81" customFormat="1" ht="12.75" customHeight="1">
      <c r="B13" s="56" t="s">
        <v>54</v>
      </c>
      <c r="C13" s="230" t="s">
        <v>258</v>
      </c>
      <c r="D13" s="256" t="s">
        <v>267</v>
      </c>
      <c r="E13" s="229">
        <v>16937584</v>
      </c>
      <c r="F13" s="145">
        <v>7611525</v>
      </c>
      <c r="G13" s="22">
        <v>44.9</v>
      </c>
      <c r="H13" s="145">
        <v>2816867</v>
      </c>
      <c r="I13" s="22">
        <v>16.600000000000001</v>
      </c>
      <c r="J13" s="145">
        <v>1562737</v>
      </c>
      <c r="K13" s="22">
        <v>9.1999999999999993</v>
      </c>
      <c r="L13" s="268" t="s">
        <v>264</v>
      </c>
      <c r="M13" s="268" t="s">
        <v>264</v>
      </c>
      <c r="N13" s="145">
        <v>178354</v>
      </c>
      <c r="O13" s="22">
        <v>1.0530073238308368</v>
      </c>
      <c r="P13" s="145">
        <v>4768100</v>
      </c>
      <c r="Q13" s="22">
        <v>28.2</v>
      </c>
      <c r="R13" s="22"/>
    </row>
    <row r="14" spans="2:18" s="4" customFormat="1" ht="12.75" customHeight="1">
      <c r="B14" s="6" t="s">
        <v>55</v>
      </c>
      <c r="C14" s="221" t="s">
        <v>258</v>
      </c>
      <c r="D14" s="252" t="s">
        <v>267</v>
      </c>
      <c r="E14" s="220">
        <v>17845224</v>
      </c>
      <c r="F14" s="88">
        <v>7932521</v>
      </c>
      <c r="G14" s="13">
        <v>44.5</v>
      </c>
      <c r="H14" s="88">
        <v>2849337</v>
      </c>
      <c r="I14" s="13">
        <v>16</v>
      </c>
      <c r="J14" s="88">
        <v>1754328</v>
      </c>
      <c r="K14" s="13">
        <v>9.8000000000000007</v>
      </c>
      <c r="L14" s="265" t="s">
        <v>264</v>
      </c>
      <c r="M14" s="265" t="s">
        <v>264</v>
      </c>
      <c r="N14" s="88">
        <v>179670</v>
      </c>
      <c r="O14" s="13">
        <v>1.0068240107269038</v>
      </c>
      <c r="P14" s="88">
        <v>5129368</v>
      </c>
      <c r="Q14" s="13">
        <v>28.7</v>
      </c>
      <c r="R14" s="13"/>
    </row>
    <row r="15" spans="2:18" ht="12.75" customHeight="1">
      <c r="B15" s="6" t="s">
        <v>56</v>
      </c>
      <c r="C15" s="221" t="s">
        <v>258</v>
      </c>
      <c r="D15" s="252" t="s">
        <v>267</v>
      </c>
      <c r="E15" s="220">
        <v>18463102</v>
      </c>
      <c r="F15" s="88">
        <v>8085143</v>
      </c>
      <c r="G15" s="13">
        <v>43.8</v>
      </c>
      <c r="H15" s="88">
        <v>2955689</v>
      </c>
      <c r="I15" s="13">
        <v>16</v>
      </c>
      <c r="J15" s="88">
        <v>1766923</v>
      </c>
      <c r="K15" s="13">
        <v>9.6</v>
      </c>
      <c r="L15" s="265" t="s">
        <v>264</v>
      </c>
      <c r="M15" s="265" t="s">
        <v>264</v>
      </c>
      <c r="N15" s="88">
        <v>185587</v>
      </c>
      <c r="O15" s="13">
        <v>1.005177786484633</v>
      </c>
      <c r="P15" s="88">
        <v>5469760</v>
      </c>
      <c r="Q15" s="13">
        <v>29.6</v>
      </c>
      <c r="R15" s="264"/>
    </row>
    <row r="16" spans="2:18" ht="12.75" customHeight="1">
      <c r="B16" s="6" t="s">
        <v>270</v>
      </c>
      <c r="C16" s="221" t="s">
        <v>258</v>
      </c>
      <c r="D16" s="252" t="s">
        <v>267</v>
      </c>
      <c r="E16" s="220">
        <v>18943767</v>
      </c>
      <c r="F16" s="88">
        <v>8194187</v>
      </c>
      <c r="G16" s="13">
        <v>43.255319810468528</v>
      </c>
      <c r="H16" s="88">
        <v>2963835</v>
      </c>
      <c r="I16" s="13">
        <v>15.645436306305921</v>
      </c>
      <c r="J16" s="88">
        <v>1824723</v>
      </c>
      <c r="K16" s="13">
        <v>9.6323133619622752</v>
      </c>
      <c r="L16" s="265" t="s">
        <v>264</v>
      </c>
      <c r="M16" s="265" t="s">
        <v>264</v>
      </c>
      <c r="N16" s="88">
        <v>163741</v>
      </c>
      <c r="O16" s="13">
        <v>0.8643529029891468</v>
      </c>
      <c r="P16" s="88">
        <v>5797282</v>
      </c>
      <c r="Q16" s="13">
        <v>30.602582897055271</v>
      </c>
      <c r="R16" s="264"/>
    </row>
    <row r="17" spans="2:18" s="4" customFormat="1" ht="12.75" customHeight="1">
      <c r="B17" s="6" t="s">
        <v>269</v>
      </c>
      <c r="C17" s="221" t="s">
        <v>258</v>
      </c>
      <c r="D17" s="252" t="s">
        <v>267</v>
      </c>
      <c r="E17" s="220">
        <v>18800063</v>
      </c>
      <c r="F17" s="88">
        <v>8159490</v>
      </c>
      <c r="G17" s="13">
        <v>43.40139711233946</v>
      </c>
      <c r="H17" s="88">
        <v>2909134</v>
      </c>
      <c r="I17" s="13">
        <v>15.474065166696516</v>
      </c>
      <c r="J17" s="88">
        <v>1671824</v>
      </c>
      <c r="K17" s="13">
        <v>8.8926510512225416</v>
      </c>
      <c r="L17" s="265" t="s">
        <v>264</v>
      </c>
      <c r="M17" s="265" t="s">
        <v>264</v>
      </c>
      <c r="N17" s="88">
        <v>160929</v>
      </c>
      <c r="O17" s="13">
        <v>0.85600245063008562</v>
      </c>
      <c r="P17" s="88">
        <v>5898686</v>
      </c>
      <c r="Q17" s="13">
        <v>31.375884219111395</v>
      </c>
      <c r="R17" s="13"/>
    </row>
    <row r="18" spans="2:18" ht="12.75" customHeight="1">
      <c r="B18" s="6" t="s">
        <v>268</v>
      </c>
      <c r="C18" s="221" t="s">
        <v>258</v>
      </c>
      <c r="D18" s="252" t="s">
        <v>267</v>
      </c>
      <c r="E18" s="220">
        <v>17246300</v>
      </c>
      <c r="F18" s="88">
        <v>7895806</v>
      </c>
      <c r="G18" s="13">
        <v>45.78260844355021</v>
      </c>
      <c r="H18" s="88">
        <v>2366658</v>
      </c>
      <c r="I18" s="13">
        <v>13.722699941436714</v>
      </c>
      <c r="J18" s="88">
        <v>1548576</v>
      </c>
      <c r="K18" s="13">
        <v>8.9791781425581139</v>
      </c>
      <c r="L18" s="266" t="s">
        <v>264</v>
      </c>
      <c r="M18" s="266" t="s">
        <v>264</v>
      </c>
      <c r="N18" s="88">
        <v>146186</v>
      </c>
      <c r="O18" s="13">
        <v>0.84763688443318286</v>
      </c>
      <c r="P18" s="88">
        <v>5289074</v>
      </c>
      <c r="Q18" s="13">
        <v>30.66787658802178</v>
      </c>
      <c r="R18" s="264"/>
    </row>
    <row r="19" spans="2:18" ht="12.75" customHeight="1">
      <c r="B19" s="228" t="s">
        <v>167</v>
      </c>
      <c r="C19" s="227" t="s">
        <v>258</v>
      </c>
      <c r="D19" s="255" t="s">
        <v>255</v>
      </c>
      <c r="E19" s="226">
        <v>17109951</v>
      </c>
      <c r="F19" s="224">
        <v>7967109</v>
      </c>
      <c r="G19" s="222">
        <v>46.564183614552725</v>
      </c>
      <c r="H19" s="224">
        <v>2420484</v>
      </c>
      <c r="I19" s="222">
        <v>14.146644838433495</v>
      </c>
      <c r="J19" s="224">
        <v>1417059</v>
      </c>
      <c r="K19" s="222">
        <v>8.2820751503028855</v>
      </c>
      <c r="L19" s="265" t="s">
        <v>264</v>
      </c>
      <c r="M19" s="265" t="s">
        <v>264</v>
      </c>
      <c r="N19" s="224">
        <v>131185</v>
      </c>
      <c r="O19" s="222">
        <v>0.76671756687088111</v>
      </c>
      <c r="P19" s="224">
        <v>5174113</v>
      </c>
      <c r="Q19" s="222">
        <v>30.240372985287916</v>
      </c>
      <c r="R19" s="264"/>
    </row>
    <row r="20" spans="2:18" ht="12.75" customHeight="1">
      <c r="B20" s="6"/>
      <c r="C20" s="221" t="s">
        <v>198</v>
      </c>
      <c r="D20" s="252" t="s">
        <v>254</v>
      </c>
      <c r="E20" s="220">
        <v>12010033</v>
      </c>
      <c r="F20" s="88">
        <v>5231523</v>
      </c>
      <c r="G20" s="13">
        <v>43.559605539801602</v>
      </c>
      <c r="H20" s="88">
        <v>1954240</v>
      </c>
      <c r="I20" s="13">
        <v>16.271728812069043</v>
      </c>
      <c r="J20" s="88">
        <v>787174</v>
      </c>
      <c r="K20" s="13">
        <v>6.5543033895077558</v>
      </c>
      <c r="L20" s="265" t="s">
        <v>264</v>
      </c>
      <c r="M20" s="265" t="s">
        <v>264</v>
      </c>
      <c r="N20" s="88">
        <v>61735</v>
      </c>
      <c r="O20" s="13">
        <v>0.5140285626192701</v>
      </c>
      <c r="P20" s="88">
        <v>3975361</v>
      </c>
      <c r="Q20" s="13">
        <v>33.10033369600233</v>
      </c>
      <c r="R20" s="264"/>
    </row>
    <row r="21" spans="2:18" ht="12.75" customHeight="1">
      <c r="B21" s="6"/>
      <c r="C21" s="221" t="s">
        <v>67</v>
      </c>
      <c r="D21" s="252" t="s">
        <v>253</v>
      </c>
      <c r="E21" s="220">
        <v>249419</v>
      </c>
      <c r="F21" s="88">
        <v>82969</v>
      </c>
      <c r="G21" s="13">
        <v>33.264907645367835</v>
      </c>
      <c r="H21" s="88">
        <v>34273</v>
      </c>
      <c r="I21" s="13">
        <v>13.741134396337088</v>
      </c>
      <c r="J21" s="88">
        <v>41204</v>
      </c>
      <c r="K21" s="13">
        <v>16.519992462482811</v>
      </c>
      <c r="L21" s="265" t="s">
        <v>264</v>
      </c>
      <c r="M21" s="265" t="s">
        <v>264</v>
      </c>
      <c r="N21" s="88">
        <v>2732</v>
      </c>
      <c r="O21" s="13">
        <v>1.0953455831352064</v>
      </c>
      <c r="P21" s="88">
        <v>88241</v>
      </c>
      <c r="Q21" s="13">
        <v>35.37861991267706</v>
      </c>
      <c r="R21" s="264"/>
    </row>
    <row r="22" spans="2:18" ht="12.75" customHeight="1">
      <c r="B22" s="6"/>
      <c r="C22" s="221" t="s">
        <v>194</v>
      </c>
      <c r="D22" s="252" t="s">
        <v>252</v>
      </c>
      <c r="E22" s="220">
        <v>1416519</v>
      </c>
      <c r="F22" s="88">
        <v>430826</v>
      </c>
      <c r="G22" s="13">
        <v>30.414417314557728</v>
      </c>
      <c r="H22" s="88">
        <v>209333</v>
      </c>
      <c r="I22" s="13">
        <v>14.777987446691501</v>
      </c>
      <c r="J22" s="88">
        <v>248671</v>
      </c>
      <c r="K22" s="13">
        <v>17.555076917429275</v>
      </c>
      <c r="L22" s="265" t="s">
        <v>264</v>
      </c>
      <c r="M22" s="265" t="s">
        <v>264</v>
      </c>
      <c r="N22" s="88">
        <v>20102</v>
      </c>
      <c r="O22" s="13">
        <v>1.419112627504467</v>
      </c>
      <c r="P22" s="88">
        <v>507587</v>
      </c>
      <c r="Q22" s="13">
        <v>35.833405693817028</v>
      </c>
      <c r="R22" s="264"/>
    </row>
    <row r="23" spans="2:18" ht="12.75" customHeight="1">
      <c r="B23" s="6"/>
      <c r="C23" s="221" t="s">
        <v>193</v>
      </c>
      <c r="D23" s="252" t="s">
        <v>251</v>
      </c>
      <c r="E23" s="220">
        <v>3433979</v>
      </c>
      <c r="F23" s="88">
        <v>2221790</v>
      </c>
      <c r="G23" s="13">
        <v>64.70016269755871</v>
      </c>
      <c r="H23" s="88">
        <v>222638</v>
      </c>
      <c r="I23" s="13">
        <v>6.483382688129427</v>
      </c>
      <c r="J23" s="88">
        <v>340011</v>
      </c>
      <c r="K23" s="13">
        <v>9.9013709751865111</v>
      </c>
      <c r="L23" s="265" t="s">
        <v>264</v>
      </c>
      <c r="M23" s="265" t="s">
        <v>264</v>
      </c>
      <c r="N23" s="88">
        <v>46616</v>
      </c>
      <c r="O23" s="13">
        <v>1.3574922851886981</v>
      </c>
      <c r="P23" s="88">
        <v>602924</v>
      </c>
      <c r="Q23" s="13">
        <v>17.557591353936644</v>
      </c>
      <c r="R23" s="264"/>
    </row>
    <row r="24" spans="2:18" ht="12.75" customHeight="1">
      <c r="B24" s="228" t="s">
        <v>266</v>
      </c>
      <c r="C24" s="227" t="s">
        <v>258</v>
      </c>
      <c r="D24" s="255" t="s">
        <v>255</v>
      </c>
      <c r="E24" s="226">
        <v>17379084</v>
      </c>
      <c r="F24" s="224">
        <v>8007071</v>
      </c>
      <c r="G24" s="222">
        <v>46.073032387667844</v>
      </c>
      <c r="H24" s="224">
        <v>2361231</v>
      </c>
      <c r="I24" s="222">
        <v>13.586625163903921</v>
      </c>
      <c r="J24" s="224">
        <v>1513058</v>
      </c>
      <c r="K24" s="222">
        <v>8.7062010863173214</v>
      </c>
      <c r="L24" s="267" t="s">
        <v>264</v>
      </c>
      <c r="M24" s="267" t="s">
        <v>264</v>
      </c>
      <c r="N24" s="224">
        <v>115570</v>
      </c>
      <c r="O24" s="222">
        <v>0.66499477187635436</v>
      </c>
      <c r="P24" s="224">
        <v>5382154</v>
      </c>
      <c r="Q24" s="222">
        <v>30.969146590234558</v>
      </c>
      <c r="R24" s="264"/>
    </row>
    <row r="25" spans="2:18" ht="12.75" customHeight="1">
      <c r="B25" s="6"/>
      <c r="C25" s="221" t="s">
        <v>195</v>
      </c>
      <c r="D25" s="252" t="s">
        <v>254</v>
      </c>
      <c r="E25" s="220">
        <v>12271778</v>
      </c>
      <c r="F25" s="88">
        <v>5236462</v>
      </c>
      <c r="G25" s="13">
        <v>42.670768653083528</v>
      </c>
      <c r="H25" s="88">
        <v>1972349</v>
      </c>
      <c r="I25" s="13">
        <v>16.072235009466436</v>
      </c>
      <c r="J25" s="88">
        <v>857017</v>
      </c>
      <c r="K25" s="13">
        <v>6.9836416532306895</v>
      </c>
      <c r="L25" s="265" t="s">
        <v>264</v>
      </c>
      <c r="M25" s="265" t="s">
        <v>264</v>
      </c>
      <c r="N25" s="88">
        <v>53887</v>
      </c>
      <c r="O25" s="13">
        <v>0.43911322385395168</v>
      </c>
      <c r="P25" s="88">
        <v>4152063</v>
      </c>
      <c r="Q25" s="13">
        <v>33.834241460365398</v>
      </c>
      <c r="R25" s="264"/>
    </row>
    <row r="26" spans="2:18" ht="12.75" customHeight="1">
      <c r="B26" s="6"/>
      <c r="C26" s="221" t="s">
        <v>67</v>
      </c>
      <c r="D26" s="252" t="s">
        <v>253</v>
      </c>
      <c r="E26" s="220">
        <v>231328</v>
      </c>
      <c r="F26" s="88">
        <v>80786</v>
      </c>
      <c r="G26" s="13">
        <v>34.922707151749897</v>
      </c>
      <c r="H26" s="88">
        <v>33350</v>
      </c>
      <c r="I26" s="13">
        <v>14.416758887812975</v>
      </c>
      <c r="J26" s="88">
        <v>33707</v>
      </c>
      <c r="K26" s="13">
        <v>14.571085212339188</v>
      </c>
      <c r="L26" s="265" t="s">
        <v>264</v>
      </c>
      <c r="M26" s="265" t="s">
        <v>264</v>
      </c>
      <c r="N26" s="88">
        <v>2341</v>
      </c>
      <c r="O26" s="13">
        <v>1.011982985198506</v>
      </c>
      <c r="P26" s="88">
        <v>81143</v>
      </c>
      <c r="Q26" s="13">
        <v>35.077033476276107</v>
      </c>
      <c r="R26" s="264"/>
    </row>
    <row r="27" spans="2:18" ht="12.75" customHeight="1">
      <c r="B27" s="6"/>
      <c r="C27" s="221" t="s">
        <v>194</v>
      </c>
      <c r="D27" s="252" t="s">
        <v>252</v>
      </c>
      <c r="E27" s="220">
        <v>1335473</v>
      </c>
      <c r="F27" s="88">
        <v>433346</v>
      </c>
      <c r="G27" s="13">
        <v>32.448877663569384</v>
      </c>
      <c r="H27" s="88">
        <v>137671</v>
      </c>
      <c r="I27" s="13">
        <v>10.308781982114203</v>
      </c>
      <c r="J27" s="88">
        <v>225357</v>
      </c>
      <c r="K27" s="13">
        <v>16.874695332664906</v>
      </c>
      <c r="L27" s="265" t="s">
        <v>264</v>
      </c>
      <c r="M27" s="265" t="s">
        <v>264</v>
      </c>
      <c r="N27" s="88">
        <v>19040</v>
      </c>
      <c r="O27" s="13">
        <v>1.425712088525938</v>
      </c>
      <c r="P27" s="88">
        <v>520060</v>
      </c>
      <c r="Q27" s="13">
        <v>38.942007812962146</v>
      </c>
      <c r="R27" s="264"/>
    </row>
    <row r="28" spans="2:18" ht="12.75" customHeight="1">
      <c r="B28" s="6"/>
      <c r="C28" s="221" t="s">
        <v>193</v>
      </c>
      <c r="D28" s="252" t="s">
        <v>251</v>
      </c>
      <c r="E28" s="220">
        <v>3540506</v>
      </c>
      <c r="F28" s="88">
        <v>2256477</v>
      </c>
      <c r="G28" s="13">
        <v>63.733178251922183</v>
      </c>
      <c r="H28" s="88">
        <v>217861</v>
      </c>
      <c r="I28" s="13">
        <v>6.1533859849411359</v>
      </c>
      <c r="J28" s="88">
        <v>396978</v>
      </c>
      <c r="K28" s="13">
        <v>11.212465110919172</v>
      </c>
      <c r="L28" s="266" t="s">
        <v>264</v>
      </c>
      <c r="M28" s="266" t="s">
        <v>264</v>
      </c>
      <c r="N28" s="88">
        <v>40303</v>
      </c>
      <c r="O28" s="13">
        <v>1.1383401129669035</v>
      </c>
      <c r="P28" s="88">
        <v>628887</v>
      </c>
      <c r="Q28" s="13">
        <v>17.762630539250605</v>
      </c>
      <c r="R28" s="264"/>
    </row>
    <row r="29" spans="2:18" ht="12.75" customHeight="1">
      <c r="B29" s="228" t="s">
        <v>265</v>
      </c>
      <c r="C29" s="227" t="s">
        <v>258</v>
      </c>
      <c r="D29" s="255" t="s">
        <v>255</v>
      </c>
      <c r="E29" s="226">
        <v>17324559</v>
      </c>
      <c r="F29" s="224">
        <v>7928464</v>
      </c>
      <c r="G29" s="222">
        <v>45.764304880718754</v>
      </c>
      <c r="H29" s="224">
        <v>2441894</v>
      </c>
      <c r="I29" s="222">
        <v>14.094985044063749</v>
      </c>
      <c r="J29" s="224">
        <v>1475822</v>
      </c>
      <c r="K29" s="222">
        <v>8.5186699413243367</v>
      </c>
      <c r="L29" s="265" t="s">
        <v>264</v>
      </c>
      <c r="M29" s="265" t="s">
        <v>264</v>
      </c>
      <c r="N29" s="224">
        <v>105196</v>
      </c>
      <c r="O29" s="222">
        <v>0.60720737537965619</v>
      </c>
      <c r="P29" s="224">
        <v>5373184</v>
      </c>
      <c r="Q29" s="222">
        <v>31.014838530666207</v>
      </c>
      <c r="R29" s="264"/>
    </row>
    <row r="30" spans="2:18" ht="12.75" customHeight="1">
      <c r="B30" s="6"/>
      <c r="C30" s="221" t="s">
        <v>195</v>
      </c>
      <c r="D30" s="252" t="s">
        <v>254</v>
      </c>
      <c r="E30" s="220">
        <v>12170475</v>
      </c>
      <c r="F30" s="88">
        <v>5163053</v>
      </c>
      <c r="G30" s="13">
        <v>42.422773145666049</v>
      </c>
      <c r="H30" s="88">
        <v>2065676</v>
      </c>
      <c r="I30" s="13">
        <v>16.9728461707534</v>
      </c>
      <c r="J30" s="88">
        <v>798418</v>
      </c>
      <c r="K30" s="13">
        <v>6.5602862665590287</v>
      </c>
      <c r="L30" s="265" t="s">
        <v>264</v>
      </c>
      <c r="M30" s="265" t="s">
        <v>264</v>
      </c>
      <c r="N30" s="88">
        <v>45861</v>
      </c>
      <c r="O30" s="13">
        <v>0.37682177564967678</v>
      </c>
      <c r="P30" s="88">
        <v>4097467</v>
      </c>
      <c r="Q30" s="13">
        <v>33.667272641371845</v>
      </c>
      <c r="R30" s="264"/>
    </row>
    <row r="31" spans="2:18" ht="12.75" customHeight="1">
      <c r="B31" s="6"/>
      <c r="C31" s="221" t="s">
        <v>67</v>
      </c>
      <c r="D31" s="252" t="s">
        <v>253</v>
      </c>
      <c r="E31" s="220">
        <v>222484</v>
      </c>
      <c r="F31" s="88">
        <v>80318</v>
      </c>
      <c r="G31" s="13">
        <v>36.100573524388267</v>
      </c>
      <c r="H31" s="88">
        <v>31474</v>
      </c>
      <c r="I31" s="13">
        <v>14.146635263659411</v>
      </c>
      <c r="J31" s="88">
        <v>25564</v>
      </c>
      <c r="K31" s="13">
        <v>11.490264468456159</v>
      </c>
      <c r="L31" s="265" t="s">
        <v>264</v>
      </c>
      <c r="M31" s="265" t="s">
        <v>264</v>
      </c>
      <c r="N31" s="88">
        <v>2247</v>
      </c>
      <c r="O31" s="13">
        <v>1.0099602668057028</v>
      </c>
      <c r="P31" s="88">
        <v>82880</v>
      </c>
      <c r="Q31" s="13">
        <v>37.252117006166735</v>
      </c>
      <c r="R31" s="264"/>
    </row>
    <row r="32" spans="2:18" ht="12.75" customHeight="1">
      <c r="B32" s="6"/>
      <c r="C32" s="221" t="s">
        <v>194</v>
      </c>
      <c r="D32" s="252" t="s">
        <v>252</v>
      </c>
      <c r="E32" s="220">
        <v>1369191</v>
      </c>
      <c r="F32" s="88">
        <v>416718</v>
      </c>
      <c r="G32" s="13">
        <v>30.435344667033306</v>
      </c>
      <c r="H32" s="88">
        <v>126317</v>
      </c>
      <c r="I32" s="13">
        <v>9.2256668353794336</v>
      </c>
      <c r="J32" s="88">
        <v>257500</v>
      </c>
      <c r="K32" s="13">
        <v>18.806726015581461</v>
      </c>
      <c r="L32" s="265" t="s">
        <v>264</v>
      </c>
      <c r="M32" s="265" t="s">
        <v>264</v>
      </c>
      <c r="N32" s="88">
        <v>18164</v>
      </c>
      <c r="O32" s="13">
        <v>1.3266228013476571</v>
      </c>
      <c r="P32" s="88">
        <v>550492</v>
      </c>
      <c r="Q32" s="13">
        <v>40.205639680658138</v>
      </c>
      <c r="R32" s="264"/>
    </row>
    <row r="33" spans="2:18" ht="12.75" customHeight="1">
      <c r="B33" s="6"/>
      <c r="C33" s="221" t="s">
        <v>193</v>
      </c>
      <c r="D33" s="252" t="s">
        <v>251</v>
      </c>
      <c r="E33" s="220">
        <v>3562409</v>
      </c>
      <c r="F33" s="88">
        <v>2268374</v>
      </c>
      <c r="G33" s="13">
        <v>63.675282652834078</v>
      </c>
      <c r="H33" s="88">
        <v>218427</v>
      </c>
      <c r="I33" s="13">
        <v>6.1314408311903543</v>
      </c>
      <c r="J33" s="88">
        <v>394340</v>
      </c>
      <c r="K33" s="13">
        <v>11.069475739590821</v>
      </c>
      <c r="L33" s="265" t="s">
        <v>264</v>
      </c>
      <c r="M33" s="265" t="s">
        <v>264</v>
      </c>
      <c r="N33" s="88">
        <v>38924</v>
      </c>
      <c r="O33" s="13">
        <v>1.0926314187955397</v>
      </c>
      <c r="P33" s="88">
        <v>642345</v>
      </c>
      <c r="Q33" s="13">
        <v>18.031197428481683</v>
      </c>
      <c r="R33" s="264"/>
    </row>
    <row r="34" spans="2:18" ht="12.75" customHeight="1">
      <c r="B34" s="228" t="s">
        <v>263</v>
      </c>
      <c r="C34" s="227" t="s">
        <v>258</v>
      </c>
      <c r="D34" s="255" t="s">
        <v>255</v>
      </c>
      <c r="E34" s="226">
        <v>18133628</v>
      </c>
      <c r="F34" s="224">
        <v>7921884</v>
      </c>
      <c r="G34" s="222">
        <v>43.686150394173737</v>
      </c>
      <c r="H34" s="224">
        <v>2569444</v>
      </c>
      <c r="I34" s="222">
        <v>14.169497686839058</v>
      </c>
      <c r="J34" s="224">
        <v>1752314</v>
      </c>
      <c r="K34" s="222">
        <v>9.6633392942658798</v>
      </c>
      <c r="L34" s="224">
        <v>114433</v>
      </c>
      <c r="M34" s="222">
        <v>0.63105408360643545</v>
      </c>
      <c r="N34" s="224">
        <v>98193</v>
      </c>
      <c r="O34" s="222">
        <v>0.54149671538425737</v>
      </c>
      <c r="P34" s="224">
        <v>5677359</v>
      </c>
      <c r="Q34" s="222">
        <v>31.308456311114359</v>
      </c>
      <c r="R34" s="264"/>
    </row>
    <row r="35" spans="2:18" ht="12.75" customHeight="1">
      <c r="B35" s="6"/>
      <c r="C35" s="221" t="s">
        <v>195</v>
      </c>
      <c r="D35" s="252" t="s">
        <v>254</v>
      </c>
      <c r="E35" s="220">
        <v>12691955</v>
      </c>
      <c r="F35" s="88">
        <v>5197099</v>
      </c>
      <c r="G35" s="13">
        <v>40.947978463522759</v>
      </c>
      <c r="H35" s="88">
        <v>2119953</v>
      </c>
      <c r="I35" s="13">
        <v>16.703124144389104</v>
      </c>
      <c r="J35" s="88">
        <v>864049</v>
      </c>
      <c r="K35" s="13">
        <v>6.8078479635328053</v>
      </c>
      <c r="L35" s="88">
        <v>100594</v>
      </c>
      <c r="M35" s="13">
        <v>0.79258081201832187</v>
      </c>
      <c r="N35" s="88">
        <v>41667</v>
      </c>
      <c r="O35" s="13">
        <v>0.32829457715537125</v>
      </c>
      <c r="P35" s="88">
        <v>4368592</v>
      </c>
      <c r="Q35" s="13">
        <v>34.420166160374819</v>
      </c>
      <c r="R35" s="264"/>
    </row>
    <row r="36" spans="2:18" ht="12.75" customHeight="1">
      <c r="B36" s="6"/>
      <c r="C36" s="221" t="s">
        <v>67</v>
      </c>
      <c r="D36" s="252" t="s">
        <v>253</v>
      </c>
      <c r="E36" s="220">
        <v>212709</v>
      </c>
      <c r="F36" s="88">
        <v>78584</v>
      </c>
      <c r="G36" s="13">
        <v>36.944370007851099</v>
      </c>
      <c r="H36" s="88">
        <v>29506</v>
      </c>
      <c r="I36" s="13">
        <v>13.871533409493722</v>
      </c>
      <c r="J36" s="88">
        <v>26518</v>
      </c>
      <c r="K36" s="13">
        <v>12.466797361653715</v>
      </c>
      <c r="L36" s="88">
        <v>1797</v>
      </c>
      <c r="M36" s="13">
        <v>0.84481615728530524</v>
      </c>
      <c r="N36" s="88">
        <v>2117</v>
      </c>
      <c r="O36" s="13">
        <v>0.99525643014635023</v>
      </c>
      <c r="P36" s="88">
        <v>74188</v>
      </c>
      <c r="Q36" s="13">
        <v>34.877696759422498</v>
      </c>
      <c r="R36" s="264"/>
    </row>
    <row r="37" spans="2:18" ht="12.75" customHeight="1">
      <c r="B37" s="6"/>
      <c r="C37" s="221" t="s">
        <v>194</v>
      </c>
      <c r="D37" s="252" t="s">
        <v>252</v>
      </c>
      <c r="E37" s="220">
        <v>1529297</v>
      </c>
      <c r="F37" s="88">
        <v>405730</v>
      </c>
      <c r="G37" s="13">
        <v>26.530490807214036</v>
      </c>
      <c r="H37" s="88">
        <v>191663</v>
      </c>
      <c r="I37" s="13">
        <v>12.532751976888729</v>
      </c>
      <c r="J37" s="88">
        <v>345999</v>
      </c>
      <c r="K37" s="13">
        <v>22.624709261837303</v>
      </c>
      <c r="L37" s="88">
        <v>8912</v>
      </c>
      <c r="M37" s="13">
        <v>0.58275142107778932</v>
      </c>
      <c r="N37" s="88">
        <v>17292</v>
      </c>
      <c r="O37" s="13">
        <v>1.1307156163910608</v>
      </c>
      <c r="P37" s="88">
        <v>559701</v>
      </c>
      <c r="Q37" s="13">
        <v>36.598580916591089</v>
      </c>
      <c r="R37" s="264"/>
    </row>
    <row r="38" spans="2:18" ht="12.75" customHeight="1">
      <c r="B38" s="6"/>
      <c r="C38" s="221" t="s">
        <v>193</v>
      </c>
      <c r="D38" s="252" t="s">
        <v>251</v>
      </c>
      <c r="E38" s="220">
        <v>3699668</v>
      </c>
      <c r="F38" s="88">
        <v>2240471</v>
      </c>
      <c r="G38" s="13">
        <v>60.558704186429701</v>
      </c>
      <c r="H38" s="88">
        <v>228323</v>
      </c>
      <c r="I38" s="13">
        <v>6.1714456540424703</v>
      </c>
      <c r="J38" s="88">
        <v>515748</v>
      </c>
      <c r="K38" s="13">
        <v>13.940386002203443</v>
      </c>
      <c r="L38" s="88">
        <v>3130</v>
      </c>
      <c r="M38" s="13">
        <v>8.4602185925872264E-2</v>
      </c>
      <c r="N38" s="88">
        <v>37117</v>
      </c>
      <c r="O38" s="13">
        <v>1.0032521837094572</v>
      </c>
      <c r="P38" s="88">
        <v>674879</v>
      </c>
      <c r="Q38" s="13">
        <v>18.241609787689057</v>
      </c>
      <c r="R38" s="264"/>
    </row>
    <row r="39" spans="2:18" ht="12.75" customHeight="1">
      <c r="B39" s="228" t="s">
        <v>262</v>
      </c>
      <c r="C39" s="227" t="s">
        <v>258</v>
      </c>
      <c r="D39" s="255" t="s">
        <v>255</v>
      </c>
      <c r="E39" s="226">
        <v>18971300</v>
      </c>
      <c r="F39" s="224">
        <v>8280474</v>
      </c>
      <c r="G39" s="222">
        <v>43.647372610205942</v>
      </c>
      <c r="H39" s="224">
        <v>2661790</v>
      </c>
      <c r="I39" s="222">
        <v>14.030614665310232</v>
      </c>
      <c r="J39" s="224">
        <v>1623312</v>
      </c>
      <c r="K39" s="222">
        <v>8.5566724473283333</v>
      </c>
      <c r="L39" s="224">
        <v>169176</v>
      </c>
      <c r="M39" s="222">
        <v>0.89174700732158574</v>
      </c>
      <c r="N39" s="224">
        <v>91278</v>
      </c>
      <c r="O39" s="222">
        <v>0.4811372968642107</v>
      </c>
      <c r="P39" s="224">
        <v>6145270</v>
      </c>
      <c r="Q39" s="222">
        <v>32.392455972969699</v>
      </c>
      <c r="R39" s="264"/>
    </row>
    <row r="40" spans="2:18" ht="12.75" customHeight="1">
      <c r="B40" s="6"/>
      <c r="C40" s="221" t="s">
        <v>195</v>
      </c>
      <c r="D40" s="252" t="s">
        <v>254</v>
      </c>
      <c r="E40" s="220">
        <v>13586360</v>
      </c>
      <c r="F40" s="88">
        <v>5458754</v>
      </c>
      <c r="G40" s="13">
        <v>40.178193423404061</v>
      </c>
      <c r="H40" s="88">
        <v>2229919</v>
      </c>
      <c r="I40" s="13">
        <v>16.412924433034306</v>
      </c>
      <c r="J40" s="88">
        <v>924612</v>
      </c>
      <c r="K40" s="13">
        <v>6.805443106174133</v>
      </c>
      <c r="L40" s="88">
        <v>158131</v>
      </c>
      <c r="M40" s="13">
        <v>1.1638952596574799</v>
      </c>
      <c r="N40" s="88">
        <v>40874</v>
      </c>
      <c r="O40" s="13">
        <v>0.30084584833612538</v>
      </c>
      <c r="P40" s="88">
        <v>4774070</v>
      </c>
      <c r="Q40" s="13">
        <v>35.138697929393892</v>
      </c>
      <c r="R40" s="264"/>
    </row>
    <row r="41" spans="2:18" ht="12.75" customHeight="1">
      <c r="B41" s="6"/>
      <c r="C41" s="221" t="s">
        <v>67</v>
      </c>
      <c r="D41" s="252" t="s">
        <v>253</v>
      </c>
      <c r="E41" s="220">
        <v>234024</v>
      </c>
      <c r="F41" s="88">
        <v>81694</v>
      </c>
      <c r="G41" s="13">
        <v>34.908385464738664</v>
      </c>
      <c r="H41" s="88">
        <v>33687</v>
      </c>
      <c r="I41" s="13">
        <v>14.394677468977541</v>
      </c>
      <c r="J41" s="88">
        <v>30177</v>
      </c>
      <c r="K41" s="13">
        <v>12.894831299353912</v>
      </c>
      <c r="L41" s="88">
        <v>1525</v>
      </c>
      <c r="M41" s="13">
        <v>0.65164256657436848</v>
      </c>
      <c r="N41" s="88">
        <v>2255</v>
      </c>
      <c r="O41" s="13">
        <v>0.96357638532800061</v>
      </c>
      <c r="P41" s="88">
        <v>84685</v>
      </c>
      <c r="Q41" s="13">
        <v>36.186459508426488</v>
      </c>
      <c r="R41" s="264"/>
    </row>
    <row r="42" spans="2:18" ht="12.75" customHeight="1">
      <c r="B42" s="6"/>
      <c r="C42" s="221" t="s">
        <v>194</v>
      </c>
      <c r="D42" s="252" t="s">
        <v>252</v>
      </c>
      <c r="E42" s="220">
        <v>1454760</v>
      </c>
      <c r="F42" s="88">
        <v>429278</v>
      </c>
      <c r="G42" s="13">
        <v>29.508509994775771</v>
      </c>
      <c r="H42" s="88">
        <v>177435</v>
      </c>
      <c r="I42" s="13">
        <v>12.196857213561</v>
      </c>
      <c r="J42" s="88">
        <v>239589</v>
      </c>
      <c r="K42" s="13">
        <v>16.469314526107397</v>
      </c>
      <c r="L42" s="88">
        <v>5918</v>
      </c>
      <c r="M42" s="13">
        <v>0.40680249663174678</v>
      </c>
      <c r="N42" s="88">
        <v>15190</v>
      </c>
      <c r="O42" s="13">
        <v>1.044158486623223</v>
      </c>
      <c r="P42" s="88">
        <v>587349</v>
      </c>
      <c r="Q42" s="13">
        <v>40.374288542439992</v>
      </c>
      <c r="R42" s="264"/>
    </row>
    <row r="43" spans="2:18" ht="12.75" customHeight="1">
      <c r="B43" s="6"/>
      <c r="C43" s="221" t="s">
        <v>193</v>
      </c>
      <c r="D43" s="252" t="s">
        <v>251</v>
      </c>
      <c r="E43" s="220">
        <v>3696157</v>
      </c>
      <c r="F43" s="88">
        <v>2310748</v>
      </c>
      <c r="G43" s="13">
        <v>62.517582451178342</v>
      </c>
      <c r="H43" s="88">
        <v>220748</v>
      </c>
      <c r="I43" s="13">
        <v>5.9723653513635924</v>
      </c>
      <c r="J43" s="88">
        <v>428934</v>
      </c>
      <c r="K43" s="13">
        <v>11.604864187316718</v>
      </c>
      <c r="L43" s="88">
        <v>3602</v>
      </c>
      <c r="M43" s="13">
        <v>9.7452570331833854E-2</v>
      </c>
      <c r="N43" s="88">
        <v>32959</v>
      </c>
      <c r="O43" s="13">
        <v>0.89170995712573897</v>
      </c>
      <c r="P43" s="88">
        <v>699166</v>
      </c>
      <c r="Q43" s="13">
        <v>18.916025482683771</v>
      </c>
      <c r="R43" s="264"/>
    </row>
    <row r="44" spans="2:18" ht="12.75" customHeight="1">
      <c r="B44" s="228" t="s">
        <v>261</v>
      </c>
      <c r="C44" s="227" t="s">
        <v>258</v>
      </c>
      <c r="D44" s="255" t="s">
        <v>255</v>
      </c>
      <c r="E44" s="226">
        <v>18939130</v>
      </c>
      <c r="F44" s="224">
        <v>8194134</v>
      </c>
      <c r="G44" s="222">
        <v>43.265630469826228</v>
      </c>
      <c r="H44" s="224">
        <v>2700708</v>
      </c>
      <c r="I44" s="222">
        <v>14.259936966481565</v>
      </c>
      <c r="J44" s="224">
        <v>1505478</v>
      </c>
      <c r="K44" s="222">
        <v>7.9490346177464328</v>
      </c>
      <c r="L44" s="224">
        <v>191136</v>
      </c>
      <c r="M44" s="222">
        <v>1.009212144380444</v>
      </c>
      <c r="N44" s="224">
        <v>86123</v>
      </c>
      <c r="O44" s="222">
        <v>0.45473577719779107</v>
      </c>
      <c r="P44" s="224">
        <v>6261551</v>
      </c>
      <c r="Q44" s="222">
        <v>33.061450024367538</v>
      </c>
      <c r="R44" s="264"/>
    </row>
    <row r="45" spans="2:18" ht="12.75" customHeight="1">
      <c r="B45" s="6"/>
      <c r="C45" s="221" t="s">
        <v>195</v>
      </c>
      <c r="D45" s="252" t="s">
        <v>254</v>
      </c>
      <c r="E45" s="220">
        <v>13685745</v>
      </c>
      <c r="F45" s="88">
        <v>5360078</v>
      </c>
      <c r="G45" s="13">
        <v>39.165408971159401</v>
      </c>
      <c r="H45" s="88">
        <v>2296050</v>
      </c>
      <c r="I45" s="13">
        <v>16.776945646729498</v>
      </c>
      <c r="J45" s="88">
        <v>953088</v>
      </c>
      <c r="K45" s="13">
        <v>6.9640929302716081</v>
      </c>
      <c r="L45" s="88">
        <v>175813</v>
      </c>
      <c r="M45" s="13">
        <v>1.2846432547150339</v>
      </c>
      <c r="N45" s="88">
        <v>38186</v>
      </c>
      <c r="O45" s="13">
        <v>0.27902025063304919</v>
      </c>
      <c r="P45" s="88">
        <v>4862529</v>
      </c>
      <c r="Q45" s="13">
        <v>35.529881639618452</v>
      </c>
      <c r="R45" s="264"/>
    </row>
    <row r="46" spans="2:18" ht="12.75" customHeight="1">
      <c r="B46" s="6"/>
      <c r="C46" s="221" t="s">
        <v>67</v>
      </c>
      <c r="D46" s="252" t="s">
        <v>253</v>
      </c>
      <c r="E46" s="220">
        <v>232266</v>
      </c>
      <c r="F46" s="88">
        <v>82690</v>
      </c>
      <c r="G46" s="13">
        <v>35.601422506953234</v>
      </c>
      <c r="H46" s="88">
        <v>33588</v>
      </c>
      <c r="I46" s="13">
        <v>14.461005915631217</v>
      </c>
      <c r="J46" s="88">
        <v>27342</v>
      </c>
      <c r="K46" s="13">
        <v>11.771847795200332</v>
      </c>
      <c r="L46" s="88">
        <v>1479</v>
      </c>
      <c r="M46" s="13">
        <v>0.63676991036139596</v>
      </c>
      <c r="N46" s="88">
        <v>2248</v>
      </c>
      <c r="O46" s="13">
        <v>0.96785582048168917</v>
      </c>
      <c r="P46" s="88">
        <v>84919</v>
      </c>
      <c r="Q46" s="13">
        <v>36.561098051372134</v>
      </c>
      <c r="R46" s="264"/>
    </row>
    <row r="47" spans="2:18" ht="12.75" customHeight="1">
      <c r="B47" s="6"/>
      <c r="C47" s="221" t="s">
        <v>194</v>
      </c>
      <c r="D47" s="252" t="s">
        <v>252</v>
      </c>
      <c r="E47" s="220">
        <v>1377232</v>
      </c>
      <c r="F47" s="88">
        <v>433360</v>
      </c>
      <c r="G47" s="13">
        <v>31.466012988370878</v>
      </c>
      <c r="H47" s="88">
        <v>159582</v>
      </c>
      <c r="I47" s="13">
        <v>11.587154524437421</v>
      </c>
      <c r="J47" s="88">
        <v>150547</v>
      </c>
      <c r="K47" s="13">
        <v>10.931128524460657</v>
      </c>
      <c r="L47" s="88">
        <v>9122</v>
      </c>
      <c r="M47" s="13">
        <v>0.66234301846021582</v>
      </c>
      <c r="N47" s="88">
        <v>13425</v>
      </c>
      <c r="O47" s="13">
        <v>0.9747813004635385</v>
      </c>
      <c r="P47" s="88">
        <v>611196</v>
      </c>
      <c r="Q47" s="13">
        <v>44.378579643807285</v>
      </c>
      <c r="R47" s="264"/>
    </row>
    <row r="48" spans="2:18" ht="12.75" customHeight="1">
      <c r="B48" s="6"/>
      <c r="C48" s="221" t="s">
        <v>193</v>
      </c>
      <c r="D48" s="252" t="s">
        <v>251</v>
      </c>
      <c r="E48" s="220">
        <v>3643887</v>
      </c>
      <c r="F48" s="88">
        <v>2318006</v>
      </c>
      <c r="G48" s="13">
        <v>63.61355332917843</v>
      </c>
      <c r="H48" s="88">
        <v>211488</v>
      </c>
      <c r="I48" s="13">
        <v>5.8039121410735293</v>
      </c>
      <c r="J48" s="88">
        <v>374501</v>
      </c>
      <c r="K48" s="13">
        <v>10.277514094152755</v>
      </c>
      <c r="L48" s="88">
        <v>4722</v>
      </c>
      <c r="M48" s="13">
        <v>0.12958689443443225</v>
      </c>
      <c r="N48" s="88">
        <v>32264</v>
      </c>
      <c r="O48" s="13">
        <v>0.8854281156358581</v>
      </c>
      <c r="P48" s="88">
        <v>702907</v>
      </c>
      <c r="Q48" s="13">
        <v>19.29003286874703</v>
      </c>
      <c r="R48" s="264"/>
    </row>
    <row r="49" spans="2:18" ht="12.75" customHeight="1">
      <c r="B49" s="228" t="s">
        <v>260</v>
      </c>
      <c r="C49" s="227" t="s">
        <v>258</v>
      </c>
      <c r="D49" s="255" t="s">
        <v>255</v>
      </c>
      <c r="E49" s="226">
        <v>18432645</v>
      </c>
      <c r="F49" s="224">
        <v>8123392</v>
      </c>
      <c r="G49" s="222">
        <v>44.070680035339478</v>
      </c>
      <c r="H49" s="224">
        <v>2548356</v>
      </c>
      <c r="I49" s="222">
        <v>13.82523235270901</v>
      </c>
      <c r="J49" s="224">
        <v>1521934</v>
      </c>
      <c r="K49" s="222">
        <v>8.2567314674589571</v>
      </c>
      <c r="L49" s="224">
        <v>171968</v>
      </c>
      <c r="M49" s="222">
        <v>0.9329534638137934</v>
      </c>
      <c r="N49" s="224">
        <v>86240</v>
      </c>
      <c r="O49" s="222">
        <v>0.46786557219541736</v>
      </c>
      <c r="P49" s="224">
        <v>5980755</v>
      </c>
      <c r="Q49" s="222">
        <v>32.446537108483348</v>
      </c>
      <c r="R49" s="264"/>
    </row>
    <row r="50" spans="2:18" ht="12.75" customHeight="1">
      <c r="B50" s="6"/>
      <c r="C50" s="221" t="s">
        <v>195</v>
      </c>
      <c r="D50" s="252" t="s">
        <v>254</v>
      </c>
      <c r="E50" s="220">
        <v>13318291</v>
      </c>
      <c r="F50" s="88">
        <v>5267483</v>
      </c>
      <c r="G50" s="13">
        <v>39.550742659099427</v>
      </c>
      <c r="H50" s="88">
        <v>2183806</v>
      </c>
      <c r="I50" s="13">
        <v>16.397043734815526</v>
      </c>
      <c r="J50" s="88">
        <v>985424</v>
      </c>
      <c r="K50" s="13">
        <v>7.3990273977344394</v>
      </c>
      <c r="L50" s="88">
        <v>161279</v>
      </c>
      <c r="M50" s="13">
        <v>1.2109586733012516</v>
      </c>
      <c r="N50" s="88">
        <v>38651</v>
      </c>
      <c r="O50" s="13">
        <v>0.29020990756246429</v>
      </c>
      <c r="P50" s="88">
        <v>4681648</v>
      </c>
      <c r="Q50" s="13">
        <v>35.152017627486892</v>
      </c>
      <c r="R50" s="264"/>
    </row>
    <row r="51" spans="2:18" ht="12.75" customHeight="1">
      <c r="B51" s="6"/>
      <c r="C51" s="221" t="s">
        <v>67</v>
      </c>
      <c r="D51" s="252" t="s">
        <v>253</v>
      </c>
      <c r="E51" s="220">
        <v>233554</v>
      </c>
      <c r="F51" s="88">
        <v>81285</v>
      </c>
      <c r="G51" s="13">
        <v>34.803514390676241</v>
      </c>
      <c r="H51" s="88">
        <v>39559</v>
      </c>
      <c r="I51" s="13">
        <v>16.937838786747388</v>
      </c>
      <c r="J51" s="88">
        <v>26192</v>
      </c>
      <c r="K51" s="13">
        <v>11.214537109191022</v>
      </c>
      <c r="L51" s="88">
        <v>1528</v>
      </c>
      <c r="M51" s="13">
        <v>0.65423842023686163</v>
      </c>
      <c r="N51" s="88">
        <v>2059</v>
      </c>
      <c r="O51" s="13">
        <v>0.88159483459927901</v>
      </c>
      <c r="P51" s="88">
        <v>82931</v>
      </c>
      <c r="Q51" s="13">
        <v>35.508276458549197</v>
      </c>
      <c r="R51" s="264"/>
    </row>
    <row r="52" spans="2:18" ht="12.75" customHeight="1">
      <c r="B52" s="6"/>
      <c r="C52" s="221" t="s">
        <v>194</v>
      </c>
      <c r="D52" s="252" t="s">
        <v>252</v>
      </c>
      <c r="E52" s="220">
        <v>1276596</v>
      </c>
      <c r="F52" s="88">
        <v>429776</v>
      </c>
      <c r="G52" s="13">
        <v>33.665779933510684</v>
      </c>
      <c r="H52" s="88">
        <v>117992</v>
      </c>
      <c r="I52" s="13">
        <v>9.2427048181257039</v>
      </c>
      <c r="J52" s="88">
        <v>181904</v>
      </c>
      <c r="K52" s="13">
        <v>14.249143816837902</v>
      </c>
      <c r="L52" s="88">
        <v>5885</v>
      </c>
      <c r="M52" s="13">
        <v>0.46099157446835182</v>
      </c>
      <c r="N52" s="88">
        <v>14051</v>
      </c>
      <c r="O52" s="13">
        <v>1.1006614465343774</v>
      </c>
      <c r="P52" s="88">
        <v>526989</v>
      </c>
      <c r="Q52" s="13">
        <v>41.280796743840654</v>
      </c>
      <c r="R52" s="264"/>
    </row>
    <row r="53" spans="2:18" ht="12.75" customHeight="1">
      <c r="B53" s="6"/>
      <c r="C53" s="221" t="s">
        <v>193</v>
      </c>
      <c r="D53" s="252" t="s">
        <v>251</v>
      </c>
      <c r="E53" s="220">
        <v>3604203</v>
      </c>
      <c r="F53" s="88">
        <v>2344848</v>
      </c>
      <c r="G53" s="13">
        <v>65.058710622015454</v>
      </c>
      <c r="H53" s="88">
        <v>206999</v>
      </c>
      <c r="I53" s="13">
        <v>5.7432669580487001</v>
      </c>
      <c r="J53" s="88">
        <v>328413</v>
      </c>
      <c r="K53" s="13">
        <v>9.111945137385435</v>
      </c>
      <c r="L53" s="88">
        <v>3276</v>
      </c>
      <c r="M53" s="13">
        <v>9.0893881393473125E-2</v>
      </c>
      <c r="N53" s="88">
        <v>31479</v>
      </c>
      <c r="O53" s="13">
        <v>0.87339697569753982</v>
      </c>
      <c r="P53" s="88">
        <v>689188</v>
      </c>
      <c r="Q53" s="13">
        <v>19.121786425459387</v>
      </c>
      <c r="R53" s="264"/>
    </row>
    <row r="54" spans="2:18" ht="12.75" customHeight="1">
      <c r="B54" s="228" t="s">
        <v>259</v>
      </c>
      <c r="C54" s="227" t="s">
        <v>258</v>
      </c>
      <c r="D54" s="255" t="s">
        <v>255</v>
      </c>
      <c r="E54" s="226">
        <v>19050400</v>
      </c>
      <c r="F54" s="224">
        <v>8353863</v>
      </c>
      <c r="G54" s="222">
        <v>43.85137844874648</v>
      </c>
      <c r="H54" s="224">
        <v>2593569</v>
      </c>
      <c r="I54" s="222">
        <v>13.614249569562844</v>
      </c>
      <c r="J54" s="224">
        <v>1595899</v>
      </c>
      <c r="K54" s="222">
        <v>8.3772466719858905</v>
      </c>
      <c r="L54" s="224">
        <v>179603</v>
      </c>
      <c r="M54" s="222">
        <v>0.94277810439675813</v>
      </c>
      <c r="N54" s="224">
        <v>79137</v>
      </c>
      <c r="O54" s="222">
        <v>0.41540860034434979</v>
      </c>
      <c r="P54" s="224">
        <v>6248328</v>
      </c>
      <c r="Q54" s="222">
        <v>32.798933355730064</v>
      </c>
      <c r="R54" s="264"/>
    </row>
    <row r="55" spans="2:18" ht="12.75" customHeight="1">
      <c r="B55" s="6"/>
      <c r="C55" s="221" t="s">
        <v>195</v>
      </c>
      <c r="D55" s="252" t="s">
        <v>254</v>
      </c>
      <c r="E55" s="220">
        <v>13798898</v>
      </c>
      <c r="F55" s="88">
        <v>5466732</v>
      </c>
      <c r="G55" s="13">
        <v>39.6171636314726</v>
      </c>
      <c r="H55" s="88">
        <v>2195619</v>
      </c>
      <c r="I55" s="13">
        <v>15.911553226931598</v>
      </c>
      <c r="J55" s="88">
        <v>1009994</v>
      </c>
      <c r="K55" s="13">
        <v>7.3193815911966302</v>
      </c>
      <c r="L55" s="88">
        <v>169398</v>
      </c>
      <c r="M55" s="13">
        <v>1.2276197707961896</v>
      </c>
      <c r="N55" s="88">
        <v>34879</v>
      </c>
      <c r="O55" s="13">
        <v>0.25276656150367949</v>
      </c>
      <c r="P55" s="88">
        <v>4922276</v>
      </c>
      <c r="Q55" s="13">
        <v>35.671515218099294</v>
      </c>
      <c r="R55" s="264"/>
    </row>
    <row r="56" spans="2:18" ht="12.75" customHeight="1">
      <c r="B56" s="6"/>
      <c r="C56" s="221" t="s">
        <v>67</v>
      </c>
      <c r="D56" s="252" t="s">
        <v>253</v>
      </c>
      <c r="E56" s="220">
        <v>241322</v>
      </c>
      <c r="F56" s="88">
        <v>78221</v>
      </c>
      <c r="G56" s="13">
        <v>32.413538757344959</v>
      </c>
      <c r="H56" s="88">
        <v>40490</v>
      </c>
      <c r="I56" s="13">
        <v>16.77841224587895</v>
      </c>
      <c r="J56" s="88">
        <v>28993</v>
      </c>
      <c r="K56" s="13">
        <v>12.014238237707296</v>
      </c>
      <c r="L56" s="88">
        <v>1347</v>
      </c>
      <c r="M56" s="13">
        <v>0.55817538392686949</v>
      </c>
      <c r="N56" s="88">
        <v>2113</v>
      </c>
      <c r="O56" s="13">
        <v>0.87559360522455476</v>
      </c>
      <c r="P56" s="88">
        <v>90160</v>
      </c>
      <c r="Q56" s="13">
        <v>37.360870538119194</v>
      </c>
      <c r="R56" s="264"/>
    </row>
    <row r="57" spans="2:18" ht="12.75" customHeight="1">
      <c r="B57" s="6"/>
      <c r="C57" s="221" t="s">
        <v>194</v>
      </c>
      <c r="D57" s="252" t="s">
        <v>252</v>
      </c>
      <c r="E57" s="220">
        <v>1368366</v>
      </c>
      <c r="F57" s="88">
        <v>438026</v>
      </c>
      <c r="G57" s="13">
        <v>32.010880130023693</v>
      </c>
      <c r="H57" s="88">
        <v>153391</v>
      </c>
      <c r="I57" s="13">
        <v>11.209793286299133</v>
      </c>
      <c r="J57" s="88">
        <v>215370</v>
      </c>
      <c r="K57" s="13">
        <v>15.739210123607281</v>
      </c>
      <c r="L57" s="88">
        <v>6528</v>
      </c>
      <c r="M57" s="13">
        <v>0.47706534655201899</v>
      </c>
      <c r="N57" s="88">
        <v>12982</v>
      </c>
      <c r="O57" s="13">
        <v>0.94872278323197157</v>
      </c>
      <c r="P57" s="88">
        <v>542070</v>
      </c>
      <c r="Q57" s="13">
        <v>39.614401410149043</v>
      </c>
      <c r="R57" s="264"/>
    </row>
    <row r="58" spans="2:18" ht="12.75" customHeight="1">
      <c r="B58" s="6"/>
      <c r="C58" s="221" t="s">
        <v>193</v>
      </c>
      <c r="D58" s="252" t="s">
        <v>251</v>
      </c>
      <c r="E58" s="220">
        <v>3641813</v>
      </c>
      <c r="F58" s="88">
        <v>2370885</v>
      </c>
      <c r="G58" s="13">
        <v>65.101777603627639</v>
      </c>
      <c r="H58" s="88">
        <v>204069</v>
      </c>
      <c r="I58" s="13">
        <v>5.60350023463588</v>
      </c>
      <c r="J58" s="88">
        <v>341542</v>
      </c>
      <c r="K58" s="13">
        <v>9.3783508378931035</v>
      </c>
      <c r="L58" s="88">
        <v>2331</v>
      </c>
      <c r="M58" s="13">
        <v>6.4006581337372345E-2</v>
      </c>
      <c r="N58" s="88">
        <v>29163</v>
      </c>
      <c r="O58" s="13">
        <v>0.80078246741389514</v>
      </c>
      <c r="P58" s="88">
        <v>693823</v>
      </c>
      <c r="Q58" s="13">
        <v>19.051582275092105</v>
      </c>
      <c r="R58" s="264"/>
    </row>
    <row r="59" spans="2:18" ht="12.75" customHeight="1">
      <c r="B59" s="228" t="s">
        <v>163</v>
      </c>
      <c r="C59" s="227" t="s">
        <v>256</v>
      </c>
      <c r="D59" s="255" t="s">
        <v>255</v>
      </c>
      <c r="E59" s="226">
        <v>19526007</v>
      </c>
      <c r="F59" s="224">
        <v>8489396</v>
      </c>
      <c r="G59" s="222">
        <v>43.477378657090512</v>
      </c>
      <c r="H59" s="224">
        <v>2668744</v>
      </c>
      <c r="I59" s="222">
        <v>13.667638242678084</v>
      </c>
      <c r="J59" s="224">
        <v>1693099</v>
      </c>
      <c r="K59" s="222">
        <v>8.6709945356467415</v>
      </c>
      <c r="L59" s="224">
        <v>204225</v>
      </c>
      <c r="M59" s="222">
        <v>1.0459127664964989</v>
      </c>
      <c r="N59" s="224">
        <v>79001</v>
      </c>
      <c r="O59" s="222">
        <v>0.40459372978817432</v>
      </c>
      <c r="P59" s="224">
        <v>6391542</v>
      </c>
      <c r="Q59" s="222">
        <v>32.733482068299985</v>
      </c>
      <c r="R59" s="264"/>
    </row>
    <row r="60" spans="2:18" ht="12.75" customHeight="1">
      <c r="B60" s="6"/>
      <c r="C60" s="221" t="s">
        <v>198</v>
      </c>
      <c r="D60" s="252" t="s">
        <v>254</v>
      </c>
      <c r="E60" s="220">
        <v>14231616</v>
      </c>
      <c r="F60" s="88">
        <v>5563241</v>
      </c>
      <c r="G60" s="13">
        <v>39.090718861442021</v>
      </c>
      <c r="H60" s="88">
        <v>2289282</v>
      </c>
      <c r="I60" s="13">
        <v>16.085889332595819</v>
      </c>
      <c r="J60" s="88">
        <v>1137062</v>
      </c>
      <c r="K60" s="13">
        <v>7.9896899972568116</v>
      </c>
      <c r="L60" s="88">
        <v>193149</v>
      </c>
      <c r="M60" s="13">
        <v>1.3571824872171929</v>
      </c>
      <c r="N60" s="88">
        <v>35709</v>
      </c>
      <c r="O60" s="13">
        <v>0.25091317809586766</v>
      </c>
      <c r="P60" s="88">
        <v>5013173</v>
      </c>
      <c r="Q60" s="13">
        <v>35.225606143392291</v>
      </c>
      <c r="R60" s="264"/>
    </row>
    <row r="61" spans="2:18" ht="12.75" customHeight="1">
      <c r="B61" s="6"/>
      <c r="C61" s="221" t="s">
        <v>67</v>
      </c>
      <c r="D61" s="252" t="s">
        <v>253</v>
      </c>
      <c r="E61" s="220">
        <v>226887</v>
      </c>
      <c r="F61" s="88">
        <v>79722</v>
      </c>
      <c r="G61" s="13">
        <v>35.137315051104736</v>
      </c>
      <c r="H61" s="88">
        <v>37870</v>
      </c>
      <c r="I61" s="13">
        <v>16.691128182751765</v>
      </c>
      <c r="J61" s="88">
        <v>24800</v>
      </c>
      <c r="K61" s="13">
        <v>10.930551331720196</v>
      </c>
      <c r="L61" s="88">
        <v>1615</v>
      </c>
      <c r="M61" s="13">
        <v>0.71180808067452073</v>
      </c>
      <c r="N61" s="88">
        <v>1705</v>
      </c>
      <c r="O61" s="13">
        <v>0.75147540405576352</v>
      </c>
      <c r="P61" s="88">
        <v>81175</v>
      </c>
      <c r="Q61" s="13">
        <v>35.777721949693017</v>
      </c>
      <c r="R61" s="264"/>
    </row>
    <row r="62" spans="2:18" ht="12.75" customHeight="1">
      <c r="B62" s="6"/>
      <c r="C62" s="221" t="s">
        <v>194</v>
      </c>
      <c r="D62" s="252" t="s">
        <v>252</v>
      </c>
      <c r="E62" s="220">
        <v>1389130</v>
      </c>
      <c r="F62" s="88">
        <v>445117</v>
      </c>
      <c r="G62" s="13">
        <v>32.042861359268031</v>
      </c>
      <c r="H62" s="88">
        <v>136388</v>
      </c>
      <c r="I62" s="13">
        <v>9.8182315550020522</v>
      </c>
      <c r="J62" s="88">
        <v>206626</v>
      </c>
      <c r="K62" s="13">
        <v>14.874489788572703</v>
      </c>
      <c r="L62" s="88">
        <v>7025</v>
      </c>
      <c r="M62" s="13">
        <v>0.50571220836062858</v>
      </c>
      <c r="N62" s="88">
        <v>13422</v>
      </c>
      <c r="O62" s="13">
        <v>0.96621626485642098</v>
      </c>
      <c r="P62" s="88">
        <v>580552</v>
      </c>
      <c r="Q62" s="13">
        <v>41.792488823940168</v>
      </c>
      <c r="R62" s="264"/>
    </row>
    <row r="63" spans="2:18" ht="12.75" customHeight="1">
      <c r="B63" s="6"/>
      <c r="C63" s="221" t="s">
        <v>193</v>
      </c>
      <c r="D63" s="252" t="s">
        <v>251</v>
      </c>
      <c r="E63" s="220">
        <v>3678374</v>
      </c>
      <c r="F63" s="88">
        <v>2401315</v>
      </c>
      <c r="G63" s="13">
        <v>65.281969696393034</v>
      </c>
      <c r="H63" s="88">
        <v>205204</v>
      </c>
      <c r="I63" s="13">
        <v>5.5786605712197836</v>
      </c>
      <c r="J63" s="88">
        <v>324611</v>
      </c>
      <c r="K63" s="13">
        <v>8.8248503278894432</v>
      </c>
      <c r="L63" s="88">
        <v>2436</v>
      </c>
      <c r="M63" s="13">
        <v>6.6224913507979349E-2</v>
      </c>
      <c r="N63" s="88">
        <v>28165</v>
      </c>
      <c r="O63" s="13">
        <v>0.76569158002965432</v>
      </c>
      <c r="P63" s="88">
        <v>716643</v>
      </c>
      <c r="Q63" s="13">
        <v>19.482602910960114</v>
      </c>
      <c r="R63" s="264"/>
    </row>
    <row r="64" spans="2:18" ht="12.75" customHeight="1">
      <c r="B64" s="228" t="s">
        <v>257</v>
      </c>
      <c r="C64" s="227" t="s">
        <v>256</v>
      </c>
      <c r="D64" s="255" t="s">
        <v>255</v>
      </c>
      <c r="E64" s="226">
        <v>19575711</v>
      </c>
      <c r="F64" s="224">
        <v>8531773</v>
      </c>
      <c r="G64" s="222">
        <v>43.583464222576637</v>
      </c>
      <c r="H64" s="224">
        <v>2550135</v>
      </c>
      <c r="I64" s="222">
        <v>13.027036412623785</v>
      </c>
      <c r="J64" s="224">
        <v>1733768</v>
      </c>
      <c r="K64" s="222">
        <v>8.8567306699613617</v>
      </c>
      <c r="L64" s="224">
        <v>229742</v>
      </c>
      <c r="M64" s="222">
        <v>1.1736074362765163</v>
      </c>
      <c r="N64" s="224">
        <v>80559</v>
      </c>
      <c r="O64" s="222">
        <v>0.4115252825299679</v>
      </c>
      <c r="P64" s="224">
        <v>6449736</v>
      </c>
      <c r="Q64" s="222">
        <v>32.9476461927743</v>
      </c>
      <c r="R64" s="264"/>
    </row>
    <row r="65" spans="2:18" ht="12.75" customHeight="1">
      <c r="B65" s="6"/>
      <c r="C65" s="221" t="s">
        <v>198</v>
      </c>
      <c r="D65" s="252" t="s">
        <v>254</v>
      </c>
      <c r="E65" s="220">
        <v>14212065</v>
      </c>
      <c r="F65" s="88">
        <v>5588421</v>
      </c>
      <c r="G65" s="13">
        <v>39.321667892737615</v>
      </c>
      <c r="H65" s="88">
        <v>2134126</v>
      </c>
      <c r="I65" s="13">
        <v>15.016297772350464</v>
      </c>
      <c r="J65" s="88">
        <v>1142657</v>
      </c>
      <c r="K65" s="13">
        <v>8.0400490709829988</v>
      </c>
      <c r="L65" s="88">
        <v>217373</v>
      </c>
      <c r="M65" s="13">
        <v>1.5294962413977138</v>
      </c>
      <c r="N65" s="88">
        <v>38987</v>
      </c>
      <c r="O65" s="13">
        <v>0.27432325984999367</v>
      </c>
      <c r="P65" s="88">
        <v>5090500</v>
      </c>
      <c r="Q65" s="13">
        <v>35.818158726406054</v>
      </c>
      <c r="R65" s="264"/>
    </row>
    <row r="66" spans="2:18" ht="12.75" customHeight="1">
      <c r="B66" s="6"/>
      <c r="C66" s="221" t="s">
        <v>67</v>
      </c>
      <c r="D66" s="252" t="s">
        <v>253</v>
      </c>
      <c r="E66" s="220">
        <v>240971</v>
      </c>
      <c r="F66" s="88">
        <v>79481</v>
      </c>
      <c r="G66" s="13">
        <v>32.983637035161905</v>
      </c>
      <c r="H66" s="88">
        <v>42569</v>
      </c>
      <c r="I66" s="13">
        <v>17.665611214627486</v>
      </c>
      <c r="J66" s="88">
        <v>31089</v>
      </c>
      <c r="K66" s="13">
        <v>12.901552468969296</v>
      </c>
      <c r="L66" s="88">
        <v>1366</v>
      </c>
      <c r="M66" s="13">
        <v>0.566873192209851</v>
      </c>
      <c r="N66" s="88">
        <v>1727</v>
      </c>
      <c r="O66" s="13">
        <v>0.71668375032680287</v>
      </c>
      <c r="P66" s="88">
        <v>84738</v>
      </c>
      <c r="Q66" s="13">
        <v>35.165227351009044</v>
      </c>
      <c r="R66" s="264"/>
    </row>
    <row r="67" spans="2:18" ht="12.75" customHeight="1">
      <c r="B67" s="6"/>
      <c r="C67" s="221" t="s">
        <v>194</v>
      </c>
      <c r="D67" s="252" t="s">
        <v>252</v>
      </c>
      <c r="E67" s="220">
        <v>1402496</v>
      </c>
      <c r="F67" s="88">
        <v>443256</v>
      </c>
      <c r="G67" s="13">
        <v>31.604796020808617</v>
      </c>
      <c r="H67" s="88">
        <v>164266</v>
      </c>
      <c r="I67" s="13">
        <v>11.712404170849686</v>
      </c>
      <c r="J67" s="88">
        <v>207231</v>
      </c>
      <c r="K67" s="13">
        <v>14.775871018526971</v>
      </c>
      <c r="L67" s="88">
        <v>7462</v>
      </c>
      <c r="M67" s="13">
        <v>0.53205142831066898</v>
      </c>
      <c r="N67" s="88">
        <v>12227</v>
      </c>
      <c r="O67" s="13">
        <v>0.87180284293145938</v>
      </c>
      <c r="P67" s="88">
        <v>568054</v>
      </c>
      <c r="Q67" s="13">
        <v>40.503074518572603</v>
      </c>
      <c r="R67" s="264"/>
    </row>
    <row r="68" spans="2:18" ht="12.75" customHeight="1">
      <c r="B68" s="6"/>
      <c r="C68" s="221" t="s">
        <v>193</v>
      </c>
      <c r="D68" s="252" t="s">
        <v>251</v>
      </c>
      <c r="E68" s="220">
        <v>3720180</v>
      </c>
      <c r="F68" s="88">
        <v>2420615</v>
      </c>
      <c r="G68" s="13">
        <v>65.067147288572059</v>
      </c>
      <c r="H68" s="88">
        <v>209174</v>
      </c>
      <c r="I68" s="13">
        <v>5.6226849238477703</v>
      </c>
      <c r="J68" s="88">
        <v>352790</v>
      </c>
      <c r="K68" s="13">
        <v>9.4831432887655964</v>
      </c>
      <c r="L68" s="88">
        <v>3540</v>
      </c>
      <c r="M68" s="13">
        <v>9.5156685966808055E-2</v>
      </c>
      <c r="N68" s="88">
        <v>27618</v>
      </c>
      <c r="O68" s="13">
        <v>0.74238343305969068</v>
      </c>
      <c r="P68" s="88">
        <v>706444</v>
      </c>
      <c r="Q68" s="13">
        <v>18.989511260207838</v>
      </c>
      <c r="R68" s="264"/>
    </row>
    <row r="69" spans="2:18" ht="9" customHeight="1" thickBot="1">
      <c r="B69" s="120"/>
      <c r="C69" s="120"/>
      <c r="D69" s="177"/>
      <c r="E69" s="92"/>
      <c r="F69" s="118"/>
      <c r="G69" s="218"/>
      <c r="H69" s="118"/>
      <c r="I69" s="218"/>
      <c r="J69" s="118"/>
      <c r="K69" s="218"/>
      <c r="L69" s="118"/>
      <c r="M69" s="218"/>
      <c r="N69" s="218"/>
      <c r="O69" s="218"/>
      <c r="P69" s="118"/>
      <c r="Q69" s="218"/>
    </row>
    <row r="70" spans="2:18" ht="9" customHeight="1">
      <c r="B70" s="6"/>
      <c r="C70" s="6"/>
      <c r="D70" s="4"/>
      <c r="E70" s="88"/>
      <c r="F70" s="88"/>
      <c r="G70" s="13"/>
      <c r="H70" s="88"/>
      <c r="I70" s="13"/>
      <c r="J70" s="88"/>
      <c r="K70" s="13"/>
      <c r="L70" s="13"/>
      <c r="M70" s="13"/>
      <c r="N70" s="13"/>
      <c r="O70" s="13"/>
      <c r="P70" s="88"/>
      <c r="Q70" s="13"/>
    </row>
    <row r="71" spans="2:18" ht="13.5" customHeight="1">
      <c r="B71" s="217" t="s">
        <v>250</v>
      </c>
      <c r="C71" s="6"/>
      <c r="D71" s="4"/>
      <c r="E71" s="88"/>
      <c r="F71" s="88"/>
      <c r="G71" s="13"/>
      <c r="H71" s="88"/>
      <c r="I71" s="13"/>
      <c r="J71" s="88"/>
      <c r="K71" s="13"/>
      <c r="L71" s="13"/>
      <c r="M71" s="13"/>
      <c r="N71" s="13"/>
      <c r="O71" s="13"/>
      <c r="P71" s="88"/>
      <c r="Q71" s="13"/>
    </row>
    <row r="72" spans="2:18" ht="13.5" customHeight="1">
      <c r="B72" s="217" t="s">
        <v>249</v>
      </c>
      <c r="C72" s="6"/>
      <c r="D72" s="4"/>
      <c r="E72" s="88"/>
      <c r="F72" s="88"/>
      <c r="G72" s="13"/>
      <c r="H72" s="88"/>
      <c r="I72" s="13"/>
      <c r="J72" s="88"/>
      <c r="K72" s="13"/>
      <c r="L72" s="13"/>
      <c r="M72" s="13"/>
      <c r="N72" s="13"/>
      <c r="O72" s="13"/>
      <c r="P72" s="88"/>
      <c r="Q72" s="13"/>
    </row>
  </sheetData>
  <mergeCells count="20">
    <mergeCell ref="H4:I4"/>
    <mergeCell ref="B6:B7"/>
    <mergeCell ref="D4:D5"/>
    <mergeCell ref="G6:G7"/>
    <mergeCell ref="F4:G4"/>
    <mergeCell ref="F5:G5"/>
    <mergeCell ref="Q6:Q7"/>
    <mergeCell ref="O6:O7"/>
    <mergeCell ref="K6:K7"/>
    <mergeCell ref="I6:I7"/>
    <mergeCell ref="H5:I5"/>
    <mergeCell ref="J5:K5"/>
    <mergeCell ref="M6:M7"/>
    <mergeCell ref="N4:O4"/>
    <mergeCell ref="N5:O5"/>
    <mergeCell ref="P4:Q4"/>
    <mergeCell ref="P5:Q5"/>
    <mergeCell ref="J4:K4"/>
    <mergeCell ref="L4:M4"/>
    <mergeCell ref="L5:M5"/>
  </mergeCells>
  <phoneticPr fontId="37"/>
  <printOptions gridLinesSet="0"/>
  <pageMargins left="0.59055118110236227" right="0.59055118110236227" top="0.59055118110236227" bottom="0.59055118110236227" header="0.31496062992125984" footer="0.31496062992125984"/>
  <pageSetup paperSize="9" scale="70" orientation="portrait" r:id="rId1"/>
  <headerFooter alignWithMargins="0"/>
  <colBreaks count="1" manualBreakCount="1">
    <brk id="9" min="2" max="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M73"/>
  <sheetViews>
    <sheetView showGridLines="0" zoomScaleNormal="100" zoomScaleSheetLayoutView="100" workbookViewId="0">
      <pane xSplit="4" ySplit="6" topLeftCell="E61" activePane="bottomRight" state="frozen"/>
      <selection pane="topRight" activeCell="E1" sqref="E1"/>
      <selection pane="bottomLeft" activeCell="A7" sqref="A7"/>
      <selection pane="bottomRight" activeCell="B2" sqref="B2"/>
    </sheetView>
  </sheetViews>
  <sheetFormatPr defaultColWidth="8.875" defaultRowHeight="12"/>
  <cols>
    <col min="1" max="1" width="2.5" style="2" customWidth="1"/>
    <col min="2" max="2" width="9.625" style="2" customWidth="1"/>
    <col min="3" max="3" width="13.125" style="2" customWidth="1"/>
    <col min="4" max="4" width="18.125" style="2" customWidth="1"/>
    <col min="5" max="12" width="15.25" style="2" customWidth="1"/>
    <col min="13" max="16384" width="8.875" style="2"/>
  </cols>
  <sheetData>
    <row r="1" spans="2:13" ht="15" customHeight="1">
      <c r="B1" s="2" t="s">
        <v>90</v>
      </c>
      <c r="C1" s="3"/>
    </row>
    <row r="2" spans="2:13" ht="15" customHeight="1">
      <c r="B2" s="2" t="s">
        <v>331</v>
      </c>
    </row>
    <row r="3" spans="2:13" ht="12.75" thickBot="1">
      <c r="B3" s="4"/>
      <c r="C3" s="4"/>
      <c r="D3" s="4"/>
      <c r="E3" s="4"/>
      <c r="L3" s="214" t="s">
        <v>330</v>
      </c>
    </row>
    <row r="4" spans="2:13" ht="22.5" customHeight="1">
      <c r="B4" s="585" t="s">
        <v>329</v>
      </c>
      <c r="C4" s="585"/>
      <c r="D4" s="518" t="s">
        <v>328</v>
      </c>
      <c r="E4" s="248" t="s">
        <v>327</v>
      </c>
      <c r="F4" s="280" t="s">
        <v>326</v>
      </c>
      <c r="G4" s="279" t="s">
        <v>325</v>
      </c>
      <c r="H4" s="281" t="s">
        <v>324</v>
      </c>
      <c r="I4" s="280" t="s">
        <v>323</v>
      </c>
      <c r="J4" s="280" t="s">
        <v>322</v>
      </c>
      <c r="K4" s="280" t="s">
        <v>321</v>
      </c>
      <c r="L4" s="279" t="s">
        <v>320</v>
      </c>
    </row>
    <row r="5" spans="2:13" ht="25.5" customHeight="1" thickBot="1">
      <c r="B5" s="586"/>
      <c r="C5" s="586"/>
      <c r="D5" s="584"/>
      <c r="E5" s="277" t="s">
        <v>319</v>
      </c>
      <c r="F5" s="115" t="s">
        <v>318</v>
      </c>
      <c r="G5" s="205" t="s">
        <v>317</v>
      </c>
      <c r="H5" s="104" t="s">
        <v>316</v>
      </c>
      <c r="I5" s="115" t="s">
        <v>315</v>
      </c>
      <c r="J5" s="115" t="s">
        <v>314</v>
      </c>
      <c r="K5" s="115" t="s">
        <v>313</v>
      </c>
      <c r="L5" s="205" t="s">
        <v>312</v>
      </c>
    </row>
    <row r="6" spans="2:13" ht="7.5" customHeight="1">
      <c r="B6" s="4"/>
      <c r="C6" s="4"/>
      <c r="D6" s="4"/>
      <c r="E6" s="276"/>
      <c r="F6" s="4"/>
      <c r="G6" s="4"/>
      <c r="H6" s="4"/>
      <c r="I6" s="4"/>
      <c r="J6" s="4"/>
      <c r="K6" s="4"/>
      <c r="L6" s="4"/>
    </row>
    <row r="7" spans="2:13" ht="12.75" customHeight="1">
      <c r="B7" s="6" t="s">
        <v>311</v>
      </c>
      <c r="C7" s="221" t="s">
        <v>299</v>
      </c>
      <c r="D7" s="252" t="s">
        <v>307</v>
      </c>
      <c r="E7" s="184">
        <v>1770883</v>
      </c>
      <c r="F7" s="88">
        <v>1734107</v>
      </c>
      <c r="G7" s="88">
        <v>532612</v>
      </c>
      <c r="H7" s="183" t="s">
        <v>162</v>
      </c>
      <c r="I7" s="183" t="s">
        <v>162</v>
      </c>
      <c r="J7" s="88">
        <v>983166</v>
      </c>
      <c r="K7" s="88">
        <v>296383</v>
      </c>
      <c r="L7" s="88">
        <v>112291</v>
      </c>
      <c r="M7" s="274"/>
    </row>
    <row r="8" spans="2:13" s="4" customFormat="1" ht="12.75" customHeight="1">
      <c r="B8" s="6" t="s">
        <v>51</v>
      </c>
      <c r="C8" s="221" t="s">
        <v>299</v>
      </c>
      <c r="D8" s="252" t="s">
        <v>307</v>
      </c>
      <c r="E8" s="184">
        <v>1974314</v>
      </c>
      <c r="F8" s="88">
        <v>2252039</v>
      </c>
      <c r="G8" s="88">
        <v>678688</v>
      </c>
      <c r="H8" s="183">
        <v>275282</v>
      </c>
      <c r="I8" s="183">
        <v>75273</v>
      </c>
      <c r="J8" s="88">
        <v>762763</v>
      </c>
      <c r="K8" s="88">
        <v>245242</v>
      </c>
      <c r="L8" s="88">
        <v>94252</v>
      </c>
      <c r="M8" s="88"/>
    </row>
    <row r="9" spans="2:13" s="4" customFormat="1" ht="12.75" customHeight="1">
      <c r="B9" s="6" t="s">
        <v>52</v>
      </c>
      <c r="C9" s="221" t="s">
        <v>299</v>
      </c>
      <c r="D9" s="252" t="s">
        <v>307</v>
      </c>
      <c r="E9" s="184">
        <v>2069924</v>
      </c>
      <c r="F9" s="88">
        <v>2255064</v>
      </c>
      <c r="G9" s="88">
        <v>679899</v>
      </c>
      <c r="H9" s="183">
        <v>321663</v>
      </c>
      <c r="I9" s="183">
        <v>88281</v>
      </c>
      <c r="J9" s="88">
        <v>800808</v>
      </c>
      <c r="K9" s="88">
        <v>268034</v>
      </c>
      <c r="L9" s="88">
        <v>96372</v>
      </c>
      <c r="M9" s="88"/>
    </row>
    <row r="10" spans="2:13" s="4" customFormat="1" ht="12.75" customHeight="1">
      <c r="B10" s="6" t="s">
        <v>53</v>
      </c>
      <c r="C10" s="221" t="s">
        <v>299</v>
      </c>
      <c r="D10" s="252" t="s">
        <v>307</v>
      </c>
      <c r="E10" s="184">
        <v>2077133</v>
      </c>
      <c r="F10" s="88">
        <v>2492096</v>
      </c>
      <c r="G10" s="135">
        <v>768180</v>
      </c>
      <c r="H10" s="87">
        <v>445888</v>
      </c>
      <c r="I10" s="87">
        <v>136895</v>
      </c>
      <c r="J10" s="87">
        <v>849997</v>
      </c>
      <c r="K10" s="87">
        <v>152957</v>
      </c>
      <c r="L10" s="125">
        <v>91128</v>
      </c>
      <c r="M10" s="88"/>
    </row>
    <row r="11" spans="2:13" s="4" customFormat="1" ht="12.75" customHeight="1">
      <c r="B11" s="56" t="s">
        <v>54</v>
      </c>
      <c r="C11" s="230" t="s">
        <v>299</v>
      </c>
      <c r="D11" s="256" t="s">
        <v>307</v>
      </c>
      <c r="E11" s="194">
        <v>2133283</v>
      </c>
      <c r="F11" s="145">
        <v>2592612</v>
      </c>
      <c r="G11" s="145">
        <v>825176</v>
      </c>
      <c r="H11" s="145">
        <v>496242</v>
      </c>
      <c r="I11" s="145">
        <v>140701</v>
      </c>
      <c r="J11" s="145">
        <v>848715</v>
      </c>
      <c r="K11" s="145">
        <v>225241</v>
      </c>
      <c r="L11" s="145">
        <v>85635</v>
      </c>
      <c r="M11" s="88"/>
    </row>
    <row r="12" spans="2:13" s="4" customFormat="1" ht="12.75" customHeight="1">
      <c r="B12" s="6" t="s">
        <v>55</v>
      </c>
      <c r="C12" s="221" t="s">
        <v>299</v>
      </c>
      <c r="D12" s="252" t="s">
        <v>307</v>
      </c>
      <c r="E12" s="184">
        <v>2352985</v>
      </c>
      <c r="F12" s="88">
        <v>2801099</v>
      </c>
      <c r="G12" s="88">
        <v>894150</v>
      </c>
      <c r="H12" s="88">
        <v>576404</v>
      </c>
      <c r="I12" s="88">
        <v>193121</v>
      </c>
      <c r="J12" s="88">
        <v>884472</v>
      </c>
      <c r="K12" s="88">
        <v>241521</v>
      </c>
      <c r="L12" s="88">
        <v>96123</v>
      </c>
      <c r="M12" s="88"/>
    </row>
    <row r="13" spans="2:13" ht="12.75" customHeight="1">
      <c r="B13" s="6" t="s">
        <v>56</v>
      </c>
      <c r="C13" s="221" t="s">
        <v>299</v>
      </c>
      <c r="D13" s="252" t="s">
        <v>307</v>
      </c>
      <c r="E13" s="184">
        <v>2555367</v>
      </c>
      <c r="F13" s="88">
        <v>2925343</v>
      </c>
      <c r="G13" s="88">
        <v>980372</v>
      </c>
      <c r="H13" s="88">
        <v>625382</v>
      </c>
      <c r="I13" s="88">
        <v>198423</v>
      </c>
      <c r="J13" s="88">
        <v>947563</v>
      </c>
      <c r="K13" s="88">
        <v>246181</v>
      </c>
      <c r="L13" s="88">
        <v>90495</v>
      </c>
      <c r="M13" s="274"/>
    </row>
    <row r="14" spans="2:13" ht="12.75" customHeight="1">
      <c r="B14" s="6" t="s">
        <v>310</v>
      </c>
      <c r="C14" s="221" t="s">
        <v>299</v>
      </c>
      <c r="D14" s="252" t="s">
        <v>307</v>
      </c>
      <c r="E14" s="184">
        <v>2690093</v>
      </c>
      <c r="F14" s="88">
        <v>3151250</v>
      </c>
      <c r="G14" s="88">
        <v>1077118</v>
      </c>
      <c r="H14" s="88">
        <v>700701</v>
      </c>
      <c r="I14" s="88">
        <v>226050</v>
      </c>
      <c r="J14" s="88">
        <v>1030816</v>
      </c>
      <c r="K14" s="88">
        <v>229123</v>
      </c>
      <c r="L14" s="88">
        <v>95272</v>
      </c>
      <c r="M14" s="274"/>
    </row>
    <row r="15" spans="2:13" s="4" customFormat="1" ht="12.75" customHeight="1">
      <c r="B15" s="6" t="s">
        <v>309</v>
      </c>
      <c r="C15" s="221" t="s">
        <v>299</v>
      </c>
      <c r="D15" s="252" t="s">
        <v>307</v>
      </c>
      <c r="E15" s="184">
        <v>2742524</v>
      </c>
      <c r="F15" s="88">
        <v>3025413</v>
      </c>
      <c r="G15" s="88">
        <v>1105478</v>
      </c>
      <c r="H15" s="88">
        <v>767487</v>
      </c>
      <c r="I15" s="88">
        <v>223211</v>
      </c>
      <c r="J15" s="88">
        <v>1020627</v>
      </c>
      <c r="K15" s="88">
        <v>222420</v>
      </c>
      <c r="L15" s="88">
        <v>94535</v>
      </c>
      <c r="M15" s="88"/>
    </row>
    <row r="16" spans="2:13" ht="12.75" customHeight="1">
      <c r="B16" s="6" t="s">
        <v>308</v>
      </c>
      <c r="C16" s="221" t="s">
        <v>299</v>
      </c>
      <c r="D16" s="252" t="s">
        <v>307</v>
      </c>
      <c r="E16" s="184">
        <v>2705430</v>
      </c>
      <c r="F16" s="88">
        <v>2676120</v>
      </c>
      <c r="G16" s="88">
        <v>1040725</v>
      </c>
      <c r="H16" s="88">
        <v>719542</v>
      </c>
      <c r="I16" s="88">
        <v>187774</v>
      </c>
      <c r="J16" s="88">
        <v>965646</v>
      </c>
      <c r="K16" s="88">
        <v>245458</v>
      </c>
      <c r="L16" s="88">
        <v>96517</v>
      </c>
      <c r="M16" s="274"/>
    </row>
    <row r="17" spans="2:13" ht="12.75" customHeight="1">
      <c r="B17" s="228" t="s">
        <v>167</v>
      </c>
      <c r="C17" s="227" t="s">
        <v>299</v>
      </c>
      <c r="D17" s="255" t="s">
        <v>255</v>
      </c>
      <c r="E17" s="275">
        <v>2744022</v>
      </c>
      <c r="F17" s="224">
        <v>2422048</v>
      </c>
      <c r="G17" s="224">
        <v>1037935</v>
      </c>
      <c r="H17" s="224">
        <v>741326</v>
      </c>
      <c r="I17" s="224">
        <v>198010</v>
      </c>
      <c r="J17" s="224">
        <v>956263</v>
      </c>
      <c r="K17" s="224">
        <v>250349</v>
      </c>
      <c r="L17" s="224">
        <v>91402</v>
      </c>
      <c r="M17" s="274"/>
    </row>
    <row r="18" spans="2:13" ht="12.75" customHeight="1">
      <c r="B18" s="6"/>
      <c r="C18" s="221" t="s">
        <v>198</v>
      </c>
      <c r="D18" s="252" t="s">
        <v>254</v>
      </c>
      <c r="E18" s="184">
        <v>1458374</v>
      </c>
      <c r="F18" s="88">
        <v>2165097</v>
      </c>
      <c r="G18" s="88">
        <v>834019</v>
      </c>
      <c r="H18" s="88">
        <v>552207</v>
      </c>
      <c r="I18" s="88">
        <v>126558</v>
      </c>
      <c r="J18" s="88">
        <v>637018</v>
      </c>
      <c r="K18" s="88">
        <v>16650</v>
      </c>
      <c r="L18" s="88">
        <v>6038</v>
      </c>
      <c r="M18" s="274"/>
    </row>
    <row r="19" spans="2:13" ht="12.75" customHeight="1">
      <c r="B19" s="6"/>
      <c r="C19" s="221" t="s">
        <v>67</v>
      </c>
      <c r="D19" s="252" t="s">
        <v>253</v>
      </c>
      <c r="E19" s="184">
        <v>70868</v>
      </c>
      <c r="F19" s="88">
        <v>8645</v>
      </c>
      <c r="G19" s="88">
        <v>20358</v>
      </c>
      <c r="H19" s="88">
        <v>12254</v>
      </c>
      <c r="I19" s="88">
        <v>5732</v>
      </c>
      <c r="J19" s="88">
        <v>33664</v>
      </c>
      <c r="K19" s="88">
        <v>5198</v>
      </c>
      <c r="L19" s="88">
        <v>2247</v>
      </c>
      <c r="M19" s="274"/>
    </row>
    <row r="20" spans="2:13" ht="12.75" customHeight="1">
      <c r="B20" s="6"/>
      <c r="C20" s="221" t="s">
        <v>194</v>
      </c>
      <c r="D20" s="252" t="s">
        <v>252</v>
      </c>
      <c r="E20" s="184">
        <v>281932</v>
      </c>
      <c r="F20" s="88">
        <v>102133</v>
      </c>
      <c r="G20" s="88">
        <v>88632</v>
      </c>
      <c r="H20" s="88">
        <v>66851</v>
      </c>
      <c r="I20" s="88">
        <v>16280</v>
      </c>
      <c r="J20" s="88">
        <v>227764</v>
      </c>
      <c r="K20" s="88">
        <v>220245</v>
      </c>
      <c r="L20" s="88">
        <v>68216</v>
      </c>
      <c r="M20" s="274"/>
    </row>
    <row r="21" spans="2:13" ht="12.75" customHeight="1">
      <c r="B21" s="6"/>
      <c r="C21" s="221" t="s">
        <v>193</v>
      </c>
      <c r="D21" s="252" t="s">
        <v>251</v>
      </c>
      <c r="E21" s="184">
        <v>932848</v>
      </c>
      <c r="F21" s="88">
        <v>146173</v>
      </c>
      <c r="G21" s="88">
        <v>94926</v>
      </c>
      <c r="H21" s="88">
        <v>110014</v>
      </c>
      <c r="I21" s="88">
        <v>49440</v>
      </c>
      <c r="J21" s="88">
        <v>57817</v>
      </c>
      <c r="K21" s="88">
        <v>8256</v>
      </c>
      <c r="L21" s="88">
        <v>14901</v>
      </c>
      <c r="M21" s="274"/>
    </row>
    <row r="22" spans="2:13" ht="12.75" customHeight="1">
      <c r="B22" s="228" t="s">
        <v>306</v>
      </c>
      <c r="C22" s="227" t="s">
        <v>299</v>
      </c>
      <c r="D22" s="255" t="s">
        <v>255</v>
      </c>
      <c r="E22" s="275">
        <v>2772453</v>
      </c>
      <c r="F22" s="224">
        <v>2555726</v>
      </c>
      <c r="G22" s="224">
        <v>1040861</v>
      </c>
      <c r="H22" s="224">
        <v>729526</v>
      </c>
      <c r="I22" s="224">
        <v>153338</v>
      </c>
      <c r="J22" s="224">
        <v>1004560</v>
      </c>
      <c r="K22" s="224">
        <v>215587</v>
      </c>
      <c r="L22" s="224">
        <v>108489</v>
      </c>
      <c r="M22" s="274"/>
    </row>
    <row r="23" spans="2:13" ht="12.75" customHeight="1">
      <c r="B23" s="6"/>
      <c r="C23" s="221" t="s">
        <v>195</v>
      </c>
      <c r="D23" s="252" t="s">
        <v>254</v>
      </c>
      <c r="E23" s="184">
        <v>1441004</v>
      </c>
      <c r="F23" s="88">
        <v>2304602</v>
      </c>
      <c r="G23" s="88">
        <v>848272</v>
      </c>
      <c r="H23" s="88">
        <v>564992</v>
      </c>
      <c r="I23" s="88">
        <v>93388</v>
      </c>
      <c r="J23" s="88">
        <v>643233</v>
      </c>
      <c r="K23" s="88">
        <v>17818</v>
      </c>
      <c r="L23" s="88">
        <v>3891</v>
      </c>
      <c r="M23" s="274"/>
    </row>
    <row r="24" spans="2:13" ht="12.75" customHeight="1">
      <c r="B24" s="6"/>
      <c r="C24" s="221" t="s">
        <v>67</v>
      </c>
      <c r="D24" s="252" t="s">
        <v>253</v>
      </c>
      <c r="E24" s="184">
        <v>72470</v>
      </c>
      <c r="F24" s="88">
        <v>6524</v>
      </c>
      <c r="G24" s="88">
        <v>19642</v>
      </c>
      <c r="H24" s="88">
        <v>11982</v>
      </c>
      <c r="I24" s="88">
        <v>2032</v>
      </c>
      <c r="J24" s="88">
        <v>37333</v>
      </c>
      <c r="K24" s="88">
        <v>5834</v>
      </c>
      <c r="L24" s="88">
        <v>5584</v>
      </c>
      <c r="M24" s="274"/>
    </row>
    <row r="25" spans="2:13" ht="12.75" customHeight="1">
      <c r="B25" s="6"/>
      <c r="C25" s="221" t="s">
        <v>194</v>
      </c>
      <c r="D25" s="252" t="s">
        <v>252</v>
      </c>
      <c r="E25" s="184">
        <v>268311</v>
      </c>
      <c r="F25" s="88">
        <v>94548</v>
      </c>
      <c r="G25" s="88">
        <v>79209</v>
      </c>
      <c r="H25" s="88">
        <v>35444</v>
      </c>
      <c r="I25" s="88">
        <v>10201</v>
      </c>
      <c r="J25" s="88">
        <v>260608</v>
      </c>
      <c r="K25" s="88">
        <v>183467</v>
      </c>
      <c r="L25" s="88">
        <v>81960</v>
      </c>
      <c r="M25" s="274"/>
    </row>
    <row r="26" spans="2:13" ht="12.75" customHeight="1">
      <c r="B26" s="6"/>
      <c r="C26" s="221" t="s">
        <v>193</v>
      </c>
      <c r="D26" s="252" t="s">
        <v>251</v>
      </c>
      <c r="E26" s="184">
        <v>990668</v>
      </c>
      <c r="F26" s="88">
        <v>150052</v>
      </c>
      <c r="G26" s="88">
        <v>93738</v>
      </c>
      <c r="H26" s="88">
        <v>117108</v>
      </c>
      <c r="I26" s="88">
        <v>47717</v>
      </c>
      <c r="J26" s="88">
        <v>63386</v>
      </c>
      <c r="K26" s="88">
        <v>8468</v>
      </c>
      <c r="L26" s="88">
        <v>17054</v>
      </c>
      <c r="M26" s="274"/>
    </row>
    <row r="27" spans="2:13" ht="12.75" customHeight="1">
      <c r="B27" s="228" t="s">
        <v>305</v>
      </c>
      <c r="C27" s="227" t="s">
        <v>299</v>
      </c>
      <c r="D27" s="255" t="s">
        <v>255</v>
      </c>
      <c r="E27" s="275">
        <v>2873191</v>
      </c>
      <c r="F27" s="224">
        <v>2450228</v>
      </c>
      <c r="G27" s="224">
        <v>1003877</v>
      </c>
      <c r="H27" s="224">
        <v>770127</v>
      </c>
      <c r="I27" s="224">
        <v>148406</v>
      </c>
      <c r="J27" s="224">
        <v>982481</v>
      </c>
      <c r="K27" s="224">
        <v>273044</v>
      </c>
      <c r="L27" s="224">
        <v>115375</v>
      </c>
      <c r="M27" s="274"/>
    </row>
    <row r="28" spans="2:13" ht="12.75" customHeight="1">
      <c r="B28" s="6"/>
      <c r="C28" s="221" t="s">
        <v>195</v>
      </c>
      <c r="D28" s="252" t="s">
        <v>254</v>
      </c>
      <c r="E28" s="184">
        <v>1517298</v>
      </c>
      <c r="F28" s="88">
        <v>2224406</v>
      </c>
      <c r="G28" s="88">
        <v>818720</v>
      </c>
      <c r="H28" s="88">
        <v>605938</v>
      </c>
      <c r="I28" s="88">
        <v>85968</v>
      </c>
      <c r="J28" s="88">
        <v>628970</v>
      </c>
      <c r="K28" s="88">
        <v>19743</v>
      </c>
      <c r="L28" s="88">
        <v>4235</v>
      </c>
      <c r="M28" s="274"/>
    </row>
    <row r="29" spans="2:13" ht="12.75" customHeight="1">
      <c r="B29" s="6"/>
      <c r="C29" s="221" t="s">
        <v>67</v>
      </c>
      <c r="D29" s="252" t="s">
        <v>253</v>
      </c>
      <c r="E29" s="184">
        <v>60023</v>
      </c>
      <c r="F29" s="88">
        <v>11455</v>
      </c>
      <c r="G29" s="88">
        <v>16902</v>
      </c>
      <c r="H29" s="88">
        <v>9370</v>
      </c>
      <c r="I29" s="88">
        <v>2888</v>
      </c>
      <c r="J29" s="88">
        <v>41945</v>
      </c>
      <c r="K29" s="88">
        <v>4683</v>
      </c>
      <c r="L29" s="88">
        <v>7304</v>
      </c>
      <c r="M29" s="274"/>
    </row>
    <row r="30" spans="2:13" ht="12.75" customHeight="1">
      <c r="B30" s="6"/>
      <c r="C30" s="221" t="s">
        <v>194</v>
      </c>
      <c r="D30" s="252" t="s">
        <v>252</v>
      </c>
      <c r="E30" s="184">
        <v>269319</v>
      </c>
      <c r="F30" s="88">
        <v>75465</v>
      </c>
      <c r="G30" s="88">
        <v>73273</v>
      </c>
      <c r="H30" s="88">
        <v>31136</v>
      </c>
      <c r="I30" s="88">
        <v>10634</v>
      </c>
      <c r="J30" s="88">
        <v>245394</v>
      </c>
      <c r="K30" s="88">
        <v>238493</v>
      </c>
      <c r="L30" s="88">
        <v>87424</v>
      </c>
      <c r="M30" s="274"/>
    </row>
    <row r="31" spans="2:13" ht="12.75" customHeight="1">
      <c r="B31" s="6"/>
      <c r="C31" s="221" t="s">
        <v>193</v>
      </c>
      <c r="D31" s="252" t="s">
        <v>251</v>
      </c>
      <c r="E31" s="184">
        <v>1026551</v>
      </c>
      <c r="F31" s="88">
        <v>138902</v>
      </c>
      <c r="G31" s="88">
        <v>94982</v>
      </c>
      <c r="H31" s="88">
        <v>123683</v>
      </c>
      <c r="I31" s="88">
        <v>48916</v>
      </c>
      <c r="J31" s="88">
        <v>66172</v>
      </c>
      <c r="K31" s="88">
        <v>10125</v>
      </c>
      <c r="L31" s="88">
        <v>16412</v>
      </c>
      <c r="M31" s="274"/>
    </row>
    <row r="32" spans="2:13" ht="12.75" customHeight="1">
      <c r="B32" s="228" t="s">
        <v>304</v>
      </c>
      <c r="C32" s="227" t="s">
        <v>299</v>
      </c>
      <c r="D32" s="255" t="s">
        <v>255</v>
      </c>
      <c r="E32" s="275">
        <v>3033587</v>
      </c>
      <c r="F32" s="224">
        <v>2377137</v>
      </c>
      <c r="G32" s="224">
        <v>1097579</v>
      </c>
      <c r="H32" s="224">
        <v>823109</v>
      </c>
      <c r="I32" s="224">
        <v>182035</v>
      </c>
      <c r="J32" s="224">
        <v>1051851</v>
      </c>
      <c r="K32" s="224">
        <v>230381</v>
      </c>
      <c r="L32" s="224">
        <v>155176</v>
      </c>
      <c r="M32" s="274"/>
    </row>
    <row r="33" spans="2:13" ht="12.75" customHeight="1">
      <c r="B33" s="6"/>
      <c r="C33" s="221" t="s">
        <v>195</v>
      </c>
      <c r="D33" s="252" t="s">
        <v>254</v>
      </c>
      <c r="E33" s="184">
        <v>1645545</v>
      </c>
      <c r="F33" s="88">
        <v>2118604</v>
      </c>
      <c r="G33" s="88">
        <v>902697</v>
      </c>
      <c r="H33" s="88">
        <v>645604</v>
      </c>
      <c r="I33" s="88">
        <v>110647</v>
      </c>
      <c r="J33" s="88">
        <v>668600</v>
      </c>
      <c r="K33" s="88">
        <v>18339</v>
      </c>
      <c r="L33" s="88">
        <v>5281</v>
      </c>
      <c r="M33" s="274"/>
    </row>
    <row r="34" spans="2:13" ht="12.75" customHeight="1">
      <c r="B34" s="6"/>
      <c r="C34" s="221" t="s">
        <v>67</v>
      </c>
      <c r="D34" s="252" t="s">
        <v>253</v>
      </c>
      <c r="E34" s="184">
        <v>59689</v>
      </c>
      <c r="F34" s="88">
        <v>8647</v>
      </c>
      <c r="G34" s="88">
        <v>19330</v>
      </c>
      <c r="H34" s="88">
        <v>11089</v>
      </c>
      <c r="I34" s="88">
        <v>4366</v>
      </c>
      <c r="J34" s="88">
        <v>37484</v>
      </c>
      <c r="K34" s="88">
        <v>2145</v>
      </c>
      <c r="L34" s="88">
        <v>3574</v>
      </c>
      <c r="M34" s="274"/>
    </row>
    <row r="35" spans="2:13" ht="12.75" customHeight="1">
      <c r="B35" s="6"/>
      <c r="C35" s="221" t="s">
        <v>194</v>
      </c>
      <c r="D35" s="252" t="s">
        <v>252</v>
      </c>
      <c r="E35" s="184">
        <v>271200</v>
      </c>
      <c r="F35" s="88">
        <v>105087</v>
      </c>
      <c r="G35" s="88">
        <v>79825</v>
      </c>
      <c r="H35" s="88">
        <v>40919</v>
      </c>
      <c r="I35" s="88">
        <v>11673</v>
      </c>
      <c r="J35" s="88">
        <v>274113</v>
      </c>
      <c r="K35" s="88">
        <v>200954</v>
      </c>
      <c r="L35" s="88">
        <v>129450</v>
      </c>
      <c r="M35" s="274"/>
    </row>
    <row r="36" spans="2:13" ht="12.75" customHeight="1">
      <c r="B36" s="6"/>
      <c r="C36" s="221" t="s">
        <v>193</v>
      </c>
      <c r="D36" s="252" t="s">
        <v>251</v>
      </c>
      <c r="E36" s="184">
        <v>1057153</v>
      </c>
      <c r="F36" s="88">
        <v>144799</v>
      </c>
      <c r="G36" s="88">
        <v>95727</v>
      </c>
      <c r="H36" s="88">
        <v>125497</v>
      </c>
      <c r="I36" s="88">
        <v>55349</v>
      </c>
      <c r="J36" s="88">
        <v>71654</v>
      </c>
      <c r="K36" s="88">
        <v>8943</v>
      </c>
      <c r="L36" s="88">
        <v>16871</v>
      </c>
      <c r="M36" s="274"/>
    </row>
    <row r="37" spans="2:13" ht="12.75" customHeight="1">
      <c r="B37" s="228" t="s">
        <v>303</v>
      </c>
      <c r="C37" s="227" t="s">
        <v>299</v>
      </c>
      <c r="D37" s="255" t="s">
        <v>255</v>
      </c>
      <c r="E37" s="275">
        <v>3163793</v>
      </c>
      <c r="F37" s="224">
        <v>2260487</v>
      </c>
      <c r="G37" s="224">
        <v>1221524</v>
      </c>
      <c r="H37" s="224">
        <v>847828</v>
      </c>
      <c r="I37" s="224">
        <v>197439</v>
      </c>
      <c r="J37" s="224">
        <v>1079473</v>
      </c>
      <c r="K37" s="224">
        <v>238087</v>
      </c>
      <c r="L37" s="224">
        <v>117664</v>
      </c>
      <c r="M37" s="274"/>
    </row>
    <row r="38" spans="2:13" ht="12.75" customHeight="1">
      <c r="B38" s="6"/>
      <c r="C38" s="221" t="s">
        <v>195</v>
      </c>
      <c r="D38" s="252" t="s">
        <v>254</v>
      </c>
      <c r="E38" s="184">
        <v>1717356</v>
      </c>
      <c r="F38" s="88">
        <v>2044574</v>
      </c>
      <c r="G38" s="88">
        <v>1034503</v>
      </c>
      <c r="H38" s="88">
        <v>674091</v>
      </c>
      <c r="I38" s="88">
        <v>129294</v>
      </c>
      <c r="J38" s="88">
        <v>687227</v>
      </c>
      <c r="K38" s="88">
        <v>35924</v>
      </c>
      <c r="L38" s="88">
        <v>5725</v>
      </c>
      <c r="M38" s="274"/>
    </row>
    <row r="39" spans="2:13" ht="12.75" customHeight="1">
      <c r="B39" s="6"/>
      <c r="C39" s="221" t="s">
        <v>67</v>
      </c>
      <c r="D39" s="252" t="s">
        <v>253</v>
      </c>
      <c r="E39" s="184">
        <v>63204</v>
      </c>
      <c r="F39" s="88">
        <v>10926</v>
      </c>
      <c r="G39" s="88">
        <v>20749</v>
      </c>
      <c r="H39" s="88">
        <v>14325</v>
      </c>
      <c r="I39" s="88">
        <v>4801</v>
      </c>
      <c r="J39" s="88">
        <v>39819</v>
      </c>
      <c r="K39" s="88">
        <v>1220</v>
      </c>
      <c r="L39" s="88">
        <v>7986</v>
      </c>
      <c r="M39" s="274"/>
    </row>
    <row r="40" spans="2:13" ht="12.75" customHeight="1">
      <c r="B40" s="6"/>
      <c r="C40" s="221" t="s">
        <v>194</v>
      </c>
      <c r="D40" s="252" t="s">
        <v>252</v>
      </c>
      <c r="E40" s="184">
        <v>287628</v>
      </c>
      <c r="F40" s="88">
        <v>71422</v>
      </c>
      <c r="G40" s="88">
        <v>74645</v>
      </c>
      <c r="H40" s="88">
        <v>37162</v>
      </c>
      <c r="I40" s="88">
        <v>11101</v>
      </c>
      <c r="J40" s="88">
        <v>275199</v>
      </c>
      <c r="K40" s="88">
        <v>191857</v>
      </c>
      <c r="L40" s="88">
        <v>80254</v>
      </c>
      <c r="M40" s="274"/>
    </row>
    <row r="41" spans="2:13" ht="12.75" customHeight="1">
      <c r="B41" s="6"/>
      <c r="C41" s="221" t="s">
        <v>193</v>
      </c>
      <c r="D41" s="252" t="s">
        <v>251</v>
      </c>
      <c r="E41" s="184">
        <v>1095605</v>
      </c>
      <c r="F41" s="88">
        <v>133565</v>
      </c>
      <c r="G41" s="88">
        <v>91627</v>
      </c>
      <c r="H41" s="88">
        <v>122250</v>
      </c>
      <c r="I41" s="88">
        <v>52243</v>
      </c>
      <c r="J41" s="88">
        <v>77228</v>
      </c>
      <c r="K41" s="88">
        <v>9086</v>
      </c>
      <c r="L41" s="88">
        <v>23699</v>
      </c>
      <c r="M41" s="274"/>
    </row>
    <row r="42" spans="2:13" ht="12.75" customHeight="1">
      <c r="B42" s="228" t="s">
        <v>302</v>
      </c>
      <c r="C42" s="227" t="s">
        <v>299</v>
      </c>
      <c r="D42" s="255" t="s">
        <v>255</v>
      </c>
      <c r="E42" s="275">
        <v>3028573</v>
      </c>
      <c r="F42" s="224">
        <v>2093994</v>
      </c>
      <c r="G42" s="224">
        <v>1196316</v>
      </c>
      <c r="H42" s="224">
        <v>852517</v>
      </c>
      <c r="I42" s="224">
        <v>148833</v>
      </c>
      <c r="J42" s="224">
        <v>1063097</v>
      </c>
      <c r="K42" s="224">
        <v>263320</v>
      </c>
      <c r="L42" s="224">
        <v>121969</v>
      </c>
      <c r="M42" s="274"/>
    </row>
    <row r="43" spans="2:13" ht="12.75" customHeight="1">
      <c r="B43" s="6"/>
      <c r="C43" s="221" t="s">
        <v>195</v>
      </c>
      <c r="D43" s="252" t="s">
        <v>254</v>
      </c>
      <c r="E43" s="184">
        <v>1645918</v>
      </c>
      <c r="F43" s="88">
        <v>1886519</v>
      </c>
      <c r="G43" s="88">
        <v>1011286</v>
      </c>
      <c r="H43" s="88">
        <v>669500</v>
      </c>
      <c r="I43" s="88">
        <v>91741</v>
      </c>
      <c r="J43" s="88">
        <v>702895</v>
      </c>
      <c r="K43" s="88">
        <v>43325</v>
      </c>
      <c r="L43" s="88">
        <v>5192</v>
      </c>
      <c r="M43" s="274"/>
    </row>
    <row r="44" spans="2:13" ht="12.75" customHeight="1">
      <c r="B44" s="6"/>
      <c r="C44" s="221" t="s">
        <v>67</v>
      </c>
      <c r="D44" s="252" t="s">
        <v>253</v>
      </c>
      <c r="E44" s="184">
        <v>65106</v>
      </c>
      <c r="F44" s="88">
        <v>8747</v>
      </c>
      <c r="G44" s="88">
        <v>20069</v>
      </c>
      <c r="H44" s="88">
        <v>15821</v>
      </c>
      <c r="I44" s="88">
        <v>1944</v>
      </c>
      <c r="J44" s="88">
        <v>34871</v>
      </c>
      <c r="K44" s="88">
        <v>996</v>
      </c>
      <c r="L44" s="88">
        <v>8539</v>
      </c>
      <c r="M44" s="274"/>
    </row>
    <row r="45" spans="2:13" ht="12.75" customHeight="1">
      <c r="B45" s="6"/>
      <c r="C45" s="221" t="s">
        <v>194</v>
      </c>
      <c r="D45" s="252" t="s">
        <v>252</v>
      </c>
      <c r="E45" s="184">
        <v>256604</v>
      </c>
      <c r="F45" s="88">
        <v>68239</v>
      </c>
      <c r="G45" s="88">
        <v>72139</v>
      </c>
      <c r="H45" s="88">
        <v>40930</v>
      </c>
      <c r="I45" s="88">
        <v>7240</v>
      </c>
      <c r="J45" s="88">
        <v>252948</v>
      </c>
      <c r="K45" s="88">
        <v>209595</v>
      </c>
      <c r="L45" s="88">
        <v>83266</v>
      </c>
      <c r="M45" s="274"/>
    </row>
    <row r="46" spans="2:13" ht="12.75" customHeight="1">
      <c r="B46" s="6"/>
      <c r="C46" s="221" t="s">
        <v>193</v>
      </c>
      <c r="D46" s="252" t="s">
        <v>251</v>
      </c>
      <c r="E46" s="184">
        <v>1060945</v>
      </c>
      <c r="F46" s="88">
        <v>130489</v>
      </c>
      <c r="G46" s="88">
        <v>92822</v>
      </c>
      <c r="H46" s="88">
        <v>126266</v>
      </c>
      <c r="I46" s="88">
        <v>47908</v>
      </c>
      <c r="J46" s="88">
        <v>72383</v>
      </c>
      <c r="K46" s="88">
        <v>9404</v>
      </c>
      <c r="L46" s="88">
        <v>24972</v>
      </c>
      <c r="M46" s="274"/>
    </row>
    <row r="47" spans="2:13" ht="12.75" customHeight="1">
      <c r="B47" s="228" t="s">
        <v>301</v>
      </c>
      <c r="C47" s="227" t="s">
        <v>299</v>
      </c>
      <c r="D47" s="255" t="s">
        <v>255</v>
      </c>
      <c r="E47" s="275">
        <v>3031690</v>
      </c>
      <c r="F47" s="224">
        <v>2168039</v>
      </c>
      <c r="G47" s="224">
        <v>1179665</v>
      </c>
      <c r="H47" s="224">
        <v>891029</v>
      </c>
      <c r="I47" s="224">
        <v>151445</v>
      </c>
      <c r="J47" s="224">
        <v>961468</v>
      </c>
      <c r="K47" s="224">
        <v>270175</v>
      </c>
      <c r="L47" s="224">
        <v>105750</v>
      </c>
      <c r="M47" s="274"/>
    </row>
    <row r="48" spans="2:13" ht="12.75" customHeight="1">
      <c r="B48" s="6"/>
      <c r="C48" s="221" t="s">
        <v>195</v>
      </c>
      <c r="D48" s="252" t="s">
        <v>254</v>
      </c>
      <c r="E48" s="184">
        <v>1638112</v>
      </c>
      <c r="F48" s="88">
        <v>1954667</v>
      </c>
      <c r="G48" s="88">
        <v>1008350</v>
      </c>
      <c r="H48" s="88">
        <v>712347</v>
      </c>
      <c r="I48" s="88">
        <v>94792</v>
      </c>
      <c r="J48" s="88">
        <v>674417</v>
      </c>
      <c r="K48" s="88">
        <v>31293</v>
      </c>
      <c r="L48" s="88">
        <v>4989</v>
      </c>
      <c r="M48" s="274"/>
    </row>
    <row r="49" spans="2:13" ht="12.75" customHeight="1">
      <c r="B49" s="6"/>
      <c r="C49" s="221" t="s">
        <v>67</v>
      </c>
      <c r="D49" s="252" t="s">
        <v>253</v>
      </c>
      <c r="E49" s="184">
        <v>62118</v>
      </c>
      <c r="F49" s="88">
        <v>7082</v>
      </c>
      <c r="G49" s="88">
        <v>21201</v>
      </c>
      <c r="H49" s="88">
        <v>11227</v>
      </c>
      <c r="I49" s="88">
        <v>1799</v>
      </c>
      <c r="J49" s="88">
        <v>34088</v>
      </c>
      <c r="K49" s="88">
        <v>1014</v>
      </c>
      <c r="L49" s="88">
        <v>3016</v>
      </c>
      <c r="M49" s="274"/>
    </row>
    <row r="50" spans="2:13" ht="12.75" customHeight="1">
      <c r="B50" s="6"/>
      <c r="C50" s="221" t="s">
        <v>194</v>
      </c>
      <c r="D50" s="252" t="s">
        <v>252</v>
      </c>
      <c r="E50" s="184">
        <v>257771</v>
      </c>
      <c r="F50" s="88">
        <v>76214</v>
      </c>
      <c r="G50" s="88">
        <v>59563</v>
      </c>
      <c r="H50" s="88">
        <v>44066</v>
      </c>
      <c r="I50" s="88">
        <v>9226</v>
      </c>
      <c r="J50" s="88">
        <v>198317</v>
      </c>
      <c r="K50" s="88">
        <v>228756</v>
      </c>
      <c r="L50" s="88">
        <v>79803</v>
      </c>
      <c r="M50" s="274"/>
    </row>
    <row r="51" spans="2:13" ht="12.75" customHeight="1">
      <c r="B51" s="6"/>
      <c r="C51" s="221" t="s">
        <v>193</v>
      </c>
      <c r="D51" s="252" t="s">
        <v>251</v>
      </c>
      <c r="E51" s="184">
        <v>1073689</v>
      </c>
      <c r="F51" s="88">
        <v>130076</v>
      </c>
      <c r="G51" s="88">
        <v>90551</v>
      </c>
      <c r="H51" s="88">
        <v>123389</v>
      </c>
      <c r="I51" s="88">
        <v>45628</v>
      </c>
      <c r="J51" s="88">
        <v>54646</v>
      </c>
      <c r="K51" s="88">
        <v>9112</v>
      </c>
      <c r="L51" s="88">
        <v>17942</v>
      </c>
      <c r="M51" s="274"/>
    </row>
    <row r="52" spans="2:13" ht="12.75" customHeight="1">
      <c r="B52" s="228" t="s">
        <v>300</v>
      </c>
      <c r="C52" s="227" t="s">
        <v>299</v>
      </c>
      <c r="D52" s="255" t="s">
        <v>255</v>
      </c>
      <c r="E52" s="275">
        <v>3174119</v>
      </c>
      <c r="F52" s="224">
        <v>2244777</v>
      </c>
      <c r="G52" s="224">
        <v>1190522</v>
      </c>
      <c r="H52" s="224">
        <v>972232</v>
      </c>
      <c r="I52" s="224">
        <v>148749</v>
      </c>
      <c r="J52" s="224">
        <v>1033410</v>
      </c>
      <c r="K52" s="224">
        <v>290275</v>
      </c>
      <c r="L52" s="224">
        <v>114115</v>
      </c>
      <c r="M52" s="274"/>
    </row>
    <row r="53" spans="2:13" ht="12.75" customHeight="1">
      <c r="B53" s="6"/>
      <c r="C53" s="221" t="s">
        <v>195</v>
      </c>
      <c r="D53" s="252" t="s">
        <v>254</v>
      </c>
      <c r="E53" s="184">
        <v>1767218</v>
      </c>
      <c r="F53" s="88">
        <v>2015682</v>
      </c>
      <c r="G53" s="88">
        <v>1014941</v>
      </c>
      <c r="H53" s="88">
        <v>789424</v>
      </c>
      <c r="I53" s="88">
        <v>92759</v>
      </c>
      <c r="J53" s="88">
        <v>714086</v>
      </c>
      <c r="K53" s="88">
        <v>41701</v>
      </c>
      <c r="L53" s="88">
        <v>5366</v>
      </c>
      <c r="M53" s="274"/>
    </row>
    <row r="54" spans="2:13" ht="12.75" customHeight="1">
      <c r="B54" s="6"/>
      <c r="C54" s="221" t="s">
        <v>67</v>
      </c>
      <c r="D54" s="252" t="s">
        <v>253</v>
      </c>
      <c r="E54" s="184">
        <v>64031</v>
      </c>
      <c r="F54" s="88">
        <v>8315</v>
      </c>
      <c r="G54" s="88">
        <v>20866</v>
      </c>
      <c r="H54" s="88">
        <v>11688</v>
      </c>
      <c r="I54" s="88">
        <v>141</v>
      </c>
      <c r="J54" s="88">
        <v>33853</v>
      </c>
      <c r="K54" s="88">
        <v>1013</v>
      </c>
      <c r="L54" s="88">
        <v>9390</v>
      </c>
      <c r="M54" s="274"/>
    </row>
    <row r="55" spans="2:13" ht="12.75" customHeight="1">
      <c r="B55" s="6"/>
      <c r="C55" s="221" t="s">
        <v>194</v>
      </c>
      <c r="D55" s="252" t="s">
        <v>252</v>
      </c>
      <c r="E55" s="184">
        <v>255689</v>
      </c>
      <c r="F55" s="88">
        <v>82570</v>
      </c>
      <c r="G55" s="88">
        <v>64441</v>
      </c>
      <c r="H55" s="88">
        <v>45814</v>
      </c>
      <c r="I55" s="88">
        <v>8943</v>
      </c>
      <c r="J55" s="88">
        <v>230975</v>
      </c>
      <c r="K55" s="88">
        <v>238207</v>
      </c>
      <c r="L55" s="88">
        <v>82735</v>
      </c>
      <c r="M55" s="274"/>
    </row>
    <row r="56" spans="2:13" ht="12.75" customHeight="1">
      <c r="B56" s="6"/>
      <c r="C56" s="221" t="s">
        <v>193</v>
      </c>
      <c r="D56" s="252" t="s">
        <v>251</v>
      </c>
      <c r="E56" s="184">
        <v>1087181</v>
      </c>
      <c r="F56" s="88">
        <v>138210</v>
      </c>
      <c r="G56" s="88">
        <v>90274</v>
      </c>
      <c r="H56" s="88">
        <v>125306</v>
      </c>
      <c r="I56" s="88">
        <v>46906</v>
      </c>
      <c r="J56" s="88">
        <v>54496</v>
      </c>
      <c r="K56" s="88">
        <v>9354</v>
      </c>
      <c r="L56" s="88">
        <v>16624</v>
      </c>
      <c r="M56" s="274"/>
    </row>
    <row r="57" spans="2:13" ht="12.75" customHeight="1">
      <c r="B57" s="228" t="s">
        <v>163</v>
      </c>
      <c r="C57" s="227" t="s">
        <v>230</v>
      </c>
      <c r="D57" s="255" t="s">
        <v>255</v>
      </c>
      <c r="E57" s="275">
        <v>3122605</v>
      </c>
      <c r="F57" s="224">
        <v>2467030</v>
      </c>
      <c r="G57" s="224">
        <v>1226382</v>
      </c>
      <c r="H57" s="224">
        <v>967065</v>
      </c>
      <c r="I57" s="224">
        <v>163955</v>
      </c>
      <c r="J57" s="224">
        <v>1058041</v>
      </c>
      <c r="K57" s="224">
        <v>252118</v>
      </c>
      <c r="L57" s="224">
        <v>119565</v>
      </c>
      <c r="M57" s="274"/>
    </row>
    <row r="58" spans="2:13" ht="12.75" customHeight="1">
      <c r="B58" s="6"/>
      <c r="C58" s="221" t="s">
        <v>198</v>
      </c>
      <c r="D58" s="252" t="s">
        <v>254</v>
      </c>
      <c r="E58" s="184">
        <v>1699385</v>
      </c>
      <c r="F58" s="88">
        <v>2200582</v>
      </c>
      <c r="G58" s="88">
        <v>1049895</v>
      </c>
      <c r="H58" s="88">
        <v>774668</v>
      </c>
      <c r="I58" s="88">
        <v>106014</v>
      </c>
      <c r="J58" s="88">
        <v>743000</v>
      </c>
      <c r="K58" s="88">
        <v>31343</v>
      </c>
      <c r="L58" s="88">
        <v>4578</v>
      </c>
      <c r="M58" s="274"/>
    </row>
    <row r="59" spans="2:13" ht="12.75" customHeight="1">
      <c r="B59" s="6"/>
      <c r="C59" s="221" t="s">
        <v>67</v>
      </c>
      <c r="D59" s="252" t="s">
        <v>253</v>
      </c>
      <c r="E59" s="184">
        <v>58558</v>
      </c>
      <c r="F59" s="88">
        <v>8252</v>
      </c>
      <c r="G59" s="88">
        <v>21305</v>
      </c>
      <c r="H59" s="88">
        <v>10822</v>
      </c>
      <c r="I59" s="88">
        <v>192</v>
      </c>
      <c r="J59" s="88">
        <v>28556</v>
      </c>
      <c r="K59" s="88">
        <v>964</v>
      </c>
      <c r="L59" s="88">
        <v>9824</v>
      </c>
      <c r="M59" s="274"/>
    </row>
    <row r="60" spans="2:13" ht="12.75" customHeight="1">
      <c r="B60" s="6"/>
      <c r="C60" s="221" t="s">
        <v>194</v>
      </c>
      <c r="D60" s="252" t="s">
        <v>252</v>
      </c>
      <c r="E60" s="184">
        <v>250022</v>
      </c>
      <c r="F60" s="88">
        <v>115373</v>
      </c>
      <c r="G60" s="88">
        <v>64845</v>
      </c>
      <c r="H60" s="88">
        <v>51145</v>
      </c>
      <c r="I60" s="88">
        <v>7960</v>
      </c>
      <c r="J60" s="88">
        <v>223761</v>
      </c>
      <c r="K60" s="88">
        <v>210445</v>
      </c>
      <c r="L60" s="88">
        <v>89077</v>
      </c>
      <c r="M60" s="274"/>
    </row>
    <row r="61" spans="2:13" ht="12.75" customHeight="1">
      <c r="B61" s="6"/>
      <c r="C61" s="221" t="s">
        <v>193</v>
      </c>
      <c r="D61" s="252" t="s">
        <v>251</v>
      </c>
      <c r="E61" s="184">
        <v>1114640</v>
      </c>
      <c r="F61" s="88">
        <v>142823</v>
      </c>
      <c r="G61" s="88">
        <v>90337</v>
      </c>
      <c r="H61" s="88">
        <v>130430</v>
      </c>
      <c r="I61" s="88">
        <v>49789</v>
      </c>
      <c r="J61" s="88">
        <v>62724</v>
      </c>
      <c r="K61" s="88">
        <v>9366</v>
      </c>
      <c r="L61" s="88">
        <v>16086</v>
      </c>
      <c r="M61" s="274"/>
    </row>
    <row r="62" spans="2:13" ht="12.75" customHeight="1">
      <c r="B62" s="228" t="s">
        <v>298</v>
      </c>
      <c r="C62" s="227" t="s">
        <v>230</v>
      </c>
      <c r="D62" s="255" t="s">
        <v>255</v>
      </c>
      <c r="E62" s="275">
        <v>3042282</v>
      </c>
      <c r="F62" s="224">
        <v>2362393</v>
      </c>
      <c r="G62" s="224">
        <v>1289400</v>
      </c>
      <c r="H62" s="224">
        <v>1091295</v>
      </c>
      <c r="I62" s="224">
        <v>167820</v>
      </c>
      <c r="J62" s="224">
        <v>1165420</v>
      </c>
      <c r="K62" s="224">
        <v>252878</v>
      </c>
      <c r="L62" s="224">
        <v>109911</v>
      </c>
      <c r="M62" s="274"/>
    </row>
    <row r="63" spans="2:13" ht="12.75" customHeight="1">
      <c r="B63" s="6"/>
      <c r="C63" s="221" t="s">
        <v>198</v>
      </c>
      <c r="D63" s="252" t="s">
        <v>254</v>
      </c>
      <c r="E63" s="184">
        <v>1616873</v>
      </c>
      <c r="F63" s="88">
        <v>2107712</v>
      </c>
      <c r="G63" s="88">
        <v>1109682</v>
      </c>
      <c r="H63" s="88">
        <v>897502</v>
      </c>
      <c r="I63" s="88">
        <v>110772</v>
      </c>
      <c r="J63" s="88">
        <v>825719</v>
      </c>
      <c r="K63" s="88">
        <v>22923</v>
      </c>
      <c r="L63" s="88">
        <v>4915</v>
      </c>
      <c r="M63" s="274"/>
    </row>
    <row r="64" spans="2:13" ht="12.75" customHeight="1">
      <c r="B64" s="6"/>
      <c r="C64" s="221" t="s">
        <v>67</v>
      </c>
      <c r="D64" s="252" t="s">
        <v>253</v>
      </c>
      <c r="E64" s="184">
        <v>60352</v>
      </c>
      <c r="F64" s="88">
        <v>7669</v>
      </c>
      <c r="G64" s="88">
        <v>21253</v>
      </c>
      <c r="H64" s="88">
        <v>10546</v>
      </c>
      <c r="I64" s="88">
        <v>140</v>
      </c>
      <c r="J64" s="88">
        <v>52429</v>
      </c>
      <c r="K64" s="88">
        <v>1235</v>
      </c>
      <c r="L64" s="88">
        <v>11622</v>
      </c>
      <c r="M64" s="274"/>
    </row>
    <row r="65" spans="2:13" ht="12.75" customHeight="1">
      <c r="B65" s="6"/>
      <c r="C65" s="221" t="s">
        <v>194</v>
      </c>
      <c r="D65" s="252" t="s">
        <v>252</v>
      </c>
      <c r="E65" s="184">
        <v>244209</v>
      </c>
      <c r="F65" s="88">
        <v>104563</v>
      </c>
      <c r="G65" s="88">
        <v>66688</v>
      </c>
      <c r="H65" s="88">
        <v>49079</v>
      </c>
      <c r="I65" s="88">
        <v>9305</v>
      </c>
      <c r="J65" s="88">
        <v>225150</v>
      </c>
      <c r="K65" s="88">
        <v>218641</v>
      </c>
      <c r="L65" s="88">
        <v>77802</v>
      </c>
      <c r="M65" s="274"/>
    </row>
    <row r="66" spans="2:13" ht="12.75" customHeight="1">
      <c r="B66" s="6"/>
      <c r="C66" s="221" t="s">
        <v>193</v>
      </c>
      <c r="D66" s="252" t="s">
        <v>251</v>
      </c>
      <c r="E66" s="184">
        <v>1120848</v>
      </c>
      <c r="F66" s="88">
        <v>142449</v>
      </c>
      <c r="G66" s="88">
        <v>91777</v>
      </c>
      <c r="H66" s="88">
        <v>134168</v>
      </c>
      <c r="I66" s="88">
        <v>47603</v>
      </c>
      <c r="J66" s="88">
        <v>62122</v>
      </c>
      <c r="K66" s="88">
        <v>10079</v>
      </c>
      <c r="L66" s="88">
        <v>15572</v>
      </c>
      <c r="M66" s="274"/>
    </row>
    <row r="67" spans="2:13" ht="9" customHeight="1" thickBot="1">
      <c r="B67" s="177"/>
      <c r="C67" s="120"/>
      <c r="D67" s="250"/>
      <c r="E67" s="180"/>
      <c r="F67" s="177"/>
      <c r="G67" s="177"/>
      <c r="H67" s="177"/>
      <c r="I67" s="177"/>
      <c r="J67" s="177"/>
      <c r="K67" s="177"/>
      <c r="L67" s="177"/>
    </row>
    <row r="68" spans="2:13" ht="9" customHeight="1"/>
    <row r="69" spans="2:13" s="24" customFormat="1" ht="15" customHeight="1">
      <c r="B69" s="24" t="s">
        <v>297</v>
      </c>
      <c r="H69" s="583" t="s">
        <v>296</v>
      </c>
      <c r="I69" s="583"/>
      <c r="J69" s="583"/>
      <c r="K69" s="583"/>
      <c r="L69" s="583"/>
      <c r="M69" s="583"/>
    </row>
    <row r="70" spans="2:13" s="24" customFormat="1" ht="15" customHeight="1">
      <c r="B70" s="39" t="s">
        <v>295</v>
      </c>
      <c r="H70" s="24" t="s">
        <v>294</v>
      </c>
    </row>
    <row r="71" spans="2:13" s="24" customFormat="1" ht="15" customHeight="1">
      <c r="B71" s="39" t="s">
        <v>293</v>
      </c>
      <c r="H71" s="583" t="s">
        <v>292</v>
      </c>
      <c r="I71" s="583"/>
      <c r="J71" s="583"/>
      <c r="K71" s="583"/>
      <c r="L71" s="583"/>
      <c r="M71" s="583"/>
    </row>
    <row r="72" spans="2:13" s="24" customFormat="1" ht="15" customHeight="1">
      <c r="B72" s="39" t="s">
        <v>291</v>
      </c>
      <c r="H72" s="39" t="s">
        <v>290</v>
      </c>
    </row>
    <row r="73" spans="2:13" s="24" customFormat="1" ht="15" customHeight="1">
      <c r="B73" s="24" t="s">
        <v>289</v>
      </c>
      <c r="D73" s="25"/>
      <c r="E73" s="25"/>
      <c r="F73" s="25"/>
      <c r="G73" s="25"/>
    </row>
  </sheetData>
  <mergeCells count="4">
    <mergeCell ref="H69:M69"/>
    <mergeCell ref="D4:D5"/>
    <mergeCell ref="B4:C5"/>
    <mergeCell ref="H71:M71"/>
  </mergeCells>
  <phoneticPr fontId="37"/>
  <printOptions gridLinesSet="0"/>
  <pageMargins left="0.59055118110236227" right="0.59055118110236227" top="0.59055118110236227" bottom="0.59055118110236227" header="0.31496062992125984" footer="0.31496062992125984"/>
  <pageSetup paperSize="9" scale="70" orientation="portrait" r:id="rId1"/>
  <headerFooter alignWithMargins="0"/>
  <colBreaks count="1" manualBreakCount="1">
    <brk id="7" min="2" max="8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A1:N73"/>
  <sheetViews>
    <sheetView showGridLines="0" zoomScaleNormal="100" zoomScaleSheetLayoutView="100" workbookViewId="0">
      <pane ySplit="7" topLeftCell="A50" activePane="bottomLeft" state="frozen"/>
      <selection pane="bottomLeft" activeCell="E41" sqref="E41"/>
    </sheetView>
  </sheetViews>
  <sheetFormatPr defaultColWidth="8.875" defaultRowHeight="13.5"/>
  <cols>
    <col min="1" max="1" width="2.5" style="282" customWidth="1"/>
    <col min="2" max="2" width="9.625" style="282" customWidth="1"/>
    <col min="3" max="3" width="13.125" style="282" customWidth="1"/>
    <col min="4" max="4" width="18.125" style="282" customWidth="1"/>
    <col min="5" max="5" width="15.125" style="282" customWidth="1"/>
    <col min="6" max="6" width="18.75" style="282" customWidth="1"/>
    <col min="7" max="7" width="9.125" style="282" customWidth="1"/>
    <col min="8" max="8" width="17.625" style="282" customWidth="1"/>
    <col min="9" max="9" width="9.125" style="282" customWidth="1"/>
    <col min="10" max="10" width="17.625" style="282" customWidth="1"/>
    <col min="11" max="11" width="9.125" style="282" customWidth="1"/>
    <col min="12" max="12" width="17.625" style="282" customWidth="1"/>
    <col min="13" max="13" width="9.125" style="282" customWidth="1"/>
    <col min="14" max="14" width="11.625" style="282" customWidth="1"/>
    <col min="15" max="16384" width="8.875" style="282"/>
  </cols>
  <sheetData>
    <row r="1" spans="2:14" s="338" customFormat="1" ht="15" customHeight="1">
      <c r="B1" s="338" t="s">
        <v>90</v>
      </c>
      <c r="C1" s="339"/>
    </row>
    <row r="2" spans="2:14" ht="15" customHeight="1">
      <c r="B2" s="338" t="s">
        <v>375</v>
      </c>
      <c r="C2" s="335"/>
      <c r="D2" s="335"/>
      <c r="E2" s="335"/>
      <c r="F2" s="335"/>
      <c r="G2" s="335"/>
      <c r="H2" s="335"/>
      <c r="I2" s="335"/>
      <c r="J2" s="335"/>
      <c r="K2" s="335"/>
      <c r="L2" s="335"/>
      <c r="M2" s="335"/>
      <c r="N2" s="335"/>
    </row>
    <row r="3" spans="2:14" ht="12.75" customHeight="1" thickBot="1">
      <c r="B3" s="337"/>
      <c r="C3" s="336"/>
      <c r="D3" s="336"/>
      <c r="E3" s="336"/>
      <c r="F3" s="335"/>
      <c r="G3" s="335"/>
      <c r="H3" s="335"/>
      <c r="I3" s="335"/>
      <c r="J3" s="335"/>
      <c r="K3" s="335"/>
      <c r="L3" s="335"/>
      <c r="M3" s="335"/>
      <c r="N3" s="334" t="s">
        <v>374</v>
      </c>
    </row>
    <row r="4" spans="2:14" s="290" customFormat="1" ht="22.5" customHeight="1">
      <c r="B4" s="333"/>
      <c r="C4" s="333"/>
      <c r="D4" s="600" t="s">
        <v>373</v>
      </c>
      <c r="E4" s="602" t="s">
        <v>372</v>
      </c>
      <c r="F4" s="332" t="s">
        <v>371</v>
      </c>
      <c r="G4" s="331"/>
      <c r="H4" s="331" t="s">
        <v>370</v>
      </c>
      <c r="I4" s="331"/>
      <c r="J4" s="589" t="s">
        <v>369</v>
      </c>
      <c r="K4" s="590"/>
      <c r="L4" s="589" t="s">
        <v>368</v>
      </c>
      <c r="M4" s="590"/>
      <c r="N4" s="587" t="s">
        <v>367</v>
      </c>
    </row>
    <row r="5" spans="2:14" s="290" customFormat="1" ht="15" customHeight="1">
      <c r="B5" s="320"/>
      <c r="C5" s="320"/>
      <c r="D5" s="601"/>
      <c r="E5" s="603"/>
      <c r="F5" s="591" t="s">
        <v>366</v>
      </c>
      <c r="G5" s="597"/>
      <c r="H5" s="597" t="s">
        <v>365</v>
      </c>
      <c r="I5" s="592"/>
      <c r="J5" s="591" t="s">
        <v>364</v>
      </c>
      <c r="K5" s="592"/>
      <c r="L5" s="591" t="s">
        <v>363</v>
      </c>
      <c r="M5" s="592"/>
      <c r="N5" s="588"/>
    </row>
    <row r="6" spans="2:14" s="290" customFormat="1" ht="18" customHeight="1">
      <c r="B6" s="598" t="s">
        <v>362</v>
      </c>
      <c r="C6" s="320"/>
      <c r="D6" s="320"/>
      <c r="E6" s="330" t="s">
        <v>64</v>
      </c>
      <c r="F6" s="328"/>
      <c r="G6" s="593" t="s">
        <v>360</v>
      </c>
      <c r="H6" s="329" t="s">
        <v>361</v>
      </c>
      <c r="I6" s="593" t="s">
        <v>360</v>
      </c>
      <c r="J6" s="328"/>
      <c r="K6" s="595" t="s">
        <v>360</v>
      </c>
      <c r="L6" s="327"/>
      <c r="M6" s="595" t="s">
        <v>360</v>
      </c>
      <c r="N6" s="588"/>
    </row>
    <row r="7" spans="2:14" s="290" customFormat="1" ht="15" customHeight="1" thickBot="1">
      <c r="B7" s="599"/>
      <c r="C7" s="325"/>
      <c r="D7" s="325"/>
      <c r="E7" s="326"/>
      <c r="F7" s="324"/>
      <c r="G7" s="594"/>
      <c r="H7" s="325"/>
      <c r="I7" s="594"/>
      <c r="J7" s="324"/>
      <c r="K7" s="596"/>
      <c r="L7" s="323"/>
      <c r="M7" s="596"/>
      <c r="N7" s="322" t="s">
        <v>359</v>
      </c>
    </row>
    <row r="8" spans="2:14" s="290" customFormat="1" ht="7.5" customHeight="1">
      <c r="B8" s="320"/>
      <c r="C8" s="320"/>
      <c r="D8" s="293"/>
      <c r="E8" s="321"/>
      <c r="F8" s="320"/>
      <c r="G8" s="320"/>
      <c r="H8" s="320"/>
      <c r="I8" s="320"/>
      <c r="J8" s="320"/>
      <c r="K8" s="320"/>
      <c r="L8" s="320"/>
      <c r="M8" s="320"/>
      <c r="N8" s="320"/>
    </row>
    <row r="9" spans="2:14" s="290" customFormat="1" ht="12.75" customHeight="1">
      <c r="B9" s="90" t="s">
        <v>358</v>
      </c>
      <c r="C9" s="294" t="s">
        <v>336</v>
      </c>
      <c r="D9" s="293" t="s">
        <v>348</v>
      </c>
      <c r="E9" s="292">
        <v>1000014</v>
      </c>
      <c r="F9" s="87">
        <v>750739</v>
      </c>
      <c r="G9" s="231">
        <v>75.072848980114287</v>
      </c>
      <c r="H9" s="87">
        <v>78951</v>
      </c>
      <c r="I9" s="231">
        <v>7.8949894701474177</v>
      </c>
      <c r="J9" s="87">
        <v>81157</v>
      </c>
      <c r="K9" s="231">
        <v>8.1155863817906546</v>
      </c>
      <c r="L9" s="87">
        <v>89167</v>
      </c>
      <c r="M9" s="231">
        <v>8.9165751679476486</v>
      </c>
      <c r="N9" s="291">
        <v>0.33203949708220831</v>
      </c>
    </row>
    <row r="10" spans="2:14" s="295" customFormat="1" ht="12.75" customHeight="1">
      <c r="B10" s="90" t="s">
        <v>357</v>
      </c>
      <c r="C10" s="294" t="s">
        <v>336</v>
      </c>
      <c r="D10" s="293" t="s">
        <v>348</v>
      </c>
      <c r="E10" s="292">
        <v>972495</v>
      </c>
      <c r="F10" s="87">
        <v>756336</v>
      </c>
      <c r="G10" s="231">
        <v>77.772739191461142</v>
      </c>
      <c r="H10" s="87">
        <v>68754</v>
      </c>
      <c r="I10" s="231">
        <v>7.0698564002899751</v>
      </c>
      <c r="J10" s="87">
        <v>67138</v>
      </c>
      <c r="K10" s="231">
        <v>6.9036858801330592</v>
      </c>
      <c r="L10" s="87">
        <v>80267</v>
      </c>
      <c r="M10" s="231">
        <v>8.2537185281158258</v>
      </c>
      <c r="N10" s="291">
        <v>0.28579758202703559</v>
      </c>
    </row>
    <row r="11" spans="2:14" s="295" customFormat="1" ht="12.75" customHeight="1">
      <c r="B11" s="90" t="s">
        <v>356</v>
      </c>
      <c r="C11" s="294" t="s">
        <v>336</v>
      </c>
      <c r="D11" s="293" t="s">
        <v>348</v>
      </c>
      <c r="E11" s="292">
        <v>968092</v>
      </c>
      <c r="F11" s="87">
        <v>757339</v>
      </c>
      <c r="G11" s="231">
        <v>78.230064911186119</v>
      </c>
      <c r="H11" s="87">
        <v>67040</v>
      </c>
      <c r="I11" s="231">
        <v>6.9249616771959692</v>
      </c>
      <c r="J11" s="87">
        <v>65143</v>
      </c>
      <c r="K11" s="231">
        <v>6.7290092263958377</v>
      </c>
      <c r="L11" s="87">
        <v>78570</v>
      </c>
      <c r="M11" s="231">
        <v>8.1159641852220652</v>
      </c>
      <c r="N11" s="291">
        <v>0.27828092835572971</v>
      </c>
    </row>
    <row r="12" spans="2:14" s="290" customFormat="1" ht="12.75" customHeight="1">
      <c r="B12" s="90" t="s">
        <v>355</v>
      </c>
      <c r="C12" s="294" t="s">
        <v>336</v>
      </c>
      <c r="D12" s="296" t="s">
        <v>348</v>
      </c>
      <c r="E12" s="292">
        <v>994348</v>
      </c>
      <c r="F12" s="87">
        <v>787264</v>
      </c>
      <c r="G12" s="231">
        <v>79.173890830976674</v>
      </c>
      <c r="H12" s="87">
        <v>67389</v>
      </c>
      <c r="I12" s="231">
        <v>6.7772047613109283</v>
      </c>
      <c r="J12" s="87">
        <v>62450</v>
      </c>
      <c r="K12" s="231">
        <v>6.2804973711416929</v>
      </c>
      <c r="L12" s="87">
        <v>77245</v>
      </c>
      <c r="M12" s="231">
        <v>7.7684070365706974</v>
      </c>
      <c r="N12" s="291">
        <v>0.26304263880985285</v>
      </c>
    </row>
    <row r="13" spans="2:14" s="290" customFormat="1" ht="12.75" customHeight="1">
      <c r="B13" s="90" t="s">
        <v>354</v>
      </c>
      <c r="C13" s="294" t="s">
        <v>336</v>
      </c>
      <c r="D13" s="293" t="s">
        <v>348</v>
      </c>
      <c r="E13" s="292">
        <v>1009937</v>
      </c>
      <c r="F13" s="87">
        <v>790932</v>
      </c>
      <c r="G13" s="231">
        <v>78.314984003952731</v>
      </c>
      <c r="H13" s="87">
        <v>73106</v>
      </c>
      <c r="I13" s="231">
        <v>7.2386693427411801</v>
      </c>
      <c r="J13" s="87">
        <v>67582</v>
      </c>
      <c r="K13" s="231">
        <v>6.6917045320648709</v>
      </c>
      <c r="L13" s="87">
        <v>78317</v>
      </c>
      <c r="M13" s="231">
        <v>7.7546421212412255</v>
      </c>
      <c r="N13" s="291">
        <v>0.27689485316057511</v>
      </c>
    </row>
    <row r="14" spans="2:14" s="290" customFormat="1" ht="12.75" customHeight="1">
      <c r="B14" s="91" t="s">
        <v>353</v>
      </c>
      <c r="C14" s="319" t="s">
        <v>336</v>
      </c>
      <c r="D14" s="318" t="s">
        <v>348</v>
      </c>
      <c r="E14" s="317">
        <v>1036155</v>
      </c>
      <c r="F14" s="316">
        <v>819931</v>
      </c>
      <c r="G14" s="315">
        <v>79.132079659896448</v>
      </c>
      <c r="H14" s="316">
        <v>71726</v>
      </c>
      <c r="I14" s="315">
        <v>6.9223233975611755</v>
      </c>
      <c r="J14" s="316">
        <v>65512</v>
      </c>
      <c r="K14" s="315">
        <v>6.3226061737867409</v>
      </c>
      <c r="L14" s="316">
        <v>78986</v>
      </c>
      <c r="M14" s="315">
        <v>7.6229907687556402</v>
      </c>
      <c r="N14" s="314">
        <v>0.26370999510934456</v>
      </c>
    </row>
    <row r="15" spans="2:14" s="290" customFormat="1" ht="12.75" customHeight="1">
      <c r="B15" s="90" t="s">
        <v>352</v>
      </c>
      <c r="C15" s="294" t="s">
        <v>336</v>
      </c>
      <c r="D15" s="293" t="s">
        <v>348</v>
      </c>
      <c r="E15" s="292">
        <v>1052056</v>
      </c>
      <c r="F15" s="313">
        <v>826565</v>
      </c>
      <c r="G15" s="231">
        <v>78.566635236147121</v>
      </c>
      <c r="H15" s="87">
        <v>73874</v>
      </c>
      <c r="I15" s="231">
        <v>7.0218695582744646</v>
      </c>
      <c r="J15" s="87">
        <v>68434</v>
      </c>
      <c r="K15" s="231">
        <v>6.5047868174317722</v>
      </c>
      <c r="L15" s="87">
        <v>83184</v>
      </c>
      <c r="M15" s="231">
        <v>7.9068034401210587</v>
      </c>
      <c r="N15" s="291">
        <v>0.27280492157301606</v>
      </c>
    </row>
    <row r="16" spans="2:14" s="290" customFormat="1" ht="12.75" customHeight="1">
      <c r="B16" s="90" t="s">
        <v>351</v>
      </c>
      <c r="C16" s="294" t="s">
        <v>336</v>
      </c>
      <c r="D16" s="293" t="s">
        <v>348</v>
      </c>
      <c r="E16" s="292">
        <v>1055182</v>
      </c>
      <c r="F16" s="87">
        <v>827291</v>
      </c>
      <c r="G16" s="231">
        <v>78.402683139022471</v>
      </c>
      <c r="H16" s="87">
        <v>75019</v>
      </c>
      <c r="I16" s="231">
        <v>7.1095792005549763</v>
      </c>
      <c r="J16" s="87">
        <v>68502</v>
      </c>
      <c r="K16" s="231">
        <v>6.4919606285929827</v>
      </c>
      <c r="L16" s="87">
        <v>84371</v>
      </c>
      <c r="M16" s="231">
        <v>7.9958718022104245</v>
      </c>
      <c r="N16" s="291">
        <v>0.27546776164614384</v>
      </c>
    </row>
    <row r="17" spans="2:14" s="290" customFormat="1" ht="12.75" customHeight="1">
      <c r="B17" s="90" t="s">
        <v>350</v>
      </c>
      <c r="C17" s="294" t="s">
        <v>336</v>
      </c>
      <c r="D17" s="293" t="s">
        <v>348</v>
      </c>
      <c r="E17" s="292">
        <v>1065037</v>
      </c>
      <c r="F17" s="87">
        <v>838974</v>
      </c>
      <c r="G17" s="231">
        <v>78.774164653434582</v>
      </c>
      <c r="H17" s="87">
        <v>75520</v>
      </c>
      <c r="I17" s="231">
        <v>7.0908334640017197</v>
      </c>
      <c r="J17" s="87">
        <v>65821</v>
      </c>
      <c r="K17" s="231">
        <v>6.1801608770399525</v>
      </c>
      <c r="L17" s="87">
        <v>84722</v>
      </c>
      <c r="M17" s="231">
        <v>7.9548410055237522</v>
      </c>
      <c r="N17" s="291">
        <v>0.2694517350954857</v>
      </c>
    </row>
    <row r="18" spans="2:14" s="290" customFormat="1" ht="12.75" customHeight="1">
      <c r="B18" s="312" t="s">
        <v>349</v>
      </c>
      <c r="C18" s="311" t="s">
        <v>336</v>
      </c>
      <c r="D18" s="310" t="s">
        <v>348</v>
      </c>
      <c r="E18" s="309">
        <v>1063181</v>
      </c>
      <c r="F18" s="308">
        <v>840293</v>
      </c>
      <c r="G18" s="307">
        <v>79.035742738066233</v>
      </c>
      <c r="H18" s="308">
        <v>74805</v>
      </c>
      <c r="I18" s="307">
        <v>7.0359609511456656</v>
      </c>
      <c r="J18" s="308">
        <v>62656</v>
      </c>
      <c r="K18" s="307">
        <v>5.8932580623619124</v>
      </c>
      <c r="L18" s="308">
        <v>85426</v>
      </c>
      <c r="M18" s="307">
        <v>8.034944191064362</v>
      </c>
      <c r="N18" s="306">
        <v>0.26524914523862508</v>
      </c>
    </row>
    <row r="19" spans="2:14" s="290" customFormat="1" ht="12.75" customHeight="1">
      <c r="B19" s="90" t="s">
        <v>347</v>
      </c>
      <c r="C19" s="294" t="s">
        <v>336</v>
      </c>
      <c r="D19" s="293" t="s">
        <v>255</v>
      </c>
      <c r="E19" s="292">
        <v>1064764</v>
      </c>
      <c r="F19" s="87">
        <v>842868</v>
      </c>
      <c r="G19" s="231">
        <v>79.160076786968759</v>
      </c>
      <c r="H19" s="87">
        <v>74857</v>
      </c>
      <c r="I19" s="231">
        <v>7.0303841978128485</v>
      </c>
      <c r="J19" s="87">
        <v>60127</v>
      </c>
      <c r="K19" s="231">
        <v>5.6469790488784364</v>
      </c>
      <c r="L19" s="87">
        <v>86912</v>
      </c>
      <c r="M19" s="231">
        <v>8.1625599663399591</v>
      </c>
      <c r="N19" s="291">
        <v>0.26326304949292179</v>
      </c>
    </row>
    <row r="20" spans="2:14" s="290" customFormat="1" ht="12.75" customHeight="1">
      <c r="B20" s="90"/>
      <c r="C20" s="294" t="s">
        <v>346</v>
      </c>
      <c r="D20" s="293" t="s">
        <v>254</v>
      </c>
      <c r="E20" s="292">
        <v>614772</v>
      </c>
      <c r="F20" s="87">
        <v>490538</v>
      </c>
      <c r="G20" s="231">
        <v>79.791857794434364</v>
      </c>
      <c r="H20" s="87">
        <v>52219</v>
      </c>
      <c r="I20" s="231">
        <v>8.4940433201251846</v>
      </c>
      <c r="J20" s="87">
        <v>39842</v>
      </c>
      <c r="K20" s="231">
        <v>6.4807766131183593</v>
      </c>
      <c r="L20" s="87">
        <v>32173</v>
      </c>
      <c r="M20" s="231">
        <v>5.2333222723220967</v>
      </c>
      <c r="N20" s="291">
        <v>0.25326070559263503</v>
      </c>
    </row>
    <row r="21" spans="2:14" s="290" customFormat="1" ht="12.75" customHeight="1">
      <c r="B21" s="90"/>
      <c r="C21" s="294" t="s">
        <v>67</v>
      </c>
      <c r="D21" s="296" t="s">
        <v>253</v>
      </c>
      <c r="E21" s="292">
        <v>13002</v>
      </c>
      <c r="F21" s="87">
        <v>7809</v>
      </c>
      <c r="G21" s="231">
        <v>60.059990770650671</v>
      </c>
      <c r="H21" s="87">
        <v>1368</v>
      </c>
      <c r="I21" s="231">
        <v>10.521458237194278</v>
      </c>
      <c r="J21" s="87">
        <v>1420</v>
      </c>
      <c r="K21" s="231">
        <v>10.921396708198738</v>
      </c>
      <c r="L21" s="87">
        <v>2405</v>
      </c>
      <c r="M21" s="231">
        <v>18.497154283956316</v>
      </c>
      <c r="N21" s="291">
        <v>0.66500192086054555</v>
      </c>
    </row>
    <row r="22" spans="2:14" s="290" customFormat="1" ht="12.75" customHeight="1">
      <c r="B22" s="90"/>
      <c r="C22" s="294" t="s">
        <v>194</v>
      </c>
      <c r="D22" s="293" t="s">
        <v>252</v>
      </c>
      <c r="E22" s="292">
        <v>61830</v>
      </c>
      <c r="F22" s="87">
        <v>32422</v>
      </c>
      <c r="G22" s="231">
        <v>52.437328157852171</v>
      </c>
      <c r="H22" s="87">
        <v>7964</v>
      </c>
      <c r="I22" s="231">
        <v>12.880478732007116</v>
      </c>
      <c r="J22" s="87">
        <v>5920</v>
      </c>
      <c r="K22" s="231">
        <v>9.5746401423257321</v>
      </c>
      <c r="L22" s="87">
        <v>15524</v>
      </c>
      <c r="M22" s="231">
        <v>25.107552967814978</v>
      </c>
      <c r="N22" s="291">
        <v>0.90703843069520695</v>
      </c>
    </row>
    <row r="23" spans="2:14" s="290" customFormat="1" ht="12.75" customHeight="1">
      <c r="B23" s="305"/>
      <c r="C23" s="304" t="s">
        <v>193</v>
      </c>
      <c r="D23" s="303" t="s">
        <v>251</v>
      </c>
      <c r="E23" s="292">
        <v>375160</v>
      </c>
      <c r="F23" s="87">
        <v>312099</v>
      </c>
      <c r="G23" s="231">
        <v>83.190905213775451</v>
      </c>
      <c r="H23" s="87">
        <v>13306</v>
      </c>
      <c r="I23" s="231">
        <v>3.546753385222305</v>
      </c>
      <c r="J23" s="87">
        <v>12945</v>
      </c>
      <c r="K23" s="231">
        <v>3.4505277748160785</v>
      </c>
      <c r="L23" s="87">
        <v>36810</v>
      </c>
      <c r="M23" s="231">
        <v>9.8118136261861615</v>
      </c>
      <c r="N23" s="291">
        <v>0.20205447630399329</v>
      </c>
    </row>
    <row r="24" spans="2:14" s="290" customFormat="1" ht="12.75" customHeight="1">
      <c r="B24" s="90" t="s">
        <v>345</v>
      </c>
      <c r="C24" s="294" t="s">
        <v>336</v>
      </c>
      <c r="D24" s="293" t="s">
        <v>255</v>
      </c>
      <c r="E24" s="299">
        <v>1057604</v>
      </c>
      <c r="F24" s="225">
        <v>844430</v>
      </c>
      <c r="G24" s="298">
        <v>79.843684403614219</v>
      </c>
      <c r="H24" s="225">
        <v>71848</v>
      </c>
      <c r="I24" s="298">
        <v>6.7934690110854348</v>
      </c>
      <c r="J24" s="225">
        <v>56730</v>
      </c>
      <c r="K24" s="298">
        <v>5.3640114825586895</v>
      </c>
      <c r="L24" s="225">
        <v>84596</v>
      </c>
      <c r="M24" s="298">
        <v>7.9988351027416691</v>
      </c>
      <c r="N24" s="297">
        <v>0.25244721291285244</v>
      </c>
    </row>
    <row r="25" spans="2:14" s="290" customFormat="1" ht="12.75" customHeight="1">
      <c r="B25" s="90"/>
      <c r="C25" s="294" t="s">
        <v>195</v>
      </c>
      <c r="D25" s="293" t="s">
        <v>254</v>
      </c>
      <c r="E25" s="292">
        <v>602252</v>
      </c>
      <c r="F25" s="87">
        <v>490920</v>
      </c>
      <c r="G25" s="231">
        <v>81.514050596760157</v>
      </c>
      <c r="H25" s="87">
        <v>48272</v>
      </c>
      <c r="I25" s="231">
        <v>8.0152494304709645</v>
      </c>
      <c r="J25" s="87">
        <v>36197</v>
      </c>
      <c r="K25" s="231">
        <v>6.010274768701473</v>
      </c>
      <c r="L25" s="87">
        <v>26863</v>
      </c>
      <c r="M25" s="231">
        <v>4.4604252040674002</v>
      </c>
      <c r="N25" s="291">
        <v>0.22678236779923408</v>
      </c>
    </row>
    <row r="26" spans="2:14" s="290" customFormat="1" ht="12.75" customHeight="1">
      <c r="B26" s="90"/>
      <c r="C26" s="294" t="s">
        <v>67</v>
      </c>
      <c r="D26" s="296" t="s">
        <v>253</v>
      </c>
      <c r="E26" s="292">
        <v>12475</v>
      </c>
      <c r="F26" s="87">
        <v>7434</v>
      </c>
      <c r="G26" s="231">
        <v>59.591182364729455</v>
      </c>
      <c r="H26" s="87">
        <v>1389</v>
      </c>
      <c r="I26" s="231">
        <v>11.134268537074149</v>
      </c>
      <c r="J26" s="87">
        <v>1331</v>
      </c>
      <c r="K26" s="231">
        <v>10.669338677354709</v>
      </c>
      <c r="L26" s="87">
        <v>2321</v>
      </c>
      <c r="M26" s="231">
        <v>18.605210420841683</v>
      </c>
      <c r="N26" s="291">
        <v>0.67810061877858485</v>
      </c>
    </row>
    <row r="27" spans="2:14" s="290" customFormat="1" ht="12.75" customHeight="1">
      <c r="B27" s="90"/>
      <c r="C27" s="294" t="s">
        <v>194</v>
      </c>
      <c r="D27" s="293" t="s">
        <v>252</v>
      </c>
      <c r="E27" s="292">
        <v>62833</v>
      </c>
      <c r="F27" s="87">
        <v>32164</v>
      </c>
      <c r="G27" s="231">
        <v>51.189661483615303</v>
      </c>
      <c r="H27" s="87">
        <v>8194</v>
      </c>
      <c r="I27" s="231">
        <v>13.040917988954847</v>
      </c>
      <c r="J27" s="87">
        <v>6249</v>
      </c>
      <c r="K27" s="231">
        <v>9.9454108509859473</v>
      </c>
      <c r="L27" s="87">
        <v>16226</v>
      </c>
      <c r="M27" s="231">
        <v>25.824009676443904</v>
      </c>
      <c r="N27" s="291">
        <v>0.95351946275338884</v>
      </c>
    </row>
    <row r="28" spans="2:14" s="290" customFormat="1" ht="12.75" customHeight="1">
      <c r="B28" s="305"/>
      <c r="C28" s="304" t="s">
        <v>193</v>
      </c>
      <c r="D28" s="303" t="s">
        <v>251</v>
      </c>
      <c r="E28" s="292">
        <v>380044</v>
      </c>
      <c r="F28" s="87">
        <v>313912</v>
      </c>
      <c r="G28" s="231">
        <v>82.598856974455586</v>
      </c>
      <c r="H28" s="87">
        <v>13993</v>
      </c>
      <c r="I28" s="231">
        <v>3.6819420909157885</v>
      </c>
      <c r="J28" s="87">
        <v>12953</v>
      </c>
      <c r="K28" s="231">
        <v>3.4082895664712511</v>
      </c>
      <c r="L28" s="87">
        <v>39186</v>
      </c>
      <c r="M28" s="231">
        <v>10.310911368157372</v>
      </c>
      <c r="N28" s="291">
        <v>0.21067050638395474</v>
      </c>
    </row>
    <row r="29" spans="2:14" s="290" customFormat="1" ht="12.75" customHeight="1">
      <c r="B29" s="90" t="s">
        <v>344</v>
      </c>
      <c r="C29" s="294" t="s">
        <v>336</v>
      </c>
      <c r="D29" s="293" t="s">
        <v>255</v>
      </c>
      <c r="E29" s="299">
        <v>1040486</v>
      </c>
      <c r="F29" s="225">
        <v>835701</v>
      </c>
      <c r="G29" s="298">
        <v>80.318332010233689</v>
      </c>
      <c r="H29" s="225">
        <v>65828</v>
      </c>
      <c r="I29" s="298">
        <v>6.3266588882502983</v>
      </c>
      <c r="J29" s="225">
        <v>53455</v>
      </c>
      <c r="K29" s="298">
        <v>5.1375030514586451</v>
      </c>
      <c r="L29" s="225">
        <v>85502</v>
      </c>
      <c r="M29" s="298">
        <v>8.2175060500573771</v>
      </c>
      <c r="N29" s="297">
        <v>0.24504577594139532</v>
      </c>
    </row>
    <row r="30" spans="2:14" s="290" customFormat="1" ht="12.75" customHeight="1">
      <c r="B30" s="90"/>
      <c r="C30" s="294" t="s">
        <v>195</v>
      </c>
      <c r="D30" s="293" t="s">
        <v>254</v>
      </c>
      <c r="E30" s="292">
        <v>581042</v>
      </c>
      <c r="F30" s="87">
        <v>481425</v>
      </c>
      <c r="G30" s="231">
        <v>82.855456232079604</v>
      </c>
      <c r="H30" s="87">
        <v>40685</v>
      </c>
      <c r="I30" s="231">
        <v>7.0020755814553857</v>
      </c>
      <c r="J30" s="87">
        <v>32912</v>
      </c>
      <c r="K30" s="231">
        <v>5.6643065389421068</v>
      </c>
      <c r="L30" s="87">
        <v>26020</v>
      </c>
      <c r="M30" s="231">
        <v>4.4781616475228985</v>
      </c>
      <c r="N30" s="291">
        <v>0.20692111959287532</v>
      </c>
    </row>
    <row r="31" spans="2:14" s="290" customFormat="1" ht="12.75" customHeight="1">
      <c r="B31" s="90"/>
      <c r="C31" s="294" t="s">
        <v>67</v>
      </c>
      <c r="D31" s="296" t="s">
        <v>253</v>
      </c>
      <c r="E31" s="292">
        <v>12295</v>
      </c>
      <c r="F31" s="87">
        <v>7465</v>
      </c>
      <c r="G31" s="231">
        <v>60.715738104920703</v>
      </c>
      <c r="H31" s="87">
        <v>1209</v>
      </c>
      <c r="I31" s="231">
        <v>9.8332655551037007</v>
      </c>
      <c r="J31" s="87">
        <v>1268</v>
      </c>
      <c r="K31" s="231">
        <v>10.313135420902805</v>
      </c>
      <c r="L31" s="87">
        <v>2353</v>
      </c>
      <c r="M31" s="231">
        <v>19.137860919072793</v>
      </c>
      <c r="N31" s="291">
        <v>0.6470194239785666</v>
      </c>
    </row>
    <row r="32" spans="2:14" s="290" customFormat="1" ht="12.75" customHeight="1">
      <c r="B32" s="90"/>
      <c r="C32" s="294" t="s">
        <v>194</v>
      </c>
      <c r="D32" s="293" t="s">
        <v>252</v>
      </c>
      <c r="E32" s="292">
        <v>62752</v>
      </c>
      <c r="F32" s="87">
        <v>31567</v>
      </c>
      <c r="G32" s="231">
        <v>50.304372768995407</v>
      </c>
      <c r="H32" s="87">
        <v>8432</v>
      </c>
      <c r="I32" s="231">
        <v>13.437021927587967</v>
      </c>
      <c r="J32" s="87">
        <v>6236</v>
      </c>
      <c r="K32" s="231">
        <v>9.9375318714941354</v>
      </c>
      <c r="L32" s="87">
        <v>16517</v>
      </c>
      <c r="M32" s="231">
        <v>26.321073431922485</v>
      </c>
      <c r="N32" s="291">
        <v>0.98789875502898594</v>
      </c>
    </row>
    <row r="33" spans="1:14" s="290" customFormat="1" ht="12.75" customHeight="1">
      <c r="B33" s="90"/>
      <c r="C33" s="294" t="s">
        <v>193</v>
      </c>
      <c r="D33" s="293" t="s">
        <v>251</v>
      </c>
      <c r="E33" s="292">
        <v>384397</v>
      </c>
      <c r="F33" s="87">
        <v>315244</v>
      </c>
      <c r="G33" s="231">
        <v>82.010005280998556</v>
      </c>
      <c r="H33" s="87">
        <v>15502</v>
      </c>
      <c r="I33" s="231">
        <v>4.0328098294211454</v>
      </c>
      <c r="J33" s="87">
        <v>13039</v>
      </c>
      <c r="K33" s="231">
        <v>3.3920660150833641</v>
      </c>
      <c r="L33" s="87">
        <v>40612</v>
      </c>
      <c r="M33" s="231">
        <v>10.565118874496941</v>
      </c>
      <c r="N33" s="291">
        <v>0.21936341373666113</v>
      </c>
    </row>
    <row r="34" spans="1:14" s="290" customFormat="1" ht="12.75" customHeight="1">
      <c r="B34" s="302" t="s">
        <v>343</v>
      </c>
      <c r="C34" s="301" t="s">
        <v>336</v>
      </c>
      <c r="D34" s="300" t="s">
        <v>255</v>
      </c>
      <c r="E34" s="299">
        <v>1046588</v>
      </c>
      <c r="F34" s="225">
        <v>841554</v>
      </c>
      <c r="G34" s="298">
        <v>80.40929190856383</v>
      </c>
      <c r="H34" s="225">
        <v>65933</v>
      </c>
      <c r="I34" s="298">
        <v>6.2998046986970992</v>
      </c>
      <c r="J34" s="225">
        <v>52349</v>
      </c>
      <c r="K34" s="298">
        <v>5.0018727522195938</v>
      </c>
      <c r="L34" s="225">
        <v>86752</v>
      </c>
      <c r="M34" s="298">
        <v>8.2890306405194796</v>
      </c>
      <c r="N34" s="297">
        <v>0.24363736611079029</v>
      </c>
    </row>
    <row r="35" spans="1:14" s="290" customFormat="1" ht="12.75" customHeight="1">
      <c r="B35" s="90"/>
      <c r="C35" s="294" t="s">
        <v>195</v>
      </c>
      <c r="D35" s="293" t="s">
        <v>254</v>
      </c>
      <c r="E35" s="292">
        <v>583855</v>
      </c>
      <c r="F35" s="87">
        <v>485318</v>
      </c>
      <c r="G35" s="231">
        <v>83.123035685230064</v>
      </c>
      <c r="H35" s="87">
        <v>41043</v>
      </c>
      <c r="I35" s="231">
        <v>7.0296563359053197</v>
      </c>
      <c r="J35" s="87">
        <v>31669</v>
      </c>
      <c r="K35" s="231">
        <v>5.4241207149035287</v>
      </c>
      <c r="L35" s="87">
        <v>25825</v>
      </c>
      <c r="M35" s="231">
        <v>4.4231872639610863</v>
      </c>
      <c r="N35" s="291">
        <v>0.20303594756427745</v>
      </c>
    </row>
    <row r="36" spans="1:14" s="290" customFormat="1" ht="12.75" customHeight="1">
      <c r="B36" s="90"/>
      <c r="C36" s="294" t="s">
        <v>67</v>
      </c>
      <c r="D36" s="296" t="s">
        <v>253</v>
      </c>
      <c r="E36" s="292">
        <v>12416</v>
      </c>
      <c r="F36" s="87">
        <v>7674</v>
      </c>
      <c r="G36" s="231">
        <v>61.807345360824741</v>
      </c>
      <c r="H36" s="87">
        <v>1289</v>
      </c>
      <c r="I36" s="231">
        <v>10.381765463917526</v>
      </c>
      <c r="J36" s="87">
        <v>1258</v>
      </c>
      <c r="K36" s="231">
        <v>10.13208762886598</v>
      </c>
      <c r="L36" s="87">
        <v>2195</v>
      </c>
      <c r="M36" s="231">
        <v>17.678801546391753</v>
      </c>
      <c r="N36" s="291">
        <v>0.61793067500651555</v>
      </c>
    </row>
    <row r="37" spans="1:14" s="290" customFormat="1" ht="12.75" customHeight="1">
      <c r="B37" s="90"/>
      <c r="C37" s="294" t="s">
        <v>194</v>
      </c>
      <c r="D37" s="293" t="s">
        <v>252</v>
      </c>
      <c r="E37" s="292">
        <v>61486</v>
      </c>
      <c r="F37" s="87">
        <v>30904</v>
      </c>
      <c r="G37" s="231">
        <v>50.26184822561234</v>
      </c>
      <c r="H37" s="87">
        <v>8443</v>
      </c>
      <c r="I37" s="231">
        <v>13.731581172949939</v>
      </c>
      <c r="J37" s="87">
        <v>6220</v>
      </c>
      <c r="K37" s="231">
        <v>10.11612399570634</v>
      </c>
      <c r="L37" s="87">
        <v>15919</v>
      </c>
      <c r="M37" s="231">
        <v>25.890446605731388</v>
      </c>
      <c r="N37" s="291">
        <v>0.9895806368107688</v>
      </c>
    </row>
    <row r="38" spans="1:14" s="290" customFormat="1" ht="12.75" customHeight="1">
      <c r="B38" s="90"/>
      <c r="C38" s="294" t="s">
        <v>193</v>
      </c>
      <c r="D38" s="293" t="s">
        <v>251</v>
      </c>
      <c r="E38" s="292">
        <v>388831</v>
      </c>
      <c r="F38" s="87">
        <v>317658</v>
      </c>
      <c r="G38" s="231">
        <v>81.695646694836583</v>
      </c>
      <c r="H38" s="87">
        <v>15158</v>
      </c>
      <c r="I38" s="231">
        <v>3.8983517260712239</v>
      </c>
      <c r="J38" s="87">
        <v>13202</v>
      </c>
      <c r="K38" s="231">
        <v>3.3953054154632731</v>
      </c>
      <c r="L38" s="87">
        <v>42813</v>
      </c>
      <c r="M38" s="231">
        <v>11.010696163628928</v>
      </c>
      <c r="N38" s="291">
        <v>0.22405543068331349</v>
      </c>
    </row>
    <row r="39" spans="1:14" s="290" customFormat="1" ht="12.75" customHeight="1">
      <c r="B39" s="302" t="s">
        <v>342</v>
      </c>
      <c r="C39" s="301" t="s">
        <v>336</v>
      </c>
      <c r="D39" s="300" t="s">
        <v>255</v>
      </c>
      <c r="E39" s="299">
        <v>1079270</v>
      </c>
      <c r="F39" s="225">
        <v>866920</v>
      </c>
      <c r="G39" s="298">
        <v>80.324663893187065</v>
      </c>
      <c r="H39" s="225">
        <v>68822</v>
      </c>
      <c r="I39" s="298">
        <v>6.3767175961529547</v>
      </c>
      <c r="J39" s="225">
        <v>55296</v>
      </c>
      <c r="K39" s="298">
        <v>5.123463081527329</v>
      </c>
      <c r="L39" s="225">
        <v>88232</v>
      </c>
      <c r="M39" s="298">
        <v>8.1751554291326549</v>
      </c>
      <c r="N39" s="297">
        <v>0.24494763069256678</v>
      </c>
    </row>
    <row r="40" spans="1:14" s="290" customFormat="1" ht="12.75" customHeight="1">
      <c r="B40" s="90"/>
      <c r="C40" s="294" t="s">
        <v>195</v>
      </c>
      <c r="D40" s="293" t="s">
        <v>254</v>
      </c>
      <c r="E40" s="292">
        <v>611027</v>
      </c>
      <c r="F40" s="87">
        <v>506134</v>
      </c>
      <c r="G40" s="231">
        <v>82.833328150801847</v>
      </c>
      <c r="H40" s="87">
        <v>43952</v>
      </c>
      <c r="I40" s="231">
        <v>7.1931354915576566</v>
      </c>
      <c r="J40" s="87">
        <v>34902</v>
      </c>
      <c r="K40" s="231">
        <v>5.7120225456485558</v>
      </c>
      <c r="L40" s="87">
        <v>26039</v>
      </c>
      <c r="M40" s="231">
        <v>4.2615138119919411</v>
      </c>
      <c r="N40" s="291">
        <v>0.20724353629671194</v>
      </c>
    </row>
    <row r="41" spans="1:14" s="290" customFormat="1" ht="12.75" customHeight="1">
      <c r="B41" s="90"/>
      <c r="C41" s="294" t="s">
        <v>67</v>
      </c>
      <c r="D41" s="296" t="s">
        <v>253</v>
      </c>
      <c r="E41" s="292">
        <v>13572</v>
      </c>
      <c r="F41" s="87">
        <v>8842</v>
      </c>
      <c r="G41" s="231">
        <v>65.14883583849101</v>
      </c>
      <c r="H41" s="87">
        <v>1334</v>
      </c>
      <c r="I41" s="231">
        <v>9.8290598290598297</v>
      </c>
      <c r="J41" s="87">
        <v>1271</v>
      </c>
      <c r="K41" s="231">
        <v>9.3648688476274682</v>
      </c>
      <c r="L41" s="87">
        <v>2125</v>
      </c>
      <c r="M41" s="231">
        <v>15.65723548482169</v>
      </c>
      <c r="N41" s="291">
        <v>0.53494684460529296</v>
      </c>
    </row>
    <row r="42" spans="1:14" s="290" customFormat="1" ht="12.75" customHeight="1">
      <c r="B42" s="90"/>
      <c r="C42" s="294" t="s">
        <v>194</v>
      </c>
      <c r="D42" s="293" t="s">
        <v>252</v>
      </c>
      <c r="E42" s="292">
        <v>61585</v>
      </c>
      <c r="F42" s="87">
        <v>30373</v>
      </c>
      <c r="G42" s="231">
        <v>49.318827636599821</v>
      </c>
      <c r="H42" s="87">
        <v>8540</v>
      </c>
      <c r="I42" s="231">
        <v>13.867013071364781</v>
      </c>
      <c r="J42" s="87">
        <v>6057</v>
      </c>
      <c r="K42" s="231">
        <v>9.8351871397255817</v>
      </c>
      <c r="L42" s="87">
        <v>16615</v>
      </c>
      <c r="M42" s="231">
        <v>26.978972152309815</v>
      </c>
      <c r="N42" s="291">
        <v>1.0276232179896618</v>
      </c>
    </row>
    <row r="43" spans="1:14" s="290" customFormat="1" ht="12.75" customHeight="1">
      <c r="B43" s="90"/>
      <c r="C43" s="294" t="s">
        <v>193</v>
      </c>
      <c r="D43" s="293" t="s">
        <v>251</v>
      </c>
      <c r="E43" s="292">
        <v>393086</v>
      </c>
      <c r="F43" s="87">
        <v>321571</v>
      </c>
      <c r="G43" s="231">
        <v>81.806780195682364</v>
      </c>
      <c r="H43" s="87">
        <v>14996</v>
      </c>
      <c r="I43" s="231">
        <v>3.8149412596734558</v>
      </c>
      <c r="J43" s="87">
        <v>13066</v>
      </c>
      <c r="K43" s="231">
        <v>3.3239545544740845</v>
      </c>
      <c r="L43" s="87">
        <v>43453</v>
      </c>
      <c r="M43" s="231">
        <v>11.05432399017009</v>
      </c>
      <c r="N43" s="291">
        <v>0.22239256649386915</v>
      </c>
    </row>
    <row r="44" spans="1:14" s="290" customFormat="1" ht="12.75" customHeight="1">
      <c r="B44" s="302" t="s">
        <v>341</v>
      </c>
      <c r="C44" s="301" t="s">
        <v>336</v>
      </c>
      <c r="D44" s="300" t="s">
        <v>255</v>
      </c>
      <c r="E44" s="299">
        <v>1060027</v>
      </c>
      <c r="F44" s="225">
        <v>847093</v>
      </c>
      <c r="G44" s="298">
        <v>79.91239845777514</v>
      </c>
      <c r="H44" s="225">
        <v>66802</v>
      </c>
      <c r="I44" s="298">
        <v>6.3019149512229404</v>
      </c>
      <c r="J44" s="225">
        <v>56578</v>
      </c>
      <c r="K44" s="298">
        <v>5.3374112168840986</v>
      </c>
      <c r="L44" s="225">
        <v>89553</v>
      </c>
      <c r="M44" s="298">
        <v>8.4481810368981165</v>
      </c>
      <c r="N44" s="297">
        <v>0.251369094066413</v>
      </c>
    </row>
    <row r="45" spans="1:14" s="290" customFormat="1" ht="12.75" customHeight="1">
      <c r="B45" s="90"/>
      <c r="C45" s="294" t="s">
        <v>198</v>
      </c>
      <c r="D45" s="293" t="s">
        <v>254</v>
      </c>
      <c r="E45" s="292">
        <v>592175</v>
      </c>
      <c r="F45" s="87">
        <v>486198</v>
      </c>
      <c r="G45" s="231">
        <v>82.103770000422173</v>
      </c>
      <c r="H45" s="87">
        <v>42322</v>
      </c>
      <c r="I45" s="231">
        <v>7.1468738126398454</v>
      </c>
      <c r="J45" s="87">
        <v>36260</v>
      </c>
      <c r="K45" s="231">
        <v>6.1231899354076074</v>
      </c>
      <c r="L45" s="87">
        <v>27394</v>
      </c>
      <c r="M45" s="231">
        <v>4.6259973825305023</v>
      </c>
      <c r="N45" s="291">
        <v>0.21796881106051444</v>
      </c>
    </row>
    <row r="46" spans="1:14" s="290" customFormat="1" ht="12.75" customHeight="1">
      <c r="B46" s="90"/>
      <c r="C46" s="294" t="s">
        <v>67</v>
      </c>
      <c r="D46" s="296" t="s">
        <v>253</v>
      </c>
      <c r="E46" s="292">
        <v>13952</v>
      </c>
      <c r="F46" s="87">
        <v>8553</v>
      </c>
      <c r="G46" s="231">
        <v>61.303038990825684</v>
      </c>
      <c r="H46" s="87">
        <v>1403</v>
      </c>
      <c r="I46" s="231">
        <v>10.055905963302752</v>
      </c>
      <c r="J46" s="87">
        <v>1634</v>
      </c>
      <c r="K46" s="231">
        <v>11.711582568807339</v>
      </c>
      <c r="L46" s="87">
        <v>2362</v>
      </c>
      <c r="M46" s="231">
        <v>16.92947247706422</v>
      </c>
      <c r="N46" s="291">
        <v>0.63124050040921309</v>
      </c>
    </row>
    <row r="47" spans="1:14" s="290" customFormat="1" ht="12.75" customHeight="1">
      <c r="A47" s="295"/>
      <c r="B47" s="90"/>
      <c r="C47" s="294" t="s">
        <v>194</v>
      </c>
      <c r="D47" s="293" t="s">
        <v>252</v>
      </c>
      <c r="E47" s="292">
        <v>60299</v>
      </c>
      <c r="F47" s="87">
        <v>30242</v>
      </c>
      <c r="G47" s="231">
        <v>50.153402212308663</v>
      </c>
      <c r="H47" s="87">
        <v>8350</v>
      </c>
      <c r="I47" s="231">
        <v>13.847659165160284</v>
      </c>
      <c r="J47" s="87">
        <v>5594</v>
      </c>
      <c r="K47" s="231">
        <v>9.2771024395097772</v>
      </c>
      <c r="L47" s="87">
        <v>16113</v>
      </c>
      <c r="M47" s="231">
        <v>26.721836183021274</v>
      </c>
      <c r="N47" s="291">
        <v>0.99388267971694999</v>
      </c>
    </row>
    <row r="48" spans="1:14" s="290" customFormat="1" ht="12.75" customHeight="1">
      <c r="B48" s="90"/>
      <c r="C48" s="294" t="s">
        <v>193</v>
      </c>
      <c r="D48" s="293" t="s">
        <v>251</v>
      </c>
      <c r="E48" s="292">
        <v>393601</v>
      </c>
      <c r="F48" s="87">
        <v>322100</v>
      </c>
      <c r="G48" s="231">
        <v>81.834141681550605</v>
      </c>
      <c r="H48" s="87">
        <v>14727</v>
      </c>
      <c r="I48" s="231">
        <v>3.7416063475448484</v>
      </c>
      <c r="J48" s="87">
        <v>13090</v>
      </c>
      <c r="K48" s="231">
        <v>3.3257029326653136</v>
      </c>
      <c r="L48" s="87">
        <v>43684</v>
      </c>
      <c r="M48" s="231">
        <v>11.098549038239232</v>
      </c>
      <c r="N48" s="291">
        <v>0.22198385594535858</v>
      </c>
    </row>
    <row r="49" spans="1:14" s="290" customFormat="1" ht="12.75" customHeight="1">
      <c r="B49" s="302" t="s">
        <v>340</v>
      </c>
      <c r="C49" s="301" t="s">
        <v>336</v>
      </c>
      <c r="D49" s="300" t="s">
        <v>255</v>
      </c>
      <c r="E49" s="299">
        <v>1060478</v>
      </c>
      <c r="F49" s="225">
        <v>853704</v>
      </c>
      <c r="G49" s="298">
        <v>80.501811447290748</v>
      </c>
      <c r="H49" s="225">
        <v>64208</v>
      </c>
      <c r="I49" s="298">
        <v>6.0546281959644617</v>
      </c>
      <c r="J49" s="225">
        <v>53798</v>
      </c>
      <c r="K49" s="298">
        <v>5.0729953850999268</v>
      </c>
      <c r="L49" s="225">
        <v>88768</v>
      </c>
      <c r="M49" s="298">
        <v>8.3705649716448622</v>
      </c>
      <c r="N49" s="297">
        <v>0.24220807211867346</v>
      </c>
    </row>
    <row r="50" spans="1:14" s="290" customFormat="1" ht="12.75" customHeight="1">
      <c r="B50" s="90"/>
      <c r="C50" s="294" t="s">
        <v>198</v>
      </c>
      <c r="D50" s="293" t="s">
        <v>254</v>
      </c>
      <c r="E50" s="292">
        <v>586593</v>
      </c>
      <c r="F50" s="87">
        <v>488828</v>
      </c>
      <c r="G50" s="231">
        <v>83.333418571309238</v>
      </c>
      <c r="H50" s="87">
        <v>39524</v>
      </c>
      <c r="I50" s="231">
        <v>6.737891519332825</v>
      </c>
      <c r="J50" s="87">
        <v>32868</v>
      </c>
      <c r="K50" s="231">
        <v>5.6032035840864109</v>
      </c>
      <c r="L50" s="87">
        <v>25373</v>
      </c>
      <c r="M50" s="231">
        <v>4.3254863252715259</v>
      </c>
      <c r="N50" s="291">
        <v>0.19999877257440246</v>
      </c>
    </row>
    <row r="51" spans="1:14" s="290" customFormat="1" ht="12.75" customHeight="1">
      <c r="B51" s="90"/>
      <c r="C51" s="294" t="s">
        <v>67</v>
      </c>
      <c r="D51" s="296" t="s">
        <v>253</v>
      </c>
      <c r="E51" s="292">
        <v>13449</v>
      </c>
      <c r="F51" s="87">
        <v>8405</v>
      </c>
      <c r="G51" s="231">
        <v>62.495352814335639</v>
      </c>
      <c r="H51" s="87">
        <v>1404</v>
      </c>
      <c r="I51" s="231">
        <v>10.439437876422039</v>
      </c>
      <c r="J51" s="87">
        <v>1555</v>
      </c>
      <c r="K51" s="231">
        <v>11.562197932931817</v>
      </c>
      <c r="L51" s="87">
        <v>2085</v>
      </c>
      <c r="M51" s="231">
        <v>15.503011376310507</v>
      </c>
      <c r="N51" s="291">
        <v>0.60011897679952408</v>
      </c>
    </row>
    <row r="52" spans="1:14" s="290" customFormat="1" ht="12.75" customHeight="1">
      <c r="A52" s="295"/>
      <c r="B52" s="90"/>
      <c r="C52" s="294" t="s">
        <v>194</v>
      </c>
      <c r="D52" s="293" t="s">
        <v>252</v>
      </c>
      <c r="E52" s="292">
        <v>61615</v>
      </c>
      <c r="F52" s="87">
        <v>30238</v>
      </c>
      <c r="G52" s="231">
        <v>49.075712083096654</v>
      </c>
      <c r="H52" s="87">
        <v>8433</v>
      </c>
      <c r="I52" s="231">
        <v>13.686602288403799</v>
      </c>
      <c r="J52" s="87">
        <v>5872</v>
      </c>
      <c r="K52" s="231">
        <v>9.5301468798182256</v>
      </c>
      <c r="L52" s="87">
        <v>17072</v>
      </c>
      <c r="M52" s="231">
        <v>27.707538748681326</v>
      </c>
      <c r="N52" s="291">
        <v>1.0376678351742841</v>
      </c>
    </row>
    <row r="53" spans="1:14" s="290" customFormat="1" ht="12.75" customHeight="1">
      <c r="B53" s="90"/>
      <c r="C53" s="294" t="s">
        <v>193</v>
      </c>
      <c r="D53" s="293" t="s">
        <v>251</v>
      </c>
      <c r="E53" s="292">
        <v>398821</v>
      </c>
      <c r="F53" s="87">
        <v>326233</v>
      </c>
      <c r="G53" s="231">
        <v>81.799353594720429</v>
      </c>
      <c r="H53" s="87">
        <v>14847</v>
      </c>
      <c r="I53" s="231">
        <v>3.7227227252326229</v>
      </c>
      <c r="J53" s="87">
        <v>13503</v>
      </c>
      <c r="K53" s="231">
        <v>3.3857294375170812</v>
      </c>
      <c r="L53" s="87">
        <v>44238</v>
      </c>
      <c r="M53" s="231">
        <v>11.092194242529857</v>
      </c>
      <c r="N53" s="291">
        <v>0.22250354807760098</v>
      </c>
    </row>
    <row r="54" spans="1:14" s="290" customFormat="1" ht="12.75" customHeight="1">
      <c r="B54" s="302" t="s">
        <v>339</v>
      </c>
      <c r="C54" s="301" t="s">
        <v>336</v>
      </c>
      <c r="D54" s="300" t="s">
        <v>255</v>
      </c>
      <c r="E54" s="299">
        <v>1081407</v>
      </c>
      <c r="F54" s="225">
        <v>866950</v>
      </c>
      <c r="G54" s="298">
        <v>80.168706139316654</v>
      </c>
      <c r="H54" s="225">
        <v>66386</v>
      </c>
      <c r="I54" s="298">
        <v>6.1388542889032527</v>
      </c>
      <c r="J54" s="225">
        <v>56984</v>
      </c>
      <c r="K54" s="298">
        <v>5.2694313981692362</v>
      </c>
      <c r="L54" s="225">
        <v>91088</v>
      </c>
      <c r="M54" s="298">
        <v>8.4231006457328288</v>
      </c>
      <c r="N54" s="297">
        <v>0.24737066728185017</v>
      </c>
    </row>
    <row r="55" spans="1:14" s="290" customFormat="1" ht="12.75" customHeight="1">
      <c r="B55" s="90"/>
      <c r="C55" s="294" t="s">
        <v>198</v>
      </c>
      <c r="D55" s="293" t="s">
        <v>254</v>
      </c>
      <c r="E55" s="292">
        <v>603407</v>
      </c>
      <c r="F55" s="87">
        <v>498732</v>
      </c>
      <c r="G55" s="231">
        <v>82.652670585525186</v>
      </c>
      <c r="H55" s="87">
        <v>41550</v>
      </c>
      <c r="I55" s="231">
        <v>6.8858995669589511</v>
      </c>
      <c r="J55" s="87">
        <v>36404</v>
      </c>
      <c r="K55" s="231">
        <v>6.0330755195083912</v>
      </c>
      <c r="L55" s="87">
        <v>26722</v>
      </c>
      <c r="M55" s="231">
        <v>4.4285200536288105</v>
      </c>
      <c r="N55" s="291">
        <v>0.2098842664998436</v>
      </c>
    </row>
    <row r="56" spans="1:14" s="290" customFormat="1" ht="12.75" customHeight="1">
      <c r="B56" s="90"/>
      <c r="C56" s="294" t="s">
        <v>67</v>
      </c>
      <c r="D56" s="296" t="s">
        <v>253</v>
      </c>
      <c r="E56" s="292">
        <v>13084</v>
      </c>
      <c r="F56" s="87">
        <v>8253</v>
      </c>
      <c r="G56" s="231">
        <v>63.077040660348516</v>
      </c>
      <c r="H56" s="87">
        <v>1303</v>
      </c>
      <c r="I56" s="231">
        <v>9.958728217670437</v>
      </c>
      <c r="J56" s="87">
        <v>1637</v>
      </c>
      <c r="K56" s="231">
        <v>12.511464383980433</v>
      </c>
      <c r="L56" s="87">
        <v>1891</v>
      </c>
      <c r="M56" s="231">
        <v>14.45276673800061</v>
      </c>
      <c r="N56" s="291">
        <v>0.58536289833999755</v>
      </c>
    </row>
    <row r="57" spans="1:14" s="290" customFormat="1" ht="12.75" customHeight="1">
      <c r="A57" s="295"/>
      <c r="B57" s="90"/>
      <c r="C57" s="294" t="s">
        <v>194</v>
      </c>
      <c r="D57" s="293" t="s">
        <v>252</v>
      </c>
      <c r="E57" s="292">
        <v>62046</v>
      </c>
      <c r="F57" s="87">
        <v>30610</v>
      </c>
      <c r="G57" s="231">
        <v>49.334364826096767</v>
      </c>
      <c r="H57" s="87">
        <v>8447</v>
      </c>
      <c r="I57" s="231">
        <v>13.614092769880411</v>
      </c>
      <c r="J57" s="87">
        <v>5825</v>
      </c>
      <c r="K57" s="231">
        <v>9.3881958546884565</v>
      </c>
      <c r="L57" s="87">
        <v>17164</v>
      </c>
      <c r="M57" s="231">
        <v>27.663346549334367</v>
      </c>
      <c r="N57" s="291">
        <v>1.026984645540673</v>
      </c>
    </row>
    <row r="58" spans="1:14" s="290" customFormat="1" ht="12.75" customHeight="1">
      <c r="B58" s="90"/>
      <c r="C58" s="294" t="s">
        <v>193</v>
      </c>
      <c r="D58" s="293" t="s">
        <v>251</v>
      </c>
      <c r="E58" s="292">
        <v>402870</v>
      </c>
      <c r="F58" s="87">
        <v>329355</v>
      </c>
      <c r="G58" s="231">
        <v>81.752178121974822</v>
      </c>
      <c r="H58" s="87">
        <v>15086</v>
      </c>
      <c r="I58" s="231">
        <v>3.7446322635093203</v>
      </c>
      <c r="J58" s="87">
        <v>13118</v>
      </c>
      <c r="K58" s="231">
        <v>3.256137215478939</v>
      </c>
      <c r="L58" s="87">
        <v>45311</v>
      </c>
      <c r="M58" s="231">
        <v>11.24705239903691</v>
      </c>
      <c r="N58" s="291">
        <v>0.22320899940793368</v>
      </c>
    </row>
    <row r="59" spans="1:14" s="290" customFormat="1" ht="12.75" customHeight="1">
      <c r="B59" s="302" t="s">
        <v>338</v>
      </c>
      <c r="C59" s="301" t="s">
        <v>336</v>
      </c>
      <c r="D59" s="300" t="s">
        <v>255</v>
      </c>
      <c r="E59" s="299">
        <v>1093588</v>
      </c>
      <c r="F59" s="225">
        <v>874821</v>
      </c>
      <c r="G59" s="298">
        <v>79.995482759503574</v>
      </c>
      <c r="H59" s="225">
        <v>66691</v>
      </c>
      <c r="I59" s="298">
        <v>6.0983661122836024</v>
      </c>
      <c r="J59" s="225">
        <v>57673</v>
      </c>
      <c r="K59" s="298">
        <v>5.2737411163984973</v>
      </c>
      <c r="L59" s="225">
        <v>94402</v>
      </c>
      <c r="M59" s="298">
        <v>8.6323185696990095</v>
      </c>
      <c r="N59" s="297">
        <v>0.25006944277743676</v>
      </c>
    </row>
    <row r="60" spans="1:14" s="290" customFormat="1" ht="12.75" customHeight="1">
      <c r="B60" s="90"/>
      <c r="C60" s="294" t="s">
        <v>198</v>
      </c>
      <c r="D60" s="293" t="s">
        <v>254</v>
      </c>
      <c r="E60" s="292">
        <v>611500</v>
      </c>
      <c r="F60" s="87">
        <v>504746</v>
      </c>
      <c r="G60" s="231">
        <v>82.542273098937031</v>
      </c>
      <c r="H60" s="87">
        <v>41226</v>
      </c>
      <c r="I60" s="231">
        <v>6.7417825020441535</v>
      </c>
      <c r="J60" s="87">
        <v>36971</v>
      </c>
      <c r="K60" s="231">
        <v>6.0459525756336872</v>
      </c>
      <c r="L60" s="87">
        <v>28556</v>
      </c>
      <c r="M60" s="231">
        <v>4.66982829108749</v>
      </c>
      <c r="N60" s="291">
        <v>0.21149845664948311</v>
      </c>
    </row>
    <row r="61" spans="1:14" s="290" customFormat="1" ht="12.75" customHeight="1">
      <c r="B61" s="90"/>
      <c r="C61" s="294" t="s">
        <v>67</v>
      </c>
      <c r="D61" s="296" t="s">
        <v>253</v>
      </c>
      <c r="E61" s="292">
        <v>12831</v>
      </c>
      <c r="F61" s="87">
        <v>8063</v>
      </c>
      <c r="G61" s="231">
        <v>62.839996882550075</v>
      </c>
      <c r="H61" s="87">
        <v>1249</v>
      </c>
      <c r="I61" s="231">
        <v>9.7342373938118616</v>
      </c>
      <c r="J61" s="87">
        <v>1553</v>
      </c>
      <c r="K61" s="231">
        <v>12.103499337541891</v>
      </c>
      <c r="L61" s="87">
        <v>1966</v>
      </c>
      <c r="M61" s="231">
        <v>15.322266386096173</v>
      </c>
      <c r="N61" s="291">
        <v>0.59134317251643309</v>
      </c>
    </row>
    <row r="62" spans="1:14" s="290" customFormat="1" ht="12.75" customHeight="1">
      <c r="A62" s="295"/>
      <c r="B62" s="90"/>
      <c r="C62" s="294" t="s">
        <v>194</v>
      </c>
      <c r="D62" s="293" t="s">
        <v>252</v>
      </c>
      <c r="E62" s="292">
        <v>62470</v>
      </c>
      <c r="F62" s="87">
        <v>30585</v>
      </c>
      <c r="G62" s="231">
        <v>48.959500560268928</v>
      </c>
      <c r="H62" s="87">
        <v>8431</v>
      </c>
      <c r="I62" s="231">
        <v>13.496078117496399</v>
      </c>
      <c r="J62" s="87">
        <v>5759</v>
      </c>
      <c r="K62" s="231">
        <v>9.2188250360172876</v>
      </c>
      <c r="L62" s="87">
        <v>17695</v>
      </c>
      <c r="M62" s="231">
        <v>28.325596286217387</v>
      </c>
      <c r="N62" s="291">
        <v>1.0425044956678111</v>
      </c>
    </row>
    <row r="63" spans="1:14" s="290" customFormat="1" ht="12.75" customHeight="1">
      <c r="B63" s="90"/>
      <c r="C63" s="294" t="s">
        <v>193</v>
      </c>
      <c r="D63" s="293" t="s">
        <v>251</v>
      </c>
      <c r="E63" s="292">
        <v>406787</v>
      </c>
      <c r="F63" s="87">
        <v>331427</v>
      </c>
      <c r="G63" s="231">
        <v>81.474334233886523</v>
      </c>
      <c r="H63" s="87">
        <v>15785</v>
      </c>
      <c r="I63" s="231">
        <v>3.8804091576181143</v>
      </c>
      <c r="J63" s="87">
        <v>13390</v>
      </c>
      <c r="K63" s="231">
        <v>3.2916489465002572</v>
      </c>
      <c r="L63" s="87">
        <v>46185</v>
      </c>
      <c r="M63" s="231">
        <v>11.353607661995097</v>
      </c>
      <c r="N63" s="291">
        <v>0.22738038844149691</v>
      </c>
    </row>
    <row r="64" spans="1:14" s="290" customFormat="1" ht="12.75" customHeight="1">
      <c r="B64" s="302" t="s">
        <v>337</v>
      </c>
      <c r="C64" s="301" t="s">
        <v>336</v>
      </c>
      <c r="D64" s="300" t="s">
        <v>255</v>
      </c>
      <c r="E64" s="299">
        <v>1102500</v>
      </c>
      <c r="F64" s="225">
        <v>880954</v>
      </c>
      <c r="G64" s="298">
        <v>79.905124716553289</v>
      </c>
      <c r="H64" s="225">
        <v>69380</v>
      </c>
      <c r="I64" s="298">
        <v>6.2929705215419505</v>
      </c>
      <c r="J64" s="225">
        <v>58450</v>
      </c>
      <c r="K64" s="298">
        <v>5.3015873015873014</v>
      </c>
      <c r="L64" s="225">
        <v>93718</v>
      </c>
      <c r="M64" s="298">
        <v>8.5004988662131513</v>
      </c>
      <c r="N64" s="297">
        <v>0.25148645672759307</v>
      </c>
    </row>
    <row r="65" spans="1:14" s="290" customFormat="1" ht="12.75" customHeight="1">
      <c r="B65" s="90"/>
      <c r="C65" s="294" t="s">
        <v>198</v>
      </c>
      <c r="D65" s="293" t="s">
        <v>254</v>
      </c>
      <c r="E65" s="292">
        <v>617060</v>
      </c>
      <c r="F65" s="87">
        <v>507473</v>
      </c>
      <c r="G65" s="231">
        <v>82.240462839918322</v>
      </c>
      <c r="H65" s="87">
        <v>43594</v>
      </c>
      <c r="I65" s="231">
        <v>7.0647911062133346</v>
      </c>
      <c r="J65" s="87">
        <v>37765</v>
      </c>
      <c r="K65" s="231">
        <v>6.1201503905616956</v>
      </c>
      <c r="L65" s="87">
        <v>28230</v>
      </c>
      <c r="M65" s="231">
        <v>4.5749197808965096</v>
      </c>
      <c r="N65" s="291">
        <v>0.21595040524323461</v>
      </c>
    </row>
    <row r="66" spans="1:14" s="290" customFormat="1" ht="12.75" customHeight="1">
      <c r="B66" s="90"/>
      <c r="C66" s="294" t="s">
        <v>67</v>
      </c>
      <c r="D66" s="296" t="s">
        <v>253</v>
      </c>
      <c r="E66" s="292">
        <v>12988</v>
      </c>
      <c r="F66" s="87">
        <v>8307</v>
      </c>
      <c r="G66" s="231">
        <v>63.959039113027401</v>
      </c>
      <c r="H66" s="87">
        <v>1252</v>
      </c>
      <c r="I66" s="231">
        <v>9.6396673852787185</v>
      </c>
      <c r="J66" s="87">
        <v>1554</v>
      </c>
      <c r="K66" s="231">
        <v>11.964890668309208</v>
      </c>
      <c r="L66" s="87">
        <v>1875</v>
      </c>
      <c r="M66" s="231">
        <v>14.436402833384662</v>
      </c>
      <c r="N66" s="291">
        <v>0.56350066209221139</v>
      </c>
    </row>
    <row r="67" spans="1:14" s="290" customFormat="1" ht="12.75" customHeight="1">
      <c r="A67" s="295"/>
      <c r="B67" s="90"/>
      <c r="C67" s="294" t="s">
        <v>194</v>
      </c>
      <c r="D67" s="293" t="s">
        <v>252</v>
      </c>
      <c r="E67" s="292">
        <v>61717</v>
      </c>
      <c r="F67" s="87">
        <v>30532</v>
      </c>
      <c r="G67" s="231">
        <v>49.470972341494239</v>
      </c>
      <c r="H67" s="87">
        <v>8652</v>
      </c>
      <c r="I67" s="231">
        <v>14.018827875625842</v>
      </c>
      <c r="J67" s="87">
        <v>5935</v>
      </c>
      <c r="K67" s="231">
        <v>9.6164752013221637</v>
      </c>
      <c r="L67" s="87">
        <v>16598</v>
      </c>
      <c r="M67" s="231">
        <v>26.893724581557755</v>
      </c>
      <c r="N67" s="291">
        <v>1.0213873968295559</v>
      </c>
    </row>
    <row r="68" spans="1:14" s="290" customFormat="1" ht="12.75" customHeight="1">
      <c r="B68" s="90"/>
      <c r="C68" s="294" t="s">
        <v>193</v>
      </c>
      <c r="D68" s="293" t="s">
        <v>251</v>
      </c>
      <c r="E68" s="292">
        <v>410735</v>
      </c>
      <c r="F68" s="87">
        <v>334642</v>
      </c>
      <c r="G68" s="231">
        <v>81.473943053306868</v>
      </c>
      <c r="H68" s="87">
        <v>15882</v>
      </c>
      <c r="I68" s="231">
        <v>3.8667267216088228</v>
      </c>
      <c r="J68" s="87">
        <v>13196</v>
      </c>
      <c r="K68" s="231">
        <v>3.2127770947204404</v>
      </c>
      <c r="L68" s="87">
        <v>47015</v>
      </c>
      <c r="M68" s="231">
        <v>11.44655313036386</v>
      </c>
      <c r="N68" s="291">
        <v>0.22738628145899201</v>
      </c>
    </row>
    <row r="69" spans="1:14" ht="7.5" customHeight="1" thickBot="1">
      <c r="B69" s="287"/>
      <c r="C69" s="287"/>
      <c r="D69" s="289"/>
      <c r="E69" s="288"/>
      <c r="F69" s="287"/>
      <c r="G69" s="287"/>
      <c r="H69" s="287"/>
      <c r="I69" s="287"/>
      <c r="J69" s="287"/>
      <c r="K69" s="287"/>
      <c r="L69" s="287"/>
      <c r="M69" s="287"/>
      <c r="N69" s="287"/>
    </row>
    <row r="70" spans="1:14" ht="7.5" customHeight="1">
      <c r="B70" s="286"/>
      <c r="C70" s="286"/>
      <c r="D70" s="286"/>
      <c r="E70" s="286"/>
      <c r="F70" s="286"/>
      <c r="G70" s="286"/>
      <c r="H70" s="286"/>
      <c r="I70" s="286"/>
      <c r="J70" s="286"/>
      <c r="K70" s="286"/>
      <c r="L70" s="286"/>
      <c r="M70" s="286"/>
      <c r="N70" s="286"/>
    </row>
    <row r="71" spans="1:14" s="283" customFormat="1" ht="15" customHeight="1">
      <c r="B71" s="85" t="s">
        <v>335</v>
      </c>
      <c r="C71" s="85"/>
      <c r="D71" s="85"/>
      <c r="E71" s="85"/>
      <c r="F71" s="86"/>
      <c r="G71" s="86"/>
      <c r="H71" s="285" t="s">
        <v>334</v>
      </c>
    </row>
    <row r="72" spans="1:14" s="283" customFormat="1" ht="15" customHeight="1">
      <c r="B72" s="284" t="s">
        <v>333</v>
      </c>
      <c r="C72" s="85"/>
      <c r="D72" s="85"/>
      <c r="E72" s="85"/>
      <c r="F72" s="86"/>
      <c r="G72" s="86"/>
      <c r="H72" s="85"/>
    </row>
    <row r="73" spans="1:14" s="283" customFormat="1" ht="15" customHeight="1">
      <c r="B73" s="284" t="s">
        <v>332</v>
      </c>
      <c r="C73" s="85"/>
      <c r="D73" s="85"/>
      <c r="E73" s="85"/>
      <c r="F73" s="86"/>
      <c r="G73" s="86"/>
      <c r="H73" s="85"/>
    </row>
  </sheetData>
  <mergeCells count="14">
    <mergeCell ref="B6:B7"/>
    <mergeCell ref="D4:D5"/>
    <mergeCell ref="E4:E5"/>
    <mergeCell ref="N4:N6"/>
    <mergeCell ref="L4:M4"/>
    <mergeCell ref="L5:M5"/>
    <mergeCell ref="G6:G7"/>
    <mergeCell ref="I6:I7"/>
    <mergeCell ref="K6:K7"/>
    <mergeCell ref="M6:M7"/>
    <mergeCell ref="H5:I5"/>
    <mergeCell ref="F5:G5"/>
    <mergeCell ref="J4:K4"/>
    <mergeCell ref="J5:K5"/>
  </mergeCells>
  <phoneticPr fontId="37"/>
  <printOptions gridLinesSet="0"/>
  <pageMargins left="0.59055118110236227" right="0.59055118110236227" top="0.59055118110236227" bottom="0.59055118110236227" header="0.31496062992125984" footer="0.31496062992125984"/>
  <pageSetup paperSize="9" scale="70" orientation="portrait" r:id="rId1"/>
  <headerFooter alignWithMargins="0"/>
  <colBreaks count="1" manualBreakCount="1">
    <brk id="7" min="2" max="78"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B1:U56"/>
  <sheetViews>
    <sheetView zoomScaleNormal="100" zoomScaleSheetLayoutView="100" workbookViewId="0">
      <pane xSplit="2" ySplit="9" topLeftCell="C28" activePane="bottomRight" state="frozen"/>
      <selection pane="topRight" activeCell="C1" sqref="C1"/>
      <selection pane="bottomLeft" activeCell="A10" sqref="A10"/>
      <selection pane="bottomRight" activeCell="B2" sqref="B2"/>
    </sheetView>
  </sheetViews>
  <sheetFormatPr defaultColWidth="8.875" defaultRowHeight="13.5"/>
  <cols>
    <col min="1" max="1" width="2.5" style="340" customWidth="1"/>
    <col min="2" max="2" width="11.125" style="340" customWidth="1"/>
    <col min="3" max="5" width="10.625" style="340" customWidth="1"/>
    <col min="6" max="6" width="7.625" style="340" customWidth="1"/>
    <col min="7" max="7" width="11.125" style="340" customWidth="1"/>
    <col min="8" max="8" width="7.625" style="340" customWidth="1"/>
    <col min="9" max="10" width="10.25" style="340" customWidth="1"/>
    <col min="11" max="12" width="9.625" style="340" customWidth="1"/>
    <col min="13" max="13" width="7.625" style="340" customWidth="1"/>
    <col min="14" max="17" width="9.625" style="340" customWidth="1"/>
    <col min="18" max="18" width="7.625" style="340" customWidth="1"/>
    <col min="19" max="19" width="10.625" style="340" customWidth="1"/>
    <col min="20" max="20" width="7.625" style="340" customWidth="1"/>
    <col min="21" max="21" width="1.5" style="340" customWidth="1"/>
    <col min="22" max="16384" width="8.875" style="340"/>
  </cols>
  <sheetData>
    <row r="1" spans="2:20" s="2" customFormat="1" ht="15" customHeight="1">
      <c r="B1" s="2" t="s">
        <v>90</v>
      </c>
      <c r="C1" s="3"/>
    </row>
    <row r="2" spans="2:20" ht="15" customHeight="1">
      <c r="B2" s="2" t="s">
        <v>434</v>
      </c>
      <c r="C2" s="374"/>
      <c r="D2" s="374"/>
      <c r="E2" s="374"/>
      <c r="F2" s="371"/>
      <c r="G2" s="371"/>
      <c r="H2" s="371"/>
      <c r="I2" s="371"/>
      <c r="J2" s="371"/>
      <c r="K2" s="371"/>
      <c r="L2" s="371"/>
      <c r="M2" s="371"/>
      <c r="N2" s="371"/>
      <c r="O2" s="371"/>
      <c r="P2" s="371"/>
      <c r="Q2" s="371"/>
      <c r="R2" s="371"/>
      <c r="S2" s="371"/>
      <c r="T2" s="371"/>
    </row>
    <row r="3" spans="2:20" ht="15" customHeight="1">
      <c r="B3" s="2"/>
      <c r="C3" s="374"/>
      <c r="D3" s="374"/>
      <c r="E3" s="374"/>
      <c r="F3" s="371"/>
      <c r="G3" s="371"/>
      <c r="H3" s="371"/>
      <c r="I3" s="371"/>
      <c r="J3" s="371"/>
      <c r="K3" s="371"/>
      <c r="L3" s="371"/>
      <c r="M3" s="371"/>
      <c r="N3" s="371"/>
      <c r="O3" s="371"/>
      <c r="P3" s="371"/>
      <c r="Q3" s="371"/>
      <c r="R3" s="371"/>
      <c r="S3" s="371"/>
      <c r="T3" s="371"/>
    </row>
    <row r="4" spans="2:20" ht="15" customHeight="1" thickBot="1">
      <c r="B4" s="373"/>
      <c r="C4" s="372"/>
      <c r="D4" s="372"/>
      <c r="E4" s="372"/>
      <c r="F4" s="372"/>
      <c r="G4" s="372"/>
      <c r="H4" s="372"/>
      <c r="I4" s="372"/>
      <c r="J4" s="372"/>
      <c r="K4" s="372"/>
      <c r="L4" s="372"/>
      <c r="M4" s="372"/>
      <c r="N4" s="371"/>
      <c r="O4" s="371"/>
      <c r="P4" s="371"/>
      <c r="Q4" s="371"/>
      <c r="R4" s="371"/>
      <c r="S4" s="371"/>
      <c r="T4" s="214" t="s">
        <v>433</v>
      </c>
    </row>
    <row r="5" spans="2:20" s="352" customFormat="1" ht="22.5" customHeight="1">
      <c r="B5" s="518" t="s">
        <v>432</v>
      </c>
      <c r="C5" s="546" t="s">
        <v>431</v>
      </c>
      <c r="D5" s="536"/>
      <c r="E5" s="536"/>
      <c r="F5" s="522"/>
      <c r="G5" s="535" t="s">
        <v>186</v>
      </c>
      <c r="H5" s="522"/>
      <c r="I5" s="535" t="s">
        <v>430</v>
      </c>
      <c r="J5" s="536"/>
      <c r="K5" s="536" t="s">
        <v>429</v>
      </c>
      <c r="L5" s="536"/>
      <c r="M5" s="522"/>
      <c r="N5" s="535" t="s">
        <v>184</v>
      </c>
      <c r="O5" s="536"/>
      <c r="P5" s="536"/>
      <c r="Q5" s="536"/>
      <c r="R5" s="522"/>
      <c r="S5" s="170" t="s">
        <v>428</v>
      </c>
      <c r="T5" s="247"/>
    </row>
    <row r="6" spans="2:20" s="352" customFormat="1" ht="15" customHeight="1">
      <c r="B6" s="519"/>
      <c r="C6" s="547" t="s">
        <v>148</v>
      </c>
      <c r="D6" s="548"/>
      <c r="E6" s="548"/>
      <c r="F6" s="549"/>
      <c r="G6" s="544" t="s">
        <v>182</v>
      </c>
      <c r="H6" s="554"/>
      <c r="I6" s="550" t="s">
        <v>427</v>
      </c>
      <c r="J6" s="548"/>
      <c r="K6" s="548" t="s">
        <v>426</v>
      </c>
      <c r="L6" s="548"/>
      <c r="M6" s="549"/>
      <c r="N6" s="550" t="s">
        <v>425</v>
      </c>
      <c r="O6" s="548"/>
      <c r="P6" s="548"/>
      <c r="Q6" s="548"/>
      <c r="R6" s="549"/>
      <c r="S6" s="262" t="s">
        <v>424</v>
      </c>
      <c r="T6" s="370"/>
    </row>
    <row r="7" spans="2:20" s="352" customFormat="1" ht="18" customHeight="1">
      <c r="B7" s="519"/>
      <c r="C7" s="212" t="s">
        <v>143</v>
      </c>
      <c r="D7" s="369" t="s">
        <v>423</v>
      </c>
      <c r="E7" s="6" t="s">
        <v>138</v>
      </c>
      <c r="F7" s="210"/>
      <c r="G7" s="604"/>
      <c r="H7" s="605"/>
      <c r="I7" s="162" t="s">
        <v>141</v>
      </c>
      <c r="J7" s="211" t="s">
        <v>140</v>
      </c>
      <c r="K7" s="368" t="s">
        <v>422</v>
      </c>
      <c r="L7" s="6" t="s">
        <v>138</v>
      </c>
      <c r="M7" s="210"/>
      <c r="N7" s="162" t="s">
        <v>137</v>
      </c>
      <c r="O7" s="162" t="s">
        <v>136</v>
      </c>
      <c r="P7" s="6" t="s">
        <v>135</v>
      </c>
      <c r="Q7" s="196" t="s">
        <v>138</v>
      </c>
      <c r="R7" s="210"/>
      <c r="S7" s="367"/>
      <c r="T7" s="209"/>
    </row>
    <row r="8" spans="2:20" s="352" customFormat="1" ht="37.5" customHeight="1" thickBot="1">
      <c r="B8" s="208" t="s">
        <v>421</v>
      </c>
      <c r="C8" s="207" t="s">
        <v>65</v>
      </c>
      <c r="D8" s="115" t="s">
        <v>134</v>
      </c>
      <c r="E8" s="115" t="s">
        <v>420</v>
      </c>
      <c r="F8" s="201" t="s">
        <v>419</v>
      </c>
      <c r="G8" s="205" t="s">
        <v>418</v>
      </c>
      <c r="H8" s="206" t="s">
        <v>417</v>
      </c>
      <c r="I8" s="203" t="s">
        <v>416</v>
      </c>
      <c r="J8" s="205" t="s">
        <v>415</v>
      </c>
      <c r="K8" s="104" t="s">
        <v>131</v>
      </c>
      <c r="L8" s="366" t="s">
        <v>414</v>
      </c>
      <c r="M8" s="204" t="s">
        <v>413</v>
      </c>
      <c r="N8" s="203" t="s">
        <v>130</v>
      </c>
      <c r="O8" s="203" t="s">
        <v>129</v>
      </c>
      <c r="P8" s="202" t="s">
        <v>128</v>
      </c>
      <c r="Q8" s="115" t="s">
        <v>412</v>
      </c>
      <c r="R8" s="204" t="s">
        <v>411</v>
      </c>
      <c r="S8" s="115" t="s">
        <v>410</v>
      </c>
      <c r="T8" s="200" t="s">
        <v>409</v>
      </c>
    </row>
    <row r="9" spans="2:20" s="352" customFormat="1" ht="9" customHeight="1">
      <c r="B9" s="116"/>
      <c r="C9" s="365"/>
      <c r="D9" s="52"/>
      <c r="E9" s="360"/>
      <c r="F9" s="1"/>
      <c r="G9" s="364"/>
      <c r="H9" s="363"/>
      <c r="I9" s="361"/>
      <c r="J9" s="360"/>
      <c r="K9" s="52"/>
      <c r="L9" s="360"/>
      <c r="M9" s="1"/>
      <c r="N9" s="362"/>
      <c r="O9" s="361"/>
      <c r="P9" s="361"/>
      <c r="Q9" s="360"/>
      <c r="R9" s="105"/>
      <c r="S9" s="6"/>
      <c r="T9" s="1"/>
    </row>
    <row r="10" spans="2:20" s="352" customFormat="1" ht="15.75" customHeight="1">
      <c r="B10" s="6" t="s">
        <v>408</v>
      </c>
      <c r="C10" s="184">
        <v>189952</v>
      </c>
      <c r="D10" s="88">
        <v>2990</v>
      </c>
      <c r="E10" s="88">
        <v>192942</v>
      </c>
      <c r="F10" s="14">
        <v>47.382962055221427</v>
      </c>
      <c r="G10" s="181">
        <v>7408</v>
      </c>
      <c r="H10" s="182">
        <v>1.8192668413568862</v>
      </c>
      <c r="I10" s="88">
        <v>10704</v>
      </c>
      <c r="J10" s="88">
        <v>15655</v>
      </c>
      <c r="K10" s="88">
        <v>2652</v>
      </c>
      <c r="L10" s="88">
        <v>29011</v>
      </c>
      <c r="M10" s="14">
        <v>7.1245613302652027</v>
      </c>
      <c r="N10" s="181">
        <v>79346</v>
      </c>
      <c r="O10" s="88">
        <v>12291</v>
      </c>
      <c r="P10" s="88">
        <v>86199</v>
      </c>
      <c r="Q10" s="88">
        <v>177836</v>
      </c>
      <c r="R10" s="354">
        <v>43.673209773156479</v>
      </c>
      <c r="S10" s="88">
        <v>407197</v>
      </c>
      <c r="T10" s="88">
        <v>100</v>
      </c>
    </row>
    <row r="11" spans="2:20" s="352" customFormat="1" ht="15.75" customHeight="1">
      <c r="B11" s="6" t="s">
        <v>9</v>
      </c>
      <c r="C11" s="184">
        <v>198132</v>
      </c>
      <c r="D11" s="88">
        <v>3005</v>
      </c>
      <c r="E11" s="88">
        <v>201137</v>
      </c>
      <c r="F11" s="14">
        <v>47.722958801142674</v>
      </c>
      <c r="G11" s="181">
        <v>5971</v>
      </c>
      <c r="H11" s="182">
        <v>1.4167149107405546</v>
      </c>
      <c r="I11" s="88">
        <v>10795</v>
      </c>
      <c r="J11" s="88">
        <v>15269</v>
      </c>
      <c r="K11" s="88">
        <v>2767</v>
      </c>
      <c r="L11" s="88">
        <v>28831</v>
      </c>
      <c r="M11" s="14">
        <v>6.8406142340581013</v>
      </c>
      <c r="N11" s="181">
        <v>82588</v>
      </c>
      <c r="O11" s="88">
        <v>14124</v>
      </c>
      <c r="P11" s="88">
        <v>88817</v>
      </c>
      <c r="Q11" s="88">
        <v>185529</v>
      </c>
      <c r="R11" s="354">
        <v>44.019712054058665</v>
      </c>
      <c r="S11" s="88">
        <v>421468</v>
      </c>
      <c r="T11" s="88">
        <v>100</v>
      </c>
    </row>
    <row r="12" spans="2:20" s="352" customFormat="1" ht="15.75" customHeight="1">
      <c r="B12" s="6" t="s">
        <v>407</v>
      </c>
      <c r="C12" s="184">
        <v>220835</v>
      </c>
      <c r="D12" s="88">
        <v>3047</v>
      </c>
      <c r="E12" s="88">
        <v>223882</v>
      </c>
      <c r="F12" s="14">
        <v>49.742380849754383</v>
      </c>
      <c r="G12" s="181">
        <v>6856</v>
      </c>
      <c r="H12" s="182">
        <v>1.5232745960189567</v>
      </c>
      <c r="I12" s="88">
        <v>10777</v>
      </c>
      <c r="J12" s="88">
        <v>15287</v>
      </c>
      <c r="K12" s="88">
        <v>2697</v>
      </c>
      <c r="L12" s="88">
        <v>28761</v>
      </c>
      <c r="M12" s="14">
        <v>6.390154704798892</v>
      </c>
      <c r="N12" s="181">
        <v>85179</v>
      </c>
      <c r="O12" s="88">
        <v>14139</v>
      </c>
      <c r="P12" s="88">
        <v>91266</v>
      </c>
      <c r="Q12" s="88">
        <v>190584</v>
      </c>
      <c r="R12" s="354">
        <v>42.344189849427771</v>
      </c>
      <c r="S12" s="88">
        <v>450083</v>
      </c>
      <c r="T12" s="88">
        <v>100</v>
      </c>
    </row>
    <row r="13" spans="2:20" s="352" customFormat="1" ht="15.75" customHeight="1">
      <c r="B13" s="6" t="s">
        <v>11</v>
      </c>
      <c r="C13" s="184">
        <v>230445</v>
      </c>
      <c r="D13" s="88">
        <v>652</v>
      </c>
      <c r="E13" s="88">
        <v>231097</v>
      </c>
      <c r="F13" s="14">
        <v>49.924712297279491</v>
      </c>
      <c r="G13" s="181">
        <v>7198</v>
      </c>
      <c r="H13" s="182">
        <v>1.5550097107094327</v>
      </c>
      <c r="I13" s="88">
        <v>10641</v>
      </c>
      <c r="J13" s="88">
        <v>15464</v>
      </c>
      <c r="K13" s="88">
        <v>2713</v>
      </c>
      <c r="L13" s="88">
        <v>28818</v>
      </c>
      <c r="M13" s="14">
        <v>6.225655715924483</v>
      </c>
      <c r="N13" s="181">
        <v>87061</v>
      </c>
      <c r="O13" s="88">
        <v>14658</v>
      </c>
      <c r="P13" s="88">
        <v>94059</v>
      </c>
      <c r="Q13" s="88">
        <v>195778</v>
      </c>
      <c r="R13" s="354">
        <v>42.294622276086599</v>
      </c>
      <c r="S13" s="88">
        <v>462891</v>
      </c>
      <c r="T13" s="88">
        <v>100</v>
      </c>
    </row>
    <row r="14" spans="2:20" s="352" customFormat="1" ht="15.75" customHeight="1">
      <c r="B14" s="55" t="s">
        <v>12</v>
      </c>
      <c r="C14" s="188">
        <v>251138</v>
      </c>
      <c r="D14" s="139">
        <v>633</v>
      </c>
      <c r="E14" s="139">
        <v>251771</v>
      </c>
      <c r="F14" s="10">
        <v>51.47638519730117</v>
      </c>
      <c r="G14" s="185">
        <v>7565</v>
      </c>
      <c r="H14" s="186">
        <v>1.54671846248211</v>
      </c>
      <c r="I14" s="139">
        <v>10770</v>
      </c>
      <c r="J14" s="139">
        <v>15340</v>
      </c>
      <c r="K14" s="139">
        <v>2780</v>
      </c>
      <c r="L14" s="139">
        <v>28890</v>
      </c>
      <c r="M14" s="10">
        <v>5.9067675322020037</v>
      </c>
      <c r="N14" s="185">
        <v>89139</v>
      </c>
      <c r="O14" s="139">
        <v>14924</v>
      </c>
      <c r="P14" s="139">
        <v>96811</v>
      </c>
      <c r="Q14" s="139">
        <v>200874</v>
      </c>
      <c r="R14" s="356">
        <v>41.070128808014722</v>
      </c>
      <c r="S14" s="139">
        <v>489100</v>
      </c>
      <c r="T14" s="139">
        <v>100</v>
      </c>
    </row>
    <row r="15" spans="2:20" s="352" customFormat="1" ht="15.75" customHeight="1">
      <c r="B15" s="6" t="s">
        <v>13</v>
      </c>
      <c r="C15" s="184">
        <v>260457</v>
      </c>
      <c r="D15" s="88">
        <v>389</v>
      </c>
      <c r="E15" s="88">
        <v>260846</v>
      </c>
      <c r="F15" s="14">
        <v>51.754337232742344</v>
      </c>
      <c r="G15" s="181">
        <v>8427</v>
      </c>
      <c r="H15" s="182">
        <v>1.6719972698846051</v>
      </c>
      <c r="I15" s="88">
        <v>10697</v>
      </c>
      <c r="J15" s="88">
        <v>15294</v>
      </c>
      <c r="K15" s="88">
        <v>2918</v>
      </c>
      <c r="L15" s="88">
        <v>28909</v>
      </c>
      <c r="M15" s="14">
        <v>5.7358216536245452</v>
      </c>
      <c r="N15" s="181">
        <v>91078</v>
      </c>
      <c r="O15" s="88">
        <v>15281</v>
      </c>
      <c r="P15" s="88">
        <v>99467</v>
      </c>
      <c r="Q15" s="88">
        <v>205826</v>
      </c>
      <c r="R15" s="354">
        <v>40.837843843748509</v>
      </c>
      <c r="S15" s="88">
        <v>504008</v>
      </c>
      <c r="T15" s="88">
        <v>100</v>
      </c>
    </row>
    <row r="16" spans="2:20" s="352" customFormat="1" ht="15.75" customHeight="1">
      <c r="B16" s="6" t="s">
        <v>14</v>
      </c>
      <c r="C16" s="184">
        <v>278904</v>
      </c>
      <c r="D16" s="88">
        <v>394</v>
      </c>
      <c r="E16" s="88">
        <v>279298</v>
      </c>
      <c r="F16" s="14">
        <v>52.648564076947004</v>
      </c>
      <c r="G16" s="181">
        <v>9632</v>
      </c>
      <c r="H16" s="182">
        <v>1.8156627300917068</v>
      </c>
      <c r="I16" s="88">
        <v>10766</v>
      </c>
      <c r="J16" s="88">
        <v>15004</v>
      </c>
      <c r="K16" s="88">
        <v>3139</v>
      </c>
      <c r="L16" s="88">
        <v>28909</v>
      </c>
      <c r="M16" s="14">
        <v>5.4494387317505346</v>
      </c>
      <c r="N16" s="181">
        <v>93823</v>
      </c>
      <c r="O16" s="88">
        <v>15447</v>
      </c>
      <c r="P16" s="88">
        <v>103386</v>
      </c>
      <c r="Q16" s="88">
        <v>212656</v>
      </c>
      <c r="R16" s="354">
        <v>40.086334461210754</v>
      </c>
      <c r="S16" s="88">
        <v>530495</v>
      </c>
      <c r="T16" s="88">
        <v>100</v>
      </c>
    </row>
    <row r="17" spans="2:20" s="352" customFormat="1" ht="15.75" customHeight="1">
      <c r="B17" s="6" t="s">
        <v>406</v>
      </c>
      <c r="C17" s="184">
        <v>293789</v>
      </c>
      <c r="D17" s="88">
        <v>413</v>
      </c>
      <c r="E17" s="88">
        <v>294202</v>
      </c>
      <c r="F17" s="14">
        <v>53.168779909494411</v>
      </c>
      <c r="G17" s="181">
        <v>10788</v>
      </c>
      <c r="H17" s="182">
        <v>1.9496291584136942</v>
      </c>
      <c r="I17" s="88">
        <v>10899</v>
      </c>
      <c r="J17" s="88">
        <v>15215</v>
      </c>
      <c r="K17" s="88">
        <v>3174</v>
      </c>
      <c r="L17" s="88">
        <v>29288</v>
      </c>
      <c r="M17" s="14">
        <v>5.2929865398239047</v>
      </c>
      <c r="N17" s="181">
        <v>95749</v>
      </c>
      <c r="O17" s="88">
        <v>16099</v>
      </c>
      <c r="P17" s="88">
        <v>107210</v>
      </c>
      <c r="Q17" s="88">
        <v>219058</v>
      </c>
      <c r="R17" s="354">
        <v>39.588604392267989</v>
      </c>
      <c r="S17" s="88">
        <v>553336</v>
      </c>
      <c r="T17" s="88">
        <v>100</v>
      </c>
    </row>
    <row r="18" spans="2:20" s="352" customFormat="1" ht="15.75" customHeight="1">
      <c r="B18" s="56" t="s">
        <v>16</v>
      </c>
      <c r="C18" s="194">
        <v>313527</v>
      </c>
      <c r="D18" s="145">
        <v>421</v>
      </c>
      <c r="E18" s="145">
        <v>313948</v>
      </c>
      <c r="F18" s="33">
        <v>54.170807796366852</v>
      </c>
      <c r="G18" s="192">
        <v>11497</v>
      </c>
      <c r="H18" s="193">
        <v>1.9837736734581193</v>
      </c>
      <c r="I18" s="145">
        <v>10864</v>
      </c>
      <c r="J18" s="145">
        <v>15094</v>
      </c>
      <c r="K18" s="145">
        <v>3364</v>
      </c>
      <c r="L18" s="145">
        <v>29322</v>
      </c>
      <c r="M18" s="33">
        <v>5.059425211197615</v>
      </c>
      <c r="N18" s="192">
        <v>98190</v>
      </c>
      <c r="O18" s="145">
        <v>16292</v>
      </c>
      <c r="P18" s="145">
        <v>110303</v>
      </c>
      <c r="Q18" s="145">
        <v>224785</v>
      </c>
      <c r="R18" s="359">
        <v>38.785993318977418</v>
      </c>
      <c r="S18" s="145">
        <v>579552</v>
      </c>
      <c r="T18" s="145">
        <v>100</v>
      </c>
    </row>
    <row r="19" spans="2:20" s="352" customFormat="1" ht="15.75" customHeight="1">
      <c r="B19" s="6" t="s">
        <v>17</v>
      </c>
      <c r="C19" s="184">
        <v>330573</v>
      </c>
      <c r="D19" s="88">
        <v>423</v>
      </c>
      <c r="E19" s="88">
        <v>330996</v>
      </c>
      <c r="F19" s="14">
        <v>54.841702731182941</v>
      </c>
      <c r="G19" s="181">
        <v>12405</v>
      </c>
      <c r="H19" s="182">
        <v>2.0553460536693025</v>
      </c>
      <c r="I19" s="88">
        <v>10895</v>
      </c>
      <c r="J19" s="88">
        <v>15107</v>
      </c>
      <c r="K19" s="88">
        <v>3514</v>
      </c>
      <c r="L19" s="88">
        <v>29516</v>
      </c>
      <c r="M19" s="14">
        <v>4.8904146811852582</v>
      </c>
      <c r="N19" s="181">
        <v>99764</v>
      </c>
      <c r="O19" s="88">
        <v>16879</v>
      </c>
      <c r="P19" s="88">
        <v>113988</v>
      </c>
      <c r="Q19" s="88">
        <v>230631</v>
      </c>
      <c r="R19" s="354">
        <v>38.212536533962506</v>
      </c>
      <c r="S19" s="88">
        <v>603548</v>
      </c>
      <c r="T19" s="88">
        <v>100</v>
      </c>
    </row>
    <row r="20" spans="2:20" s="352" customFormat="1" ht="15.75" customHeight="1">
      <c r="B20" s="6" t="s">
        <v>18</v>
      </c>
      <c r="C20" s="184">
        <v>340387</v>
      </c>
      <c r="D20" s="88">
        <v>422</v>
      </c>
      <c r="E20" s="88">
        <v>340809</v>
      </c>
      <c r="F20" s="14">
        <v>54.967952336560145</v>
      </c>
      <c r="G20" s="181">
        <v>13459</v>
      </c>
      <c r="H20" s="182">
        <v>2.1707574345095431</v>
      </c>
      <c r="I20" s="88">
        <v>10943</v>
      </c>
      <c r="J20" s="88">
        <v>15037</v>
      </c>
      <c r="K20" s="88">
        <v>3623</v>
      </c>
      <c r="L20" s="88">
        <v>29603</v>
      </c>
      <c r="M20" s="14">
        <v>4.774569606492757</v>
      </c>
      <c r="N20" s="181">
        <v>102118</v>
      </c>
      <c r="O20" s="88">
        <v>16801</v>
      </c>
      <c r="P20" s="88">
        <v>117224</v>
      </c>
      <c r="Q20" s="88">
        <v>236143</v>
      </c>
      <c r="R20" s="354">
        <v>38.086720622437561</v>
      </c>
      <c r="S20" s="88">
        <v>620014</v>
      </c>
      <c r="T20" s="88">
        <v>100</v>
      </c>
    </row>
    <row r="21" spans="2:20" s="352" customFormat="1" ht="15.75" customHeight="1">
      <c r="B21" s="6" t="s">
        <v>19</v>
      </c>
      <c r="C21" s="184">
        <v>355957</v>
      </c>
      <c r="D21" s="88">
        <v>449</v>
      </c>
      <c r="E21" s="88">
        <v>356406</v>
      </c>
      <c r="F21" s="14">
        <v>55.2587146518403</v>
      </c>
      <c r="G21" s="181">
        <v>14104</v>
      </c>
      <c r="H21" s="182">
        <v>2.1867446436074465</v>
      </c>
      <c r="I21" s="88">
        <v>11096</v>
      </c>
      <c r="J21" s="88">
        <v>15048</v>
      </c>
      <c r="K21" s="88">
        <v>3750</v>
      </c>
      <c r="L21" s="88">
        <v>29894</v>
      </c>
      <c r="M21" s="14">
        <v>4.6348939574589476</v>
      </c>
      <c r="N21" s="181">
        <v>107175</v>
      </c>
      <c r="O21" s="88">
        <v>17554</v>
      </c>
      <c r="P21" s="88">
        <v>119844</v>
      </c>
      <c r="Q21" s="88">
        <v>244573</v>
      </c>
      <c r="R21" s="354">
        <v>37.919646747093303</v>
      </c>
      <c r="S21" s="88">
        <v>644977</v>
      </c>
      <c r="T21" s="88">
        <v>100</v>
      </c>
    </row>
    <row r="22" spans="2:20" s="352" customFormat="1" ht="15.75" customHeight="1">
      <c r="B22" s="6" t="s">
        <v>20</v>
      </c>
      <c r="C22" s="184">
        <v>366845</v>
      </c>
      <c r="D22" s="88">
        <v>433</v>
      </c>
      <c r="E22" s="88">
        <v>367278</v>
      </c>
      <c r="F22" s="14">
        <v>55.24181964488497</v>
      </c>
      <c r="G22" s="181">
        <v>14734</v>
      </c>
      <c r="H22" s="182">
        <v>2.2161223123839036</v>
      </c>
      <c r="I22" s="88">
        <v>11210</v>
      </c>
      <c r="J22" s="88">
        <v>14862</v>
      </c>
      <c r="K22" s="88">
        <v>3835</v>
      </c>
      <c r="L22" s="88">
        <v>29907</v>
      </c>
      <c r="M22" s="14">
        <v>4.4982740597573905</v>
      </c>
      <c r="N22" s="181">
        <v>111608</v>
      </c>
      <c r="O22" s="88">
        <v>18434</v>
      </c>
      <c r="P22" s="88">
        <v>122894</v>
      </c>
      <c r="Q22" s="88">
        <v>252936</v>
      </c>
      <c r="R22" s="354">
        <v>38.043783982973736</v>
      </c>
      <c r="S22" s="88">
        <v>664855</v>
      </c>
      <c r="T22" s="88">
        <v>100</v>
      </c>
    </row>
    <row r="23" spans="2:20" s="352" customFormat="1" ht="15.75" customHeight="1">
      <c r="B23" s="6" t="s">
        <v>21</v>
      </c>
      <c r="C23" s="184">
        <v>376179</v>
      </c>
      <c r="D23" s="88">
        <v>460</v>
      </c>
      <c r="E23" s="88">
        <v>376639</v>
      </c>
      <c r="F23" s="14">
        <v>55.177925255277692</v>
      </c>
      <c r="G23" s="181">
        <v>16262</v>
      </c>
      <c r="H23" s="182">
        <v>2.3823964605400021</v>
      </c>
      <c r="I23" s="88">
        <v>11223</v>
      </c>
      <c r="J23" s="88">
        <v>14957</v>
      </c>
      <c r="K23" s="88">
        <v>4083</v>
      </c>
      <c r="L23" s="88">
        <v>30263</v>
      </c>
      <c r="M23" s="14">
        <v>4.4335545495832056</v>
      </c>
      <c r="N23" s="181">
        <v>114629</v>
      </c>
      <c r="O23" s="88">
        <v>19479</v>
      </c>
      <c r="P23" s="88">
        <v>125318</v>
      </c>
      <c r="Q23" s="88">
        <v>259426</v>
      </c>
      <c r="R23" s="354">
        <v>38.0061237345991</v>
      </c>
      <c r="S23" s="88">
        <v>682590</v>
      </c>
      <c r="T23" s="88">
        <v>100</v>
      </c>
    </row>
    <row r="24" spans="2:20" s="352" customFormat="1" ht="15.75" customHeight="1">
      <c r="B24" s="55" t="s">
        <v>22</v>
      </c>
      <c r="C24" s="188">
        <v>383565</v>
      </c>
      <c r="D24" s="139">
        <v>535</v>
      </c>
      <c r="E24" s="139">
        <v>384100</v>
      </c>
      <c r="F24" s="10">
        <v>55.046003038206884</v>
      </c>
      <c r="G24" s="185">
        <v>16113</v>
      </c>
      <c r="H24" s="186">
        <v>2.3091805440110065</v>
      </c>
      <c r="I24" s="139">
        <v>11243</v>
      </c>
      <c r="J24" s="139">
        <v>14936</v>
      </c>
      <c r="K24" s="139">
        <v>4167</v>
      </c>
      <c r="L24" s="139">
        <v>30346</v>
      </c>
      <c r="M24" s="10">
        <v>4.3489351944739036</v>
      </c>
      <c r="N24" s="185">
        <v>119210</v>
      </c>
      <c r="O24" s="139">
        <v>20206</v>
      </c>
      <c r="P24" s="139">
        <v>127805</v>
      </c>
      <c r="Q24" s="139">
        <v>267221</v>
      </c>
      <c r="R24" s="356">
        <v>38.2958812233082</v>
      </c>
      <c r="S24" s="139">
        <v>697780</v>
      </c>
      <c r="T24" s="139">
        <v>100</v>
      </c>
    </row>
    <row r="25" spans="2:20" s="352" customFormat="1" ht="15.75" customHeight="1">
      <c r="B25" s="6" t="s">
        <v>23</v>
      </c>
      <c r="C25" s="184">
        <v>399859</v>
      </c>
      <c r="D25" s="88">
        <v>502</v>
      </c>
      <c r="E25" s="88">
        <v>400361</v>
      </c>
      <c r="F25" s="14">
        <v>55.562479182857786</v>
      </c>
      <c r="G25" s="181">
        <v>16746</v>
      </c>
      <c r="H25" s="182">
        <v>2.3240257577439771</v>
      </c>
      <c r="I25" s="88">
        <v>11370</v>
      </c>
      <c r="J25" s="88">
        <v>14698</v>
      </c>
      <c r="K25" s="88">
        <v>4173</v>
      </c>
      <c r="L25" s="88">
        <v>30241</v>
      </c>
      <c r="M25" s="14">
        <v>4.1968746530476295</v>
      </c>
      <c r="N25" s="181">
        <v>122858</v>
      </c>
      <c r="O25" s="88">
        <v>21104</v>
      </c>
      <c r="P25" s="88">
        <v>129250</v>
      </c>
      <c r="Q25" s="88">
        <v>273212</v>
      </c>
      <c r="R25" s="354">
        <v>37.916620406350617</v>
      </c>
      <c r="S25" s="88">
        <v>720560</v>
      </c>
      <c r="T25" s="88">
        <v>100</v>
      </c>
    </row>
    <row r="26" spans="2:20" s="352" customFormat="1" ht="15.75" customHeight="1">
      <c r="B26" s="6" t="s">
        <v>24</v>
      </c>
      <c r="C26" s="184">
        <v>403737</v>
      </c>
      <c r="D26" s="88">
        <v>495</v>
      </c>
      <c r="E26" s="88">
        <v>404232</v>
      </c>
      <c r="F26" s="14">
        <v>55.297209230428294</v>
      </c>
      <c r="G26" s="181">
        <v>16905</v>
      </c>
      <c r="H26" s="182">
        <v>2.3125317195085748</v>
      </c>
      <c r="I26" s="88">
        <v>11412</v>
      </c>
      <c r="J26" s="88">
        <v>14347</v>
      </c>
      <c r="K26" s="88">
        <v>4453</v>
      </c>
      <c r="L26" s="88">
        <v>30212</v>
      </c>
      <c r="M26" s="14">
        <v>4.132872422939549</v>
      </c>
      <c r="N26" s="181">
        <v>125386</v>
      </c>
      <c r="O26" s="88">
        <v>21737</v>
      </c>
      <c r="P26" s="88">
        <v>132545</v>
      </c>
      <c r="Q26" s="88">
        <v>279668</v>
      </c>
      <c r="R26" s="354">
        <v>38.257386627123587</v>
      </c>
      <c r="S26" s="88">
        <v>731017</v>
      </c>
      <c r="T26" s="88">
        <v>100</v>
      </c>
    </row>
    <row r="27" spans="2:20" s="352" customFormat="1" ht="15.75" customHeight="1">
      <c r="B27" s="6" t="s">
        <v>405</v>
      </c>
      <c r="C27" s="184">
        <v>428693</v>
      </c>
      <c r="D27" s="88">
        <v>502</v>
      </c>
      <c r="E27" s="88">
        <v>429195</v>
      </c>
      <c r="F27" s="14">
        <v>56.678560675290925</v>
      </c>
      <c r="G27" s="181">
        <v>16113</v>
      </c>
      <c r="H27" s="182">
        <v>2.1278478271204526</v>
      </c>
      <c r="I27" s="88">
        <v>11471</v>
      </c>
      <c r="J27" s="88">
        <v>14576</v>
      </c>
      <c r="K27" s="88">
        <v>4863</v>
      </c>
      <c r="L27" s="88">
        <v>30910</v>
      </c>
      <c r="M27" s="14">
        <v>4.0819075489538381</v>
      </c>
      <c r="N27" s="181">
        <v>125955</v>
      </c>
      <c r="O27" s="88">
        <v>21749</v>
      </c>
      <c r="P27" s="88">
        <v>133322</v>
      </c>
      <c r="Q27" s="88">
        <v>281026</v>
      </c>
      <c r="R27" s="354">
        <v>37.111683948634791</v>
      </c>
      <c r="S27" s="88">
        <v>757244</v>
      </c>
      <c r="T27" s="88">
        <v>100</v>
      </c>
    </row>
    <row r="28" spans="2:20" s="352" customFormat="1" ht="15.75" customHeight="1">
      <c r="B28" s="56" t="s">
        <v>404</v>
      </c>
      <c r="C28" s="194">
        <v>433256</v>
      </c>
      <c r="D28" s="145">
        <v>502</v>
      </c>
      <c r="E28" s="145">
        <v>433758</v>
      </c>
      <c r="F28" s="33">
        <v>56.934306569343065</v>
      </c>
      <c r="G28" s="192">
        <v>15747</v>
      </c>
      <c r="H28" s="193">
        <v>2.0669233202556385</v>
      </c>
      <c r="I28" s="145">
        <v>11373</v>
      </c>
      <c r="J28" s="145">
        <v>14678</v>
      </c>
      <c r="K28" s="145">
        <v>4936</v>
      </c>
      <c r="L28" s="145">
        <v>30987</v>
      </c>
      <c r="M28" s="33">
        <v>4.0672987187884342</v>
      </c>
      <c r="N28" s="192">
        <v>125796</v>
      </c>
      <c r="O28" s="145">
        <v>22090</v>
      </c>
      <c r="P28" s="145">
        <v>133479</v>
      </c>
      <c r="Q28" s="145">
        <v>281365</v>
      </c>
      <c r="R28" s="359">
        <v>36.931471391612867</v>
      </c>
      <c r="S28" s="145">
        <v>761857</v>
      </c>
      <c r="T28" s="145">
        <v>100</v>
      </c>
    </row>
    <row r="29" spans="2:20" s="352" customFormat="1" ht="15.75" customHeight="1">
      <c r="B29" s="6" t="s">
        <v>403</v>
      </c>
      <c r="C29" s="184">
        <v>420881</v>
      </c>
      <c r="D29" s="88">
        <v>482</v>
      </c>
      <c r="E29" s="88">
        <v>421363</v>
      </c>
      <c r="F29" s="14">
        <v>56.126430090883787</v>
      </c>
      <c r="G29" s="181">
        <v>15865</v>
      </c>
      <c r="H29" s="182">
        <v>2.113251076605851</v>
      </c>
      <c r="I29" s="88">
        <v>11463</v>
      </c>
      <c r="J29" s="88">
        <v>14661</v>
      </c>
      <c r="K29" s="88">
        <v>5104</v>
      </c>
      <c r="L29" s="88">
        <v>31228</v>
      </c>
      <c r="M29" s="14">
        <v>4.1596347066024277</v>
      </c>
      <c r="N29" s="181">
        <v>126749</v>
      </c>
      <c r="O29" s="88">
        <v>21974</v>
      </c>
      <c r="P29" s="88">
        <v>133560</v>
      </c>
      <c r="Q29" s="88">
        <v>282283</v>
      </c>
      <c r="R29" s="354">
        <v>37.600684125907939</v>
      </c>
      <c r="S29" s="88">
        <v>750739</v>
      </c>
      <c r="T29" s="88">
        <v>100</v>
      </c>
    </row>
    <row r="30" spans="2:20" s="352" customFormat="1" ht="15.75" customHeight="1">
      <c r="B30" s="6" t="s">
        <v>402</v>
      </c>
      <c r="C30" s="184">
        <v>429981</v>
      </c>
      <c r="D30" s="88">
        <v>707</v>
      </c>
      <c r="E30" s="88">
        <f t="shared" ref="E30:E37" si="0">SUM(C30:D30)</f>
        <v>430688</v>
      </c>
      <c r="F30" s="14">
        <f>E30/S30*100</f>
        <v>56.944003723212965</v>
      </c>
      <c r="G30" s="181">
        <v>11188</v>
      </c>
      <c r="H30" s="182">
        <f>G30/S30*100</f>
        <v>1.4792367413424721</v>
      </c>
      <c r="I30" s="88">
        <v>3473</v>
      </c>
      <c r="J30" s="88">
        <v>14853</v>
      </c>
      <c r="K30" s="88">
        <v>15424</v>
      </c>
      <c r="L30" s="88">
        <f>SUM(I30:K30)</f>
        <v>33750</v>
      </c>
      <c r="M30" s="14">
        <f>L30/S30*100</f>
        <v>4.4623024687440509</v>
      </c>
      <c r="N30" s="181">
        <v>126673</v>
      </c>
      <c r="O30" s="88">
        <v>21978</v>
      </c>
      <c r="P30" s="88">
        <v>132059</v>
      </c>
      <c r="Q30" s="88">
        <f>SUM(N30:P30)</f>
        <v>280710</v>
      </c>
      <c r="R30" s="354">
        <f>Q30/S30*100</f>
        <v>37.11445706670051</v>
      </c>
      <c r="S30" s="88">
        <f>SUM(Q30,L30,G30,E30)</f>
        <v>756336</v>
      </c>
      <c r="T30" s="88">
        <v>100</v>
      </c>
    </row>
    <row r="31" spans="2:20" s="352" customFormat="1" ht="15.75" customHeight="1">
      <c r="B31" s="6" t="s">
        <v>401</v>
      </c>
      <c r="C31" s="184">
        <v>430493</v>
      </c>
      <c r="D31" s="88">
        <v>697</v>
      </c>
      <c r="E31" s="88">
        <f t="shared" si="0"/>
        <v>431190</v>
      </c>
      <c r="F31" s="14">
        <f>E31/S31*100</f>
        <v>56.934873286599533</v>
      </c>
      <c r="G31" s="181">
        <v>10954</v>
      </c>
      <c r="H31" s="182">
        <f>G31/S31*100</f>
        <v>1.4463800226846895</v>
      </c>
      <c r="I31" s="88">
        <v>3264</v>
      </c>
      <c r="J31" s="88">
        <v>14492</v>
      </c>
      <c r="K31" s="88">
        <v>16135</v>
      </c>
      <c r="L31" s="88">
        <f>SUM(I31:K31)</f>
        <v>33891</v>
      </c>
      <c r="M31" s="14">
        <f>L31/S31*100</f>
        <v>4.4750105302909269</v>
      </c>
      <c r="N31" s="181">
        <v>128159</v>
      </c>
      <c r="O31" s="88">
        <v>22217</v>
      </c>
      <c r="P31" s="88">
        <v>130928</v>
      </c>
      <c r="Q31" s="88">
        <f>SUM(N31:P31)</f>
        <v>281304</v>
      </c>
      <c r="R31" s="354">
        <f>Q31/S31*100</f>
        <v>37.143736160424858</v>
      </c>
      <c r="S31" s="88">
        <f>SUM(Q31,L31,G31,E31)</f>
        <v>757339</v>
      </c>
      <c r="T31" s="88">
        <v>100</v>
      </c>
    </row>
    <row r="32" spans="2:20" s="352" customFormat="1" ht="15.75" customHeight="1">
      <c r="B32" s="6" t="s">
        <v>400</v>
      </c>
      <c r="C32" s="184">
        <v>458271</v>
      </c>
      <c r="D32" s="88">
        <v>574</v>
      </c>
      <c r="E32" s="88">
        <f t="shared" si="0"/>
        <v>458845</v>
      </c>
      <c r="F32" s="14">
        <f>E32/S32*100</f>
        <v>58.283498292821726</v>
      </c>
      <c r="G32" s="181">
        <v>10378</v>
      </c>
      <c r="H32" s="182">
        <f>G32/S32*100</f>
        <v>1.3182363222502236</v>
      </c>
      <c r="I32" s="88">
        <v>3235</v>
      </c>
      <c r="J32" s="88">
        <v>13989</v>
      </c>
      <c r="K32" s="88">
        <v>16487</v>
      </c>
      <c r="L32" s="88">
        <f>SUM(I32:K32)</f>
        <v>33711</v>
      </c>
      <c r="M32" s="14">
        <f>L32/S32*100</f>
        <v>4.2820451589301678</v>
      </c>
      <c r="N32" s="181">
        <v>131106</v>
      </c>
      <c r="O32" s="88">
        <v>21963</v>
      </c>
      <c r="P32" s="88">
        <v>131261</v>
      </c>
      <c r="Q32" s="88">
        <f>SUM(N32:P32)</f>
        <v>284330</v>
      </c>
      <c r="R32" s="354">
        <f>Q32/S32*100</f>
        <v>36.116220225997886</v>
      </c>
      <c r="S32" s="88">
        <f>SUM(Q32,L32,G32,E32)</f>
        <v>787264</v>
      </c>
      <c r="T32" s="88">
        <v>100</v>
      </c>
    </row>
    <row r="33" spans="2:21" s="352" customFormat="1" ht="15.75" customHeight="1">
      <c r="B33" s="6" t="s">
        <v>399</v>
      </c>
      <c r="C33" s="184">
        <v>455365</v>
      </c>
      <c r="D33" s="88">
        <v>503</v>
      </c>
      <c r="E33" s="88">
        <f t="shared" si="0"/>
        <v>455868</v>
      </c>
      <c r="F33" s="14">
        <f>E33/S33*100</f>
        <v>57.636813278511937</v>
      </c>
      <c r="G33" s="181">
        <v>10023</v>
      </c>
      <c r="H33" s="182">
        <f>G33/S33*100</f>
        <v>1.2672391558313483</v>
      </c>
      <c r="I33" s="88">
        <v>3373</v>
      </c>
      <c r="J33" s="88">
        <v>13630</v>
      </c>
      <c r="K33" s="88">
        <v>16891</v>
      </c>
      <c r="L33" s="88">
        <f>SUM(I33:K33)</f>
        <v>33894</v>
      </c>
      <c r="M33" s="14">
        <f>L33/S33*100</f>
        <v>4.2853241492315401</v>
      </c>
      <c r="N33" s="181">
        <v>134028</v>
      </c>
      <c r="O33" s="88">
        <v>22266</v>
      </c>
      <c r="P33" s="88">
        <v>134853</v>
      </c>
      <c r="Q33" s="88">
        <f>SUM(N33:P33)</f>
        <v>291147</v>
      </c>
      <c r="R33" s="354">
        <f>Q33/S33*100</f>
        <v>36.81062341642518</v>
      </c>
      <c r="S33" s="88">
        <f>SUM(Q33,L33,G33,E33)</f>
        <v>790932</v>
      </c>
      <c r="T33" s="88">
        <v>100</v>
      </c>
    </row>
    <row r="34" spans="2:21" s="352" customFormat="1" ht="15.75" customHeight="1">
      <c r="B34" s="55" t="s">
        <v>398</v>
      </c>
      <c r="C34" s="188">
        <v>481097</v>
      </c>
      <c r="D34" s="139">
        <v>399</v>
      </c>
      <c r="E34" s="139">
        <f t="shared" si="0"/>
        <v>481496</v>
      </c>
      <c r="F34" s="10">
        <f>E34/S34*100</f>
        <v>58.723965797121956</v>
      </c>
      <c r="G34" s="185">
        <v>8924</v>
      </c>
      <c r="H34" s="186">
        <f>G34/S34*100</f>
        <v>1.08838426648096</v>
      </c>
      <c r="I34" s="139">
        <v>3368</v>
      </c>
      <c r="J34" s="139">
        <v>13700</v>
      </c>
      <c r="K34" s="139">
        <v>16967</v>
      </c>
      <c r="L34" s="139">
        <f>SUM(I34:K34)</f>
        <v>34035</v>
      </c>
      <c r="M34" s="10">
        <f>L34/S34*100</f>
        <v>4.1509590441146873</v>
      </c>
      <c r="N34" s="185">
        <v>135454</v>
      </c>
      <c r="O34" s="139">
        <v>22483</v>
      </c>
      <c r="P34" s="139">
        <v>137539</v>
      </c>
      <c r="Q34" s="139">
        <f>SUM(N34:P34)</f>
        <v>295476</v>
      </c>
      <c r="R34" s="356">
        <f>Q34/S34*100</f>
        <v>36.036690892282394</v>
      </c>
      <c r="S34" s="139">
        <f>SUM(Q34,L34,G34,E34)</f>
        <v>819931</v>
      </c>
      <c r="T34" s="139">
        <v>100</v>
      </c>
    </row>
    <row r="35" spans="2:21" s="352" customFormat="1" ht="15.75" customHeight="1">
      <c r="B35" s="6" t="s">
        <v>397</v>
      </c>
      <c r="C35" s="184">
        <v>482961</v>
      </c>
      <c r="D35" s="88">
        <v>378</v>
      </c>
      <c r="E35" s="88">
        <f t="shared" si="0"/>
        <v>483339</v>
      </c>
      <c r="F35" s="14">
        <v>58.475618977333909</v>
      </c>
      <c r="G35" s="181">
        <v>8440</v>
      </c>
      <c r="H35" s="182">
        <v>1.02109331994459</v>
      </c>
      <c r="I35" s="88">
        <v>3413</v>
      </c>
      <c r="J35" s="88">
        <v>13142</v>
      </c>
      <c r="K35" s="88">
        <v>17038</v>
      </c>
      <c r="L35" s="88">
        <v>33593</v>
      </c>
      <c r="M35" s="14">
        <v>4.0641691820969914</v>
      </c>
      <c r="N35" s="181">
        <v>138179</v>
      </c>
      <c r="O35" s="88">
        <v>22548</v>
      </c>
      <c r="P35" s="88">
        <v>140466</v>
      </c>
      <c r="Q35" s="88">
        <v>301193</v>
      </c>
      <c r="R35" s="354">
        <v>36.439118520624511</v>
      </c>
      <c r="S35" s="88">
        <v>826565</v>
      </c>
      <c r="T35" s="88">
        <v>100</v>
      </c>
    </row>
    <row r="36" spans="2:21" s="352" customFormat="1" ht="15.75" customHeight="1">
      <c r="B36" s="6" t="s">
        <v>396</v>
      </c>
      <c r="C36" s="184">
        <v>483354</v>
      </c>
      <c r="D36" s="88">
        <v>374</v>
      </c>
      <c r="E36" s="88">
        <f t="shared" si="0"/>
        <v>483728</v>
      </c>
      <c r="F36" s="14">
        <f>E36/S36*100</f>
        <v>58.471323875153971</v>
      </c>
      <c r="G36" s="181">
        <v>8366</v>
      </c>
      <c r="H36" s="182">
        <f>G36/S36*100</f>
        <v>1.0112523888208622</v>
      </c>
      <c r="I36" s="88">
        <v>3067</v>
      </c>
      <c r="J36" s="88">
        <v>12645</v>
      </c>
      <c r="K36" s="88">
        <v>16993</v>
      </c>
      <c r="L36" s="88">
        <f>SUM(I36:K36)</f>
        <v>32705</v>
      </c>
      <c r="M36" s="14">
        <f>L36/S36*100</f>
        <v>3.9532643289966889</v>
      </c>
      <c r="N36" s="181">
        <v>137531</v>
      </c>
      <c r="O36" s="88">
        <v>22133</v>
      </c>
      <c r="P36" s="88">
        <v>142828</v>
      </c>
      <c r="Q36" s="88">
        <f>SUM(N36:P36)</f>
        <v>302492</v>
      </c>
      <c r="R36" s="354">
        <f>Q36/S36*100</f>
        <v>36.564159407028484</v>
      </c>
      <c r="S36" s="88">
        <f>SUM(Q36,L36,G36,E36)</f>
        <v>827291</v>
      </c>
      <c r="T36" s="88">
        <v>100</v>
      </c>
    </row>
    <row r="37" spans="2:21" s="352" customFormat="1" ht="15.75" customHeight="1">
      <c r="B37" s="6" t="s">
        <v>395</v>
      </c>
      <c r="C37" s="184">
        <v>492446</v>
      </c>
      <c r="D37" s="88">
        <v>359</v>
      </c>
      <c r="E37" s="88">
        <f t="shared" si="0"/>
        <v>492805</v>
      </c>
      <c r="F37" s="14">
        <f>E37/S37*100</f>
        <v>58.739007406665756</v>
      </c>
      <c r="G37" s="181">
        <v>8272</v>
      </c>
      <c r="H37" s="182">
        <f>G37/S37*100</f>
        <v>0.98596619203932434</v>
      </c>
      <c r="I37" s="88">
        <v>3109</v>
      </c>
      <c r="J37" s="88">
        <v>12335</v>
      </c>
      <c r="K37" s="88">
        <v>16606</v>
      </c>
      <c r="L37" s="88">
        <f>SUM(I37:K37)</f>
        <v>32050</v>
      </c>
      <c r="M37" s="14">
        <f>L37/S37*100</f>
        <v>3.8201422213322465</v>
      </c>
      <c r="N37" s="181">
        <v>138346</v>
      </c>
      <c r="O37" s="88">
        <v>22298</v>
      </c>
      <c r="P37" s="88">
        <v>145203</v>
      </c>
      <c r="Q37" s="88">
        <f>SUM(N37:P37)</f>
        <v>305847</v>
      </c>
      <c r="R37" s="354">
        <f>Q37/S37*100</f>
        <v>36.454884179962669</v>
      </c>
      <c r="S37" s="88">
        <f>SUM(Q37,L37,G37,E37)</f>
        <v>838974</v>
      </c>
      <c r="T37" s="88">
        <v>100</v>
      </c>
      <c r="U37" s="353"/>
    </row>
    <row r="38" spans="2:21" s="352" customFormat="1" ht="15.75" customHeight="1">
      <c r="B38" s="56" t="s">
        <v>394</v>
      </c>
      <c r="C38" s="194">
        <v>490138</v>
      </c>
      <c r="D38" s="145">
        <v>356</v>
      </c>
      <c r="E38" s="145">
        <v>490494</v>
      </c>
      <c r="F38" s="33">
        <v>58.371782223581533</v>
      </c>
      <c r="G38" s="192">
        <v>8097</v>
      </c>
      <c r="H38" s="193">
        <v>0.96359246120103359</v>
      </c>
      <c r="I38" s="145">
        <v>3444</v>
      </c>
      <c r="J38" s="145">
        <v>11724</v>
      </c>
      <c r="K38" s="145">
        <v>17547</v>
      </c>
      <c r="L38" s="145">
        <v>32715</v>
      </c>
      <c r="M38" s="33">
        <v>3.8932848423109561</v>
      </c>
      <c r="N38" s="192">
        <v>139415</v>
      </c>
      <c r="O38" s="145">
        <v>22067</v>
      </c>
      <c r="P38" s="145">
        <v>147505</v>
      </c>
      <c r="Q38" s="145">
        <v>308987</v>
      </c>
      <c r="R38" s="359">
        <v>36.771340472906473</v>
      </c>
      <c r="S38" s="145">
        <v>840293</v>
      </c>
      <c r="T38" s="145">
        <v>100</v>
      </c>
      <c r="U38" s="353"/>
    </row>
    <row r="39" spans="2:21" s="352" customFormat="1" ht="15.75" customHeight="1">
      <c r="B39" s="55" t="s">
        <v>347</v>
      </c>
      <c r="C39" s="188">
        <v>490178</v>
      </c>
      <c r="D39" s="139">
        <v>360</v>
      </c>
      <c r="E39" s="139">
        <v>490538</v>
      </c>
      <c r="F39" s="10">
        <v>58.198674050978326</v>
      </c>
      <c r="G39" s="185">
        <v>7809</v>
      </c>
      <c r="H39" s="186">
        <v>0.92647959111035183</v>
      </c>
      <c r="I39" s="139">
        <v>2392</v>
      </c>
      <c r="J39" s="139">
        <v>10796</v>
      </c>
      <c r="K39" s="139">
        <v>19234</v>
      </c>
      <c r="L39" s="139">
        <v>32422</v>
      </c>
      <c r="M39" s="10">
        <v>3.8466284163119258</v>
      </c>
      <c r="N39" s="185">
        <v>141472</v>
      </c>
      <c r="O39" s="139">
        <v>22312</v>
      </c>
      <c r="P39" s="139">
        <v>148315</v>
      </c>
      <c r="Q39" s="139">
        <v>312099</v>
      </c>
      <c r="R39" s="356">
        <v>37.028217941599394</v>
      </c>
      <c r="S39" s="139">
        <v>842868</v>
      </c>
      <c r="T39" s="139">
        <v>100</v>
      </c>
      <c r="U39" s="353"/>
    </row>
    <row r="40" spans="2:21" s="352" customFormat="1" ht="15.75" customHeight="1">
      <c r="B40" s="6" t="s">
        <v>393</v>
      </c>
      <c r="C40" s="355">
        <v>490920</v>
      </c>
      <c r="D40" s="183" t="s">
        <v>388</v>
      </c>
      <c r="E40" s="183">
        <v>490920</v>
      </c>
      <c r="F40" s="269">
        <v>58.13625759387989</v>
      </c>
      <c r="G40" s="181">
        <v>7434</v>
      </c>
      <c r="H40" s="182">
        <v>0.88035716400412101</v>
      </c>
      <c r="I40" s="88">
        <v>2365</v>
      </c>
      <c r="J40" s="88">
        <v>10583</v>
      </c>
      <c r="K40" s="88">
        <v>19216</v>
      </c>
      <c r="L40" s="88">
        <v>32164</v>
      </c>
      <c r="M40" s="14">
        <v>3.8089598901033832</v>
      </c>
      <c r="N40" s="181">
        <v>142667</v>
      </c>
      <c r="O40" s="88">
        <v>22272</v>
      </c>
      <c r="P40" s="88">
        <v>148973</v>
      </c>
      <c r="Q40" s="88">
        <v>313912</v>
      </c>
      <c r="R40" s="354">
        <v>37.174425352012605</v>
      </c>
      <c r="S40" s="88">
        <v>844430</v>
      </c>
      <c r="T40" s="88">
        <v>100</v>
      </c>
      <c r="U40" s="353"/>
    </row>
    <row r="41" spans="2:21" s="352" customFormat="1" ht="15.75" customHeight="1">
      <c r="B41" s="6" t="s">
        <v>392</v>
      </c>
      <c r="C41" s="355">
        <v>481425</v>
      </c>
      <c r="D41" s="183" t="s">
        <v>388</v>
      </c>
      <c r="E41" s="183">
        <v>481425</v>
      </c>
      <c r="F41" s="269">
        <v>57.607326065183592</v>
      </c>
      <c r="G41" s="181">
        <v>7465</v>
      </c>
      <c r="H41" s="182">
        <v>0.89326206382426254</v>
      </c>
      <c r="I41" s="88">
        <v>2334</v>
      </c>
      <c r="J41" s="88">
        <v>10238</v>
      </c>
      <c r="K41" s="88">
        <v>18995</v>
      </c>
      <c r="L41" s="88">
        <v>31567</v>
      </c>
      <c r="M41" s="14">
        <v>3.7773079127582712</v>
      </c>
      <c r="N41" s="181">
        <v>143313</v>
      </c>
      <c r="O41" s="88">
        <v>22679</v>
      </c>
      <c r="P41" s="88">
        <v>149252</v>
      </c>
      <c r="Q41" s="88">
        <v>315244</v>
      </c>
      <c r="R41" s="354">
        <v>37.722103958233866</v>
      </c>
      <c r="S41" s="88">
        <v>835701</v>
      </c>
      <c r="T41" s="88">
        <v>100</v>
      </c>
      <c r="U41" s="353"/>
    </row>
    <row r="42" spans="2:21" s="352" customFormat="1" ht="15.75" customHeight="1">
      <c r="B42" s="6" t="s">
        <v>391</v>
      </c>
      <c r="C42" s="355">
        <v>485318</v>
      </c>
      <c r="D42" s="183" t="s">
        <v>388</v>
      </c>
      <c r="E42" s="183">
        <v>485318</v>
      </c>
      <c r="F42" s="269">
        <v>57.669264242104489</v>
      </c>
      <c r="G42" s="181">
        <v>7674</v>
      </c>
      <c r="H42" s="182">
        <v>0.91188444235307531</v>
      </c>
      <c r="I42" s="88">
        <v>2329</v>
      </c>
      <c r="J42" s="88">
        <v>9958</v>
      </c>
      <c r="K42" s="88">
        <v>18617</v>
      </c>
      <c r="L42" s="88">
        <v>30904</v>
      </c>
      <c r="M42" s="14">
        <v>3.6722539492415227</v>
      </c>
      <c r="N42" s="181">
        <v>144299</v>
      </c>
      <c r="O42" s="88">
        <v>23049</v>
      </c>
      <c r="P42" s="88">
        <v>150310</v>
      </c>
      <c r="Q42" s="88">
        <v>317658</v>
      </c>
      <c r="R42" s="354">
        <v>37.746597366300918</v>
      </c>
      <c r="S42" s="88">
        <v>841554</v>
      </c>
      <c r="T42" s="88">
        <v>100</v>
      </c>
      <c r="U42" s="353"/>
    </row>
    <row r="43" spans="2:21" s="352" customFormat="1" ht="15.75" customHeight="1">
      <c r="B43" s="6" t="s">
        <v>390</v>
      </c>
      <c r="C43" s="355">
        <v>506134</v>
      </c>
      <c r="D43" s="183" t="s">
        <v>388</v>
      </c>
      <c r="E43" s="183">
        <v>506134</v>
      </c>
      <c r="F43" s="269">
        <v>58.383011119826513</v>
      </c>
      <c r="G43" s="181">
        <v>8842</v>
      </c>
      <c r="H43" s="182">
        <v>1.0199326350759008</v>
      </c>
      <c r="I43" s="88">
        <v>2362</v>
      </c>
      <c r="J43" s="88">
        <v>9817</v>
      </c>
      <c r="K43" s="88">
        <v>18194</v>
      </c>
      <c r="L43" s="88">
        <v>30373</v>
      </c>
      <c r="M43" s="14">
        <v>3.5035528076408431</v>
      </c>
      <c r="N43" s="181">
        <v>145374</v>
      </c>
      <c r="O43" s="88">
        <v>23595</v>
      </c>
      <c r="P43" s="88">
        <v>152602</v>
      </c>
      <c r="Q43" s="88">
        <v>321571</v>
      </c>
      <c r="R43" s="354">
        <v>37.093503437456746</v>
      </c>
      <c r="S43" s="88">
        <v>866920</v>
      </c>
      <c r="T43" s="88">
        <v>100</v>
      </c>
      <c r="U43" s="353"/>
    </row>
    <row r="44" spans="2:21" s="352" customFormat="1" ht="15.75" customHeight="1">
      <c r="B44" s="6" t="s">
        <v>389</v>
      </c>
      <c r="C44" s="355">
        <v>486198</v>
      </c>
      <c r="D44" s="183" t="s">
        <v>388</v>
      </c>
      <c r="E44" s="183">
        <v>486198</v>
      </c>
      <c r="F44" s="269">
        <v>57.396059228443633</v>
      </c>
      <c r="G44" s="181">
        <v>8553</v>
      </c>
      <c r="H44" s="182">
        <v>1.009688428543265</v>
      </c>
      <c r="I44" s="88">
        <v>2318</v>
      </c>
      <c r="J44" s="88">
        <v>9792</v>
      </c>
      <c r="K44" s="88">
        <v>18132</v>
      </c>
      <c r="L44" s="88">
        <v>30242</v>
      </c>
      <c r="M44" s="14">
        <v>3.5700920678130972</v>
      </c>
      <c r="N44" s="181">
        <v>146103</v>
      </c>
      <c r="O44" s="88">
        <v>23776</v>
      </c>
      <c r="P44" s="88">
        <v>152221</v>
      </c>
      <c r="Q44" s="88">
        <v>322100</v>
      </c>
      <c r="R44" s="354">
        <v>38.024160275200011</v>
      </c>
      <c r="S44" s="88">
        <v>847093</v>
      </c>
      <c r="T44" s="88">
        <v>100</v>
      </c>
      <c r="U44" s="353"/>
    </row>
    <row r="45" spans="2:21" s="352" customFormat="1" ht="15.75" customHeight="1">
      <c r="B45" s="55" t="s">
        <v>387</v>
      </c>
      <c r="C45" s="358">
        <v>488828</v>
      </c>
      <c r="D45" s="187" t="s">
        <v>162</v>
      </c>
      <c r="E45" s="187">
        <v>488828</v>
      </c>
      <c r="F45" s="357">
        <v>57.259659085584701</v>
      </c>
      <c r="G45" s="185">
        <v>8405</v>
      </c>
      <c r="H45" s="186">
        <v>0.98453328085612801</v>
      </c>
      <c r="I45" s="139">
        <v>2370</v>
      </c>
      <c r="J45" s="139">
        <v>9705</v>
      </c>
      <c r="K45" s="139">
        <v>18163</v>
      </c>
      <c r="L45" s="139">
        <v>30238</v>
      </c>
      <c r="M45" s="10">
        <v>3.5419770787064366</v>
      </c>
      <c r="N45" s="185">
        <v>147741</v>
      </c>
      <c r="O45" s="139">
        <v>24172</v>
      </c>
      <c r="P45" s="139">
        <v>154320</v>
      </c>
      <c r="Q45" s="139">
        <v>326233</v>
      </c>
      <c r="R45" s="356">
        <v>38.213830554852734</v>
      </c>
      <c r="S45" s="139">
        <v>853704</v>
      </c>
      <c r="T45" s="139">
        <v>100</v>
      </c>
      <c r="U45" s="353"/>
    </row>
    <row r="46" spans="2:21" s="352" customFormat="1" ht="15.75" customHeight="1">
      <c r="B46" s="6" t="s">
        <v>386</v>
      </c>
      <c r="C46" s="355">
        <v>498732</v>
      </c>
      <c r="D46" s="183" t="s">
        <v>162</v>
      </c>
      <c r="E46" s="183">
        <v>498732</v>
      </c>
      <c r="F46" s="269">
        <v>57.527193033046885</v>
      </c>
      <c r="G46" s="181">
        <v>8253</v>
      </c>
      <c r="H46" s="182">
        <v>0.95195801372628175</v>
      </c>
      <c r="I46" s="88">
        <v>2371</v>
      </c>
      <c r="J46" s="88">
        <v>9557</v>
      </c>
      <c r="K46" s="88">
        <v>18682</v>
      </c>
      <c r="L46" s="88">
        <v>30610</v>
      </c>
      <c r="M46" s="14">
        <v>3.5307687871272848</v>
      </c>
      <c r="N46" s="181">
        <v>148905</v>
      </c>
      <c r="O46" s="88">
        <v>24144</v>
      </c>
      <c r="P46" s="88">
        <v>156306</v>
      </c>
      <c r="Q46" s="88">
        <v>329355</v>
      </c>
      <c r="R46" s="354">
        <v>37.990080166099546</v>
      </c>
      <c r="S46" s="88">
        <v>866950</v>
      </c>
      <c r="T46" s="88">
        <v>100</v>
      </c>
      <c r="U46" s="353"/>
    </row>
    <row r="47" spans="2:21" s="352" customFormat="1" ht="15.75" customHeight="1">
      <c r="B47" s="6" t="s">
        <v>338</v>
      </c>
      <c r="C47" s="355">
        <v>504746</v>
      </c>
      <c r="D47" s="183" t="s">
        <v>162</v>
      </c>
      <c r="E47" s="183">
        <v>504746</v>
      </c>
      <c r="F47" s="269">
        <v>57.697060312909734</v>
      </c>
      <c r="G47" s="181">
        <v>8063</v>
      </c>
      <c r="H47" s="182">
        <v>0.92167426250627271</v>
      </c>
      <c r="I47" s="88">
        <v>2329</v>
      </c>
      <c r="J47" s="88">
        <v>9355</v>
      </c>
      <c r="K47" s="88">
        <v>18901</v>
      </c>
      <c r="L47" s="88">
        <v>30585</v>
      </c>
      <c r="M47" s="14">
        <v>3.4961437825566599</v>
      </c>
      <c r="N47" s="181">
        <v>147686</v>
      </c>
      <c r="O47" s="88">
        <v>25222</v>
      </c>
      <c r="P47" s="88">
        <v>158519</v>
      </c>
      <c r="Q47" s="88">
        <v>331427</v>
      </c>
      <c r="R47" s="354">
        <v>37.885121642027343</v>
      </c>
      <c r="S47" s="88">
        <v>874821</v>
      </c>
      <c r="T47" s="88">
        <v>100</v>
      </c>
      <c r="U47" s="353"/>
    </row>
    <row r="48" spans="2:21" s="352" customFormat="1" ht="15.75" customHeight="1">
      <c r="B48" s="6" t="s">
        <v>385</v>
      </c>
      <c r="C48" s="355">
        <v>507473</v>
      </c>
      <c r="D48" s="183" t="s">
        <v>162</v>
      </c>
      <c r="E48" s="183">
        <v>507473</v>
      </c>
      <c r="F48" s="269">
        <v>57.604937374709685</v>
      </c>
      <c r="G48" s="181">
        <v>8307</v>
      </c>
      <c r="H48" s="182">
        <v>0.94295502375833473</v>
      </c>
      <c r="I48" s="88">
        <v>2332</v>
      </c>
      <c r="J48" s="88">
        <v>9255</v>
      </c>
      <c r="K48" s="88">
        <v>18945</v>
      </c>
      <c r="L48" s="88">
        <v>30532</v>
      </c>
      <c r="M48" s="14">
        <v>3.4657882250378567</v>
      </c>
      <c r="N48" s="181">
        <v>148399</v>
      </c>
      <c r="O48" s="88">
        <v>25800</v>
      </c>
      <c r="P48" s="88">
        <v>160443</v>
      </c>
      <c r="Q48" s="88">
        <v>334642</v>
      </c>
      <c r="R48" s="354">
        <v>37.986319376494123</v>
      </c>
      <c r="S48" s="88">
        <v>880954</v>
      </c>
      <c r="T48" s="88">
        <v>100</v>
      </c>
      <c r="U48" s="353"/>
    </row>
    <row r="49" spans="2:20" ht="9" customHeight="1" thickBot="1">
      <c r="B49" s="351"/>
      <c r="C49" s="350"/>
      <c r="D49" s="345"/>
      <c r="E49" s="345"/>
      <c r="F49" s="348"/>
      <c r="G49" s="347"/>
      <c r="H49" s="349"/>
      <c r="I49" s="345"/>
      <c r="J49" s="345"/>
      <c r="K49" s="345"/>
      <c r="L49" s="345"/>
      <c r="M49" s="348"/>
      <c r="N49" s="347"/>
      <c r="O49" s="345"/>
      <c r="P49" s="345"/>
      <c r="Q49" s="345"/>
      <c r="R49" s="346"/>
      <c r="S49" s="345"/>
      <c r="T49" s="345"/>
    </row>
    <row r="50" spans="2:20" ht="9" customHeight="1">
      <c r="B50" s="344"/>
      <c r="C50" s="342"/>
      <c r="D50" s="342"/>
      <c r="E50" s="342"/>
      <c r="F50" s="343"/>
      <c r="G50" s="342"/>
      <c r="H50" s="342"/>
      <c r="I50" s="342"/>
      <c r="J50" s="342"/>
      <c r="K50" s="342"/>
      <c r="L50" s="342"/>
      <c r="M50" s="343"/>
      <c r="N50" s="342"/>
      <c r="O50" s="342"/>
      <c r="P50" s="342"/>
      <c r="Q50" s="342"/>
      <c r="R50" s="343"/>
      <c r="S50" s="342"/>
      <c r="T50" s="342"/>
    </row>
    <row r="51" spans="2:20" s="341" customFormat="1" ht="15" customHeight="1">
      <c r="B51" s="25" t="s">
        <v>384</v>
      </c>
      <c r="C51" s="25"/>
      <c r="D51" s="25"/>
      <c r="E51" s="25"/>
      <c r="F51" s="25"/>
      <c r="G51" s="25"/>
      <c r="H51" s="25"/>
      <c r="I51" s="25"/>
      <c r="J51" s="25"/>
      <c r="K51" s="24" t="s">
        <v>383</v>
      </c>
      <c r="L51" s="24"/>
      <c r="M51" s="25"/>
      <c r="N51" s="25"/>
      <c r="O51" s="25"/>
      <c r="P51" s="25"/>
      <c r="Q51" s="25"/>
      <c r="R51" s="25"/>
      <c r="S51" s="25"/>
      <c r="T51" s="25"/>
    </row>
    <row r="52" spans="2:20" s="341" customFormat="1" ht="15" customHeight="1">
      <c r="B52" s="39" t="s">
        <v>382</v>
      </c>
      <c r="C52" s="24"/>
      <c r="D52" s="25"/>
      <c r="E52" s="25"/>
      <c r="F52" s="25"/>
      <c r="G52" s="25"/>
      <c r="H52" s="25"/>
      <c r="I52" s="25"/>
      <c r="J52" s="25"/>
      <c r="K52" s="24" t="s">
        <v>381</v>
      </c>
      <c r="L52" s="24"/>
      <c r="M52" s="25"/>
      <c r="N52" s="25"/>
      <c r="O52" s="25"/>
      <c r="P52" s="25"/>
      <c r="Q52" s="25"/>
      <c r="R52" s="25"/>
      <c r="S52" s="25"/>
      <c r="T52" s="25"/>
    </row>
    <row r="53" spans="2:20" s="341" customFormat="1" ht="15" customHeight="1">
      <c r="B53" s="39" t="s">
        <v>380</v>
      </c>
      <c r="C53" s="24"/>
      <c r="D53" s="24"/>
      <c r="E53" s="24"/>
      <c r="F53" s="24"/>
      <c r="G53" s="24"/>
      <c r="H53" s="24"/>
      <c r="I53" s="24"/>
      <c r="J53" s="24"/>
      <c r="K53" s="24"/>
      <c r="L53" s="24"/>
      <c r="M53" s="24"/>
      <c r="N53" s="24"/>
      <c r="O53" s="24"/>
      <c r="P53" s="24"/>
      <c r="Q53" s="24"/>
      <c r="R53" s="24"/>
      <c r="S53" s="24"/>
      <c r="T53" s="24"/>
    </row>
    <row r="54" spans="2:20" s="341" customFormat="1" ht="15" customHeight="1">
      <c r="B54" s="39" t="s">
        <v>379</v>
      </c>
      <c r="C54" s="24"/>
      <c r="D54" s="24"/>
      <c r="E54" s="24"/>
      <c r="F54" s="24"/>
      <c r="G54" s="24"/>
      <c r="H54" s="24"/>
      <c r="I54" s="24"/>
      <c r="J54" s="24"/>
      <c r="K54" s="24" t="s">
        <v>378</v>
      </c>
      <c r="L54" s="24"/>
      <c r="M54" s="24"/>
      <c r="N54" s="24"/>
      <c r="O54" s="24"/>
      <c r="P54" s="24"/>
      <c r="Q54" s="24"/>
      <c r="R54" s="24"/>
      <c r="S54" s="24"/>
      <c r="T54" s="24"/>
    </row>
    <row r="55" spans="2:20" s="2" customFormat="1" ht="15" customHeight="1">
      <c r="B55" s="38" t="s">
        <v>377</v>
      </c>
      <c r="C55" s="24"/>
      <c r="D55" s="24"/>
      <c r="E55" s="24"/>
      <c r="F55" s="24"/>
      <c r="G55" s="24"/>
      <c r="H55" s="24"/>
      <c r="I55" s="24"/>
      <c r="J55" s="24"/>
      <c r="K55" s="24" t="s">
        <v>376</v>
      </c>
      <c r="L55" s="24"/>
      <c r="M55" s="24"/>
      <c r="N55" s="24"/>
      <c r="O55" s="24"/>
      <c r="P55" s="24"/>
      <c r="Q55" s="24"/>
      <c r="R55" s="24"/>
      <c r="S55" s="24"/>
      <c r="T55" s="24"/>
    </row>
    <row r="56" spans="2:20" s="2" customFormat="1" ht="15" customHeight="1">
      <c r="B56" s="39" t="s">
        <v>101</v>
      </c>
      <c r="C56" s="24"/>
      <c r="D56" s="24"/>
      <c r="E56" s="24"/>
      <c r="F56" s="24"/>
      <c r="G56" s="24"/>
      <c r="H56" s="24"/>
      <c r="I56" s="24"/>
      <c r="J56" s="24"/>
      <c r="K56" s="24"/>
      <c r="L56" s="24"/>
      <c r="M56" s="24"/>
      <c r="N56" s="24"/>
      <c r="O56" s="24"/>
      <c r="P56" s="24"/>
      <c r="Q56" s="24"/>
      <c r="R56" s="24"/>
      <c r="S56" s="24"/>
      <c r="T56" s="24"/>
    </row>
  </sheetData>
  <mergeCells count="12">
    <mergeCell ref="K5:M5"/>
    <mergeCell ref="K6:M6"/>
    <mergeCell ref="N5:R5"/>
    <mergeCell ref="N6:R6"/>
    <mergeCell ref="B5:B7"/>
    <mergeCell ref="C5:F5"/>
    <mergeCell ref="C6:F6"/>
    <mergeCell ref="I6:J6"/>
    <mergeCell ref="G5:H5"/>
    <mergeCell ref="G6:H6"/>
    <mergeCell ref="G7:H7"/>
    <mergeCell ref="I5:J5"/>
  </mergeCells>
  <phoneticPr fontId="37"/>
  <printOptions gridLinesSet="0"/>
  <pageMargins left="0.70866141732283472" right="0.70866141732283472" top="0.74803149606299213" bottom="0.74803149606299213" header="0.31496062992125984" footer="0.31496062992125984"/>
  <pageSetup paperSize="9" scale="95" orientation="portrait" r:id="rId1"/>
  <headerFooter alignWithMargins="0"/>
  <colBreaks count="1" manualBreakCount="1">
    <brk id="10" min="2"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14-1</vt:lpstr>
      <vt:lpstr>14-2</vt:lpstr>
      <vt:lpstr>14-3</vt:lpstr>
      <vt:lpstr>14-4</vt:lpstr>
      <vt:lpstr>14-5</vt:lpstr>
      <vt:lpstr>14-6</vt:lpstr>
      <vt:lpstr>14-7</vt:lpstr>
      <vt:lpstr>14-8</vt:lpstr>
      <vt:lpstr>14-9</vt:lpstr>
      <vt:lpstr>14-10</vt:lpstr>
      <vt:lpstr>14-11</vt:lpstr>
      <vt:lpstr>14-12</vt:lpstr>
      <vt:lpstr>14-13</vt:lpstr>
      <vt:lpstr>14-14-1</vt:lpstr>
      <vt:lpstr>14-14-2</vt:lpstr>
      <vt:lpstr>'14-1'!Print_Area</vt:lpstr>
      <vt:lpstr>'14-10'!Print_Area</vt:lpstr>
      <vt:lpstr>'14-11'!Print_Area</vt:lpstr>
      <vt:lpstr>'14-12'!Print_Area</vt:lpstr>
      <vt:lpstr>'14-13'!Print_Area</vt:lpstr>
      <vt:lpstr>'14-14-1'!Print_Area</vt:lpstr>
      <vt:lpstr>'14-14-2'!Print_Area</vt:lpstr>
      <vt:lpstr>'14-2'!Print_Area</vt:lpstr>
      <vt:lpstr>'14-3'!Print_Area</vt:lpstr>
      <vt:lpstr>'14-4'!Print_Area</vt:lpstr>
      <vt:lpstr>'14-5'!Print_Area</vt:lpstr>
      <vt:lpstr>'14-6'!Print_Area</vt:lpstr>
      <vt:lpstr>'14-7'!Print_Area</vt:lpstr>
      <vt:lpstr>'14-8'!Print_Area</vt:lpstr>
      <vt:lpstr>'14-9'!Print_Area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小池美緒</dc:creator>
  <cp:lastModifiedBy>m</cp:lastModifiedBy>
  <cp:lastPrinted>2021-01-06T04:43:46Z</cp:lastPrinted>
  <dcterms:created xsi:type="dcterms:W3CDTF">2003-01-20T11:25:23Z</dcterms:created>
  <dcterms:modified xsi:type="dcterms:W3CDTF">2021-07-30T02:17:07Z</dcterms:modified>
</cp:coreProperties>
</file>