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0305" windowHeight="5145" tabRatio="719" activeTab="0"/>
  </bookViews>
  <sheets>
    <sheet name="学校数" sheetId="1" r:id="rId1"/>
    <sheet name="学科数" sheetId="2" r:id="rId2"/>
    <sheet name="入力" sheetId="3" state="hidden" r:id="rId3"/>
    <sheet name="生徒数" sheetId="4" r:id="rId4"/>
    <sheet name="生徒数（学科別）" sheetId="5" r:id="rId5"/>
    <sheet name="入力 (2)" sheetId="6" state="hidden" r:id="rId6"/>
    <sheet name="教員数" sheetId="7" r:id="rId7"/>
    <sheet name="入力 (3)" sheetId="8" state="hidden" r:id="rId8"/>
    <sheet name="教員数（教員の年齢構成）" sheetId="9" r:id="rId9"/>
    <sheet name="職員数" sheetId="10" r:id="rId10"/>
    <sheet name="通信教育課程（学校数　生徒数　教員数　職員数）" sheetId="11" r:id="rId11"/>
    <sheet name="入力 (4)" sheetId="12" state="hidden" r:id="rId12"/>
    <sheet name="卒業者数" sheetId="13" r:id="rId13"/>
    <sheet name="入学志願者数" sheetId="14" r:id="rId14"/>
    <sheet name="大学等進学者数" sheetId="15" r:id="rId15"/>
    <sheet name="就職者数" sheetId="16" r:id="rId16"/>
  </sheets>
  <externalReferences>
    <externalReference r:id="rId19"/>
  </externalReferences>
  <definedNames>
    <definedName name="_xlnm.Print_Area" localSheetId="1">'学科数'!$A$1:$M$49</definedName>
    <definedName name="_xlnm.Print_Area" localSheetId="0">'学校数'!$A$1:$F$39</definedName>
    <definedName name="_xlnm.Print_Area" localSheetId="6">'教員数'!$A$1:$I$54</definedName>
    <definedName name="_xlnm.Print_Area" localSheetId="8">'教員数（教員の年齢構成）'!$A$3:$K$27</definedName>
    <definedName name="_xlnm.Print_Area" localSheetId="15">'就職者数'!$A$3:$G$35</definedName>
    <definedName name="_xlnm.Print_Area" localSheetId="9">'職員数'!$A$1:$I$46</definedName>
    <definedName name="_xlnm.Print_Area" localSheetId="3">'生徒数'!$A$1:$H$44</definedName>
    <definedName name="_xlnm.Print_Area" localSheetId="4">'生徒数（学科別）'!$A$1:$M$44</definedName>
    <definedName name="_xlnm.Print_Area" localSheetId="12">'卒業者数'!$A$1:$P$63</definedName>
    <definedName name="_xlnm.Print_Area" localSheetId="14">'大学等進学者数'!$A$3:$G$38</definedName>
    <definedName name="_xlnm.Print_Area" localSheetId="10">'通信教育課程（学校数　生徒数　教員数　職員数）'!$A$1:$M$38</definedName>
    <definedName name="_xlnm.Print_Area" localSheetId="13">'入学志願者数'!$A$1:$J$43</definedName>
    <definedName name="PRINT_AREA1" localSheetId="8">#REF!</definedName>
    <definedName name="PRINT_AREA1" localSheetId="9">'職員数'!$A$1:$I$45</definedName>
    <definedName name="PRINT_AREA1" localSheetId="4">'生徒数（学科別）'!$A$1:$M$43</definedName>
    <definedName name="PRINT_AREA1" localSheetId="12">'卒業者数'!$A$1:$P$60</definedName>
    <definedName name="PRINT_AREA1">'学校数'!$A$1:$J$39</definedName>
  </definedNames>
  <calcPr fullCalcOnLoad="1"/>
</workbook>
</file>

<file path=xl/sharedStrings.xml><?xml version="1.0" encoding="utf-8"?>
<sst xmlns="http://schemas.openxmlformats.org/spreadsheetml/2006/main" count="998" uniqueCount="666">
  <si>
    <t>計</t>
  </si>
  <si>
    <t>国立</t>
  </si>
  <si>
    <t>公立</t>
  </si>
  <si>
    <t>私立</t>
  </si>
  <si>
    <t>私立の割合</t>
  </si>
  <si>
    <t>（％）</t>
  </si>
  <si>
    <t>区  　分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</si>
  <si>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</si>
  <si>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</si>
  <si>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</si>
  <si>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</si>
  <si>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</si>
  <si>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</si>
  <si>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</si>
  <si>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</si>
  <si>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…</t>
  </si>
  <si>
    <t>学科数入力エリア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</si>
  <si>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</si>
  <si>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</si>
  <si>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</si>
  <si>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</si>
  <si>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</si>
  <si>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</si>
  <si>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</si>
  <si>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</si>
  <si>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</si>
  <si>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計(計の貼り付け)</t>
  </si>
  <si>
    <t>全日制　国立</t>
  </si>
  <si>
    <t>　　　　公立</t>
  </si>
  <si>
    <t>　　　　私立</t>
  </si>
  <si>
    <t>定時制　国立</t>
  </si>
  <si>
    <t>全定併　国立</t>
  </si>
  <si>
    <t>その他</t>
  </si>
  <si>
    <t>区　　分</t>
  </si>
  <si>
    <t>学　　　　科　　　　数</t>
  </si>
  <si>
    <t>学　　　　校　　　　数</t>
  </si>
  <si>
    <t>情報</t>
  </si>
  <si>
    <t>福祉</t>
  </si>
  <si>
    <t xml:space="preserve"> (注)  「全・定併置」とは，全日制と定時制の両方の課程を設置している学校をいう。</t>
  </si>
  <si>
    <t xml:space="preserve"> (注)1  本科の学科数である。</t>
  </si>
  <si>
    <t>情  報</t>
  </si>
  <si>
    <t>福  祉</t>
  </si>
  <si>
    <t>Total</t>
  </si>
  <si>
    <t>National</t>
  </si>
  <si>
    <t>Local</t>
  </si>
  <si>
    <t>Private</t>
  </si>
  <si>
    <t>Percentage of private school</t>
  </si>
  <si>
    <t xml:space="preserve">    　 昭和30年('55)</t>
  </si>
  <si>
    <t xml:space="preserve">    　   　35('60)</t>
  </si>
  <si>
    <t xml:space="preserve">   　    　40('65)</t>
  </si>
  <si>
    <t xml:space="preserve">    　   　45'(70)</t>
  </si>
  <si>
    <t xml:space="preserve">      　 　50('75)</t>
  </si>
  <si>
    <t>　　       55('80)</t>
  </si>
  <si>
    <t xml:space="preserve">     　  　60('85)</t>
  </si>
  <si>
    <t xml:space="preserve">   　  平成 2('90)　</t>
  </si>
  <si>
    <t xml:space="preserve">   　       7('95)　</t>
  </si>
  <si>
    <t xml:space="preserve">   　      12('00)　</t>
  </si>
  <si>
    <t>General</t>
  </si>
  <si>
    <t>Agriculture</t>
  </si>
  <si>
    <t>Industry</t>
  </si>
  <si>
    <t>Commerce</t>
  </si>
  <si>
    <t>Fishery</t>
  </si>
  <si>
    <t>Home economics</t>
  </si>
  <si>
    <t>Nursing</t>
  </si>
  <si>
    <t>Others</t>
  </si>
  <si>
    <t>Integrated</t>
  </si>
  <si>
    <t>　 国立 National</t>
  </si>
  <si>
    <t>　 公立 Local</t>
  </si>
  <si>
    <t xml:space="preserve"> 　私立 Private</t>
  </si>
  <si>
    <t xml:space="preserve"> 　公立 Local</t>
  </si>
  <si>
    <t xml:space="preserve">   計   Total　　</t>
  </si>
  <si>
    <t xml:space="preserve"> 　計   Total　　　</t>
  </si>
  <si>
    <t>Schools</t>
  </si>
  <si>
    <t xml:space="preserve">     　    17('05)　</t>
  </si>
  <si>
    <t xml:space="preserve">  昭和30年('55)</t>
  </si>
  <si>
    <t xml:space="preserve">    　40('65)</t>
  </si>
  <si>
    <t xml:space="preserve">    　45('70)</t>
  </si>
  <si>
    <t xml:space="preserve">      35('60)</t>
  </si>
  <si>
    <t xml:space="preserve">      50('75)</t>
  </si>
  <si>
    <t>　    55('80)</t>
  </si>
  <si>
    <t xml:space="preserve">    　60('85)</t>
  </si>
  <si>
    <t xml:space="preserve">  平成 2('90)　</t>
  </si>
  <si>
    <t xml:space="preserve">       7('95)　</t>
  </si>
  <si>
    <t xml:space="preserve">      12('00)　</t>
  </si>
  <si>
    <t xml:space="preserve">      17('05)　</t>
  </si>
  <si>
    <t xml:space="preserve">全日制  </t>
  </si>
  <si>
    <t>Full-time course</t>
  </si>
  <si>
    <t xml:space="preserve">定時制 </t>
  </si>
  <si>
    <t>Part-time course</t>
  </si>
  <si>
    <t xml:space="preserve">Combined school </t>
  </si>
  <si>
    <t xml:space="preserve">(再掲)全・定併設 </t>
  </si>
  <si>
    <t>Specialization</t>
  </si>
  <si>
    <t xml:space="preserve">     Courses by </t>
  </si>
  <si>
    <t>　　 2  「全・定併設」には，全日制と定時制の両方の課程に設置されている</t>
  </si>
  <si>
    <t xml:space="preserve">      学科数を掲げた。全日制及び定時制の内数である。</t>
  </si>
  <si>
    <t>こちらを様式に貼り付け</t>
  </si>
  <si>
    <t xml:space="preserve">     　    22('10)　</t>
  </si>
  <si>
    <t xml:space="preserve">      22('10)　</t>
  </si>
  <si>
    <t>生　　　　　　　　徒　　　　　　　　数</t>
  </si>
  <si>
    <t xml:space="preserve">Students by </t>
  </si>
  <si>
    <t>Year</t>
  </si>
  <si>
    <t>区　分</t>
  </si>
  <si>
    <t>国  立</t>
  </si>
  <si>
    <t>公　立</t>
  </si>
  <si>
    <t>私  立</t>
  </si>
  <si>
    <t>全 日 制</t>
  </si>
  <si>
    <t>定 時 制</t>
  </si>
  <si>
    <r>
      <t>私立の割合</t>
    </r>
    <r>
      <rPr>
        <sz val="11"/>
        <rFont val="ＭＳ 明朝"/>
        <family val="1"/>
      </rPr>
      <t>(％)</t>
    </r>
  </si>
  <si>
    <t>区　　　分</t>
  </si>
  <si>
    <t>Percentage of private</t>
  </si>
  <si>
    <t xml:space="preserve"> 　　昭和30年('55)</t>
  </si>
  <si>
    <t xml:space="preserve">    　　 35('60)</t>
  </si>
  <si>
    <t xml:space="preserve">    　　 40('65)</t>
  </si>
  <si>
    <t xml:space="preserve">  　　 　45('70)</t>
  </si>
  <si>
    <t xml:space="preserve">   　　　50('75)</t>
  </si>
  <si>
    <t xml:space="preserve">  　　 　55('80)</t>
  </si>
  <si>
    <t xml:space="preserve">   　　　60('85)</t>
  </si>
  <si>
    <t xml:space="preserve"> 　　平成 2('90)</t>
  </si>
  <si>
    <t>　 　　   7('95)</t>
  </si>
  <si>
    <t>　　　   12('00)</t>
  </si>
  <si>
    <t>　 　　  17('05)</t>
  </si>
  <si>
    <t>　 　　  22('10)</t>
  </si>
  <si>
    <t>男</t>
  </si>
  <si>
    <t>女</t>
  </si>
  <si>
    <t>　 計 Total</t>
  </si>
  <si>
    <t xml:space="preserve"> </t>
  </si>
  <si>
    <t>生　　　　　　　　徒　　　　　　　　数</t>
  </si>
  <si>
    <t>Students by Year</t>
  </si>
  <si>
    <t>　学科別  &lt;Students by Specialization of Course&gt;</t>
  </si>
  <si>
    <t>普　　　　通</t>
  </si>
  <si>
    <t>情報</t>
  </si>
  <si>
    <t>福祉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</si>
  <si>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</si>
  <si>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</si>
  <si>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</si>
  <si>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</si>
  <si>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</si>
  <si>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</si>
  <si>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</si>
  <si>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</si>
  <si>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</si>
  <si>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</si>
  <si>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 xml:space="preserve">      17('05)</t>
  </si>
  <si>
    <t xml:space="preserve">      22('10)</t>
  </si>
  <si>
    <t>　Full-time course</t>
  </si>
  <si>
    <t xml:space="preserve"> 定時制 </t>
  </si>
  <si>
    <t>　Part-time course　</t>
  </si>
  <si>
    <t xml:space="preserve">  (注)  本科の生徒数である。 </t>
  </si>
  <si>
    <t xml:space="preserve">  (Note)  Regular course only.</t>
  </si>
  <si>
    <t>高等学校生徒数入力エリア</t>
  </si>
  <si>
    <t>区分</t>
  </si>
  <si>
    <t>国　　立</t>
  </si>
  <si>
    <t>公　　立</t>
  </si>
  <si>
    <t>私　　立</t>
  </si>
  <si>
    <t>全日制（計）</t>
  </si>
  <si>
    <t>本科計</t>
  </si>
  <si>
    <t>１　年</t>
  </si>
  <si>
    <t>２　年</t>
  </si>
  <si>
    <t>３　年</t>
  </si>
  <si>
    <t>４　年</t>
  </si>
  <si>
    <t>専攻科</t>
  </si>
  <si>
    <t>別　科</t>
  </si>
  <si>
    <t>全＋定</t>
  </si>
  <si>
    <t>１年</t>
  </si>
  <si>
    <t>２年</t>
  </si>
  <si>
    <t>３年</t>
  </si>
  <si>
    <t>４年</t>
  </si>
  <si>
    <t>専攻科</t>
  </si>
  <si>
    <t>別科</t>
  </si>
  <si>
    <t>男</t>
  </si>
  <si>
    <t>女</t>
  </si>
  <si>
    <t>国立</t>
  </si>
  <si>
    <t>国立男女</t>
  </si>
  <si>
    <t>公立</t>
  </si>
  <si>
    <t>公立男女</t>
  </si>
  <si>
    <t>私立</t>
  </si>
  <si>
    <t>私立男女</t>
  </si>
  <si>
    <t>全日制</t>
  </si>
  <si>
    <t>男女計</t>
  </si>
  <si>
    <t>教　　　　員　　　　数</t>
  </si>
  <si>
    <t>Full-time Teachers by Type of Position</t>
  </si>
  <si>
    <t>全日制</t>
  </si>
  <si>
    <t>定時制</t>
  </si>
  <si>
    <t>女の割合</t>
  </si>
  <si>
    <t>うち女</t>
  </si>
  <si>
    <t>Female</t>
  </si>
  <si>
    <t>Percentage of female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</si>
  <si>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</si>
  <si>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</si>
  <si>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</si>
  <si>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</si>
  <si>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</si>
  <si>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</si>
  <si>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</si>
  <si>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</si>
  <si>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</si>
  <si>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</si>
  <si>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>　    17('05)</t>
  </si>
  <si>
    <t>　    22('10)</t>
  </si>
  <si>
    <t>校　　長</t>
  </si>
  <si>
    <t>Principal</t>
  </si>
  <si>
    <t>副校長</t>
  </si>
  <si>
    <t>Senior vice-principal</t>
  </si>
  <si>
    <t>教　　頭</t>
  </si>
  <si>
    <t>Vice-principal</t>
  </si>
  <si>
    <t>主幹教諭</t>
  </si>
  <si>
    <t>Senior teacher</t>
  </si>
  <si>
    <t>指導教諭</t>
  </si>
  <si>
    <t>Advanced skill teacher</t>
  </si>
  <si>
    <t>教　　諭</t>
  </si>
  <si>
    <t>Teacher</t>
  </si>
  <si>
    <t>助 教 諭</t>
  </si>
  <si>
    <t>Assistant teacher</t>
  </si>
  <si>
    <t>養護教員</t>
  </si>
  <si>
    <t>Nursing teacher</t>
  </si>
  <si>
    <t>栄養教諭</t>
  </si>
  <si>
    <t>Diet and nutrition teacher</t>
  </si>
  <si>
    <t>講　　師</t>
  </si>
  <si>
    <t>Temporary instructor</t>
  </si>
  <si>
    <t>（別掲）</t>
  </si>
  <si>
    <t>兼 務 者</t>
  </si>
  <si>
    <t>Part-time</t>
  </si>
  <si>
    <t xml:space="preserve"> </t>
  </si>
  <si>
    <t xml:space="preserve"> (注)  本務教員である。</t>
  </si>
  <si>
    <t>↓この集計表を値のみ貼り付け</t>
  </si>
  <si>
    <t>うち女</t>
  </si>
  <si>
    <t>計</t>
  </si>
  <si>
    <t>養護教員</t>
  </si>
  <si>
    <t>講    師</t>
  </si>
  <si>
    <t>↓報告書データからコピペ</t>
  </si>
  <si>
    <t>本務教員</t>
  </si>
  <si>
    <t>計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</si>
  <si>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</si>
  <si>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</si>
  <si>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</si>
  <si>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</si>
  <si>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</si>
  <si>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</si>
  <si>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</si>
  <si>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</si>
  <si>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</si>
  <si>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</si>
  <si>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</si>
  <si>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</si>
  <si>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</si>
  <si>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全日＋定時</t>
  </si>
  <si>
    <t>兼務教員</t>
  </si>
  <si>
    <t>全日＋定時</t>
  </si>
  <si>
    <t>職　　　　員　　　　数</t>
  </si>
  <si>
    <t>Full-time Non-teaching Staff</t>
  </si>
  <si>
    <t xml:space="preserve">   昭和30年('55)</t>
  </si>
  <si>
    <t xml:space="preserve">       35('60)</t>
  </si>
  <si>
    <t xml:space="preserve">       40('65)</t>
  </si>
  <si>
    <t xml:space="preserve">       50('75)</t>
  </si>
  <si>
    <t xml:space="preserve">       55('80)</t>
  </si>
  <si>
    <t xml:space="preserve">       60('85)</t>
  </si>
  <si>
    <t xml:space="preserve">   平成 2('90)　</t>
  </si>
  <si>
    <t xml:space="preserve">        7('95)　</t>
  </si>
  <si>
    <t xml:space="preserve">       12('00)　</t>
  </si>
  <si>
    <t xml:space="preserve">       17('05)　</t>
  </si>
  <si>
    <t xml:space="preserve">       22('10)　</t>
  </si>
  <si>
    <t>事務職員</t>
  </si>
  <si>
    <t>Administrative personnel</t>
  </si>
  <si>
    <t>実習助手</t>
  </si>
  <si>
    <t xml:space="preserve">Technical assistant </t>
  </si>
  <si>
    <t>学校図書館事務員</t>
  </si>
  <si>
    <t>Librarian</t>
  </si>
  <si>
    <t>技術職員</t>
  </si>
  <si>
    <t>Technical personnel</t>
  </si>
  <si>
    <t>養護職員</t>
  </si>
  <si>
    <t>School nurse</t>
  </si>
  <si>
    <t>用務員</t>
  </si>
  <si>
    <t>Janitor</t>
  </si>
  <si>
    <t xml:space="preserve"> (注)1  本務職員である。</t>
  </si>
  <si>
    <t>　　 2  「その他」とは，寄宿舎指導員，警備員等である。</t>
  </si>
  <si>
    <t xml:space="preserve">　　　Correspondence </t>
  </si>
  <si>
    <t>　Courses</t>
  </si>
  <si>
    <t xml:space="preserve">  </t>
  </si>
  <si>
    <t>学　校　数</t>
  </si>
  <si>
    <t>生　　徒　　数</t>
  </si>
  <si>
    <t>教      員      数</t>
  </si>
  <si>
    <t>職　員　数（本務）</t>
  </si>
  <si>
    <t>Schools</t>
  </si>
  <si>
    <t>Students</t>
  </si>
  <si>
    <t>Teachers</t>
  </si>
  <si>
    <t>Non-teaching staff (full-time)</t>
  </si>
  <si>
    <t>区　　分</t>
  </si>
  <si>
    <t>独立校</t>
  </si>
  <si>
    <t>併置校</t>
  </si>
  <si>
    <t>本　　　　　務</t>
  </si>
  <si>
    <t>兼務</t>
  </si>
  <si>
    <t>with correspondence course only</t>
  </si>
  <si>
    <t>together with other courses</t>
  </si>
  <si>
    <t>Full-time</t>
  </si>
  <si>
    <t>Male</t>
  </si>
  <si>
    <t xml:space="preserve">     </t>
  </si>
  <si>
    <t>└──┬──┘</t>
  </si>
  <si>
    <t>昭和30年('55)</t>
  </si>
  <si>
    <t>　35('60)</t>
  </si>
  <si>
    <t>　40('65)</t>
  </si>
  <si>
    <t>　45('70)</t>
  </si>
  <si>
    <t xml:space="preserve">  50('75)</t>
  </si>
  <si>
    <t xml:space="preserve">  55('80)</t>
  </si>
  <si>
    <t xml:space="preserve">  60('85)</t>
  </si>
  <si>
    <t>平成 2('90)　</t>
  </si>
  <si>
    <t xml:space="preserve">   7('95)</t>
  </si>
  <si>
    <t xml:space="preserve">  12('00)</t>
  </si>
  <si>
    <t xml:space="preserve">  17('05)</t>
  </si>
  <si>
    <t xml:space="preserve">  22('10)</t>
  </si>
  <si>
    <t xml:space="preserve">  公  立 Local</t>
  </si>
  <si>
    <t xml:space="preserve">  私  立 Private</t>
  </si>
  <si>
    <t xml:space="preserve"> (注)1  「併置校」とは，全日制課程を置く高等学校，定時制課程を置く高等学校又は全日制課程</t>
  </si>
  <si>
    <t xml:space="preserve">      と定時制課程を併置する高等学校に併設されている学校をいう。</t>
  </si>
  <si>
    <t>高等学校（通信制）兼務教員数入力エリア</t>
  </si>
  <si>
    <t>校内</t>
  </si>
  <si>
    <t>協力校</t>
  </si>
  <si>
    <t>卒　　　　　　　　業　　　　　　　　者　　　　　　　　数</t>
  </si>
  <si>
    <t xml:space="preserve">  First Destination </t>
  </si>
  <si>
    <t xml:space="preserve"> of New Graduates</t>
  </si>
  <si>
    <t>区  　分</t>
  </si>
  <si>
    <t>卒業者数</t>
  </si>
  <si>
    <t>Ａ</t>
  </si>
  <si>
    <t>Ｂ</t>
  </si>
  <si>
    <t>Ｃ</t>
  </si>
  <si>
    <t>Ｄ</t>
  </si>
  <si>
    <t>就職者</t>
  </si>
  <si>
    <t>一時的な仕事に就いた者</t>
  </si>
  <si>
    <t>左記以外の者</t>
  </si>
  <si>
    <t>不詳  ・    死亡の者</t>
  </si>
  <si>
    <t>（再掲）</t>
  </si>
  <si>
    <t>大　学　等　　進　学　率　　（％）</t>
  </si>
  <si>
    <r>
      <t>専修学校　(専門課程)　　進　学　率　　</t>
    </r>
    <r>
      <rPr>
        <sz val="11"/>
        <rFont val="ＭＳ 明朝"/>
        <family val="1"/>
      </rPr>
      <t>（％）</t>
    </r>
  </si>
  <si>
    <t>大　学　等　　進　学　者</t>
  </si>
  <si>
    <t>大学・短期大学の通信教育部への進学者を除く</t>
  </si>
  <si>
    <t>専修学校　　(専門課程)　　進 学 者</t>
  </si>
  <si>
    <t>専修学校　　(一般課程)　　等入学者</t>
  </si>
  <si>
    <t>公共職業能力開発施設等入学者</t>
  </si>
  <si>
    <t>Ａ，Ｂ，Ｃ，Ｄのうち就職している者</t>
  </si>
  <si>
    <t>大学・短期大学の通信教育部への進学者を除く（％）</t>
  </si>
  <si>
    <t>New graduates</t>
  </si>
  <si>
    <r>
      <t>Advancing to university,      etc.</t>
    </r>
    <r>
      <rPr>
        <sz val="9"/>
        <rFont val="ＭＳ 明朝"/>
        <family val="1"/>
      </rPr>
      <t xml:space="preserve"> (1)</t>
    </r>
  </si>
  <si>
    <t>Excluding those advancing to correspon-dence courses of universities or junior colleges.</t>
  </si>
  <si>
    <t>Advancing to specialized training college (postsec. course )</t>
  </si>
  <si>
    <r>
      <t xml:space="preserve">Advancing to specialized training college (general course), etc. </t>
    </r>
    <r>
      <rPr>
        <sz val="9"/>
        <rFont val="ＭＳ 明朝"/>
        <family val="1"/>
      </rPr>
      <t>(2)</t>
    </r>
  </si>
  <si>
    <t>Undertaking vocational training</t>
  </si>
  <si>
    <t>Entering employment</t>
  </si>
  <si>
    <t>Entering provisional employment</t>
  </si>
  <si>
    <r>
      <t>Others</t>
    </r>
    <r>
      <rPr>
        <sz val="9"/>
        <rFont val="ＭＳ 明朝"/>
        <family val="1"/>
      </rPr>
      <t xml:space="preserve"> (3)</t>
    </r>
  </si>
  <si>
    <t>Unknown &amp; deceased</t>
  </si>
  <si>
    <t>Employed among A,B,C and D     (recounted)</t>
  </si>
  <si>
    <r>
      <t xml:space="preserve">Advancement rate to university, etc. </t>
    </r>
    <r>
      <rPr>
        <sz val="9"/>
        <rFont val="ＭＳ 明朝"/>
        <family val="1"/>
      </rPr>
      <t>(4)</t>
    </r>
  </si>
  <si>
    <t>Advancement rate to specialized training college (postsec.  course)</t>
  </si>
  <si>
    <r>
      <t>Employment rate</t>
    </r>
    <r>
      <rPr>
        <sz val="9"/>
        <rFont val="ＭＳ 明朝"/>
        <family val="1"/>
      </rPr>
      <t xml:space="preserve"> (5)</t>
    </r>
  </si>
  <si>
    <t>昭和30年('55)</t>
  </si>
  <si>
    <t>*</t>
  </si>
  <si>
    <t>*</t>
  </si>
  <si>
    <t>　35('60)</t>
  </si>
  <si>
    <t>*</t>
  </si>
  <si>
    <t>　40('65)</t>
  </si>
  <si>
    <t>*</t>
  </si>
  <si>
    <t>　45('70)</t>
  </si>
  <si>
    <t>*</t>
  </si>
  <si>
    <t>　50('75)</t>
  </si>
  <si>
    <t>　55('80)</t>
  </si>
  <si>
    <t>　60('85)</t>
  </si>
  <si>
    <t>*</t>
  </si>
  <si>
    <t>平成 2('90)　</t>
  </si>
  <si>
    <t>　 7('95)</t>
  </si>
  <si>
    <t>*</t>
  </si>
  <si>
    <t>　12('00)</t>
  </si>
  <si>
    <t>*</t>
  </si>
  <si>
    <t>　17('05)</t>
  </si>
  <si>
    <t>　22('10)</t>
  </si>
  <si>
    <t xml:space="preserve">   男 Male</t>
  </si>
  <si>
    <t xml:space="preserve">   女 Female</t>
  </si>
  <si>
    <r>
      <t xml:space="preserve">   国　立 </t>
    </r>
    <r>
      <rPr>
        <sz val="11"/>
        <rFont val="ＭＳ 明朝"/>
        <family val="1"/>
      </rPr>
      <t>National</t>
    </r>
  </si>
  <si>
    <r>
      <t xml:space="preserve">   公　立 </t>
    </r>
    <r>
      <rPr>
        <sz val="11"/>
        <rFont val="ＭＳ 明朝"/>
        <family val="1"/>
      </rPr>
      <t>Local</t>
    </r>
  </si>
  <si>
    <r>
      <t xml:space="preserve">   私　立 </t>
    </r>
    <r>
      <rPr>
        <sz val="11"/>
        <rFont val="ＭＳ 明朝"/>
        <family val="1"/>
      </rPr>
      <t>Private</t>
    </r>
  </si>
  <si>
    <t xml:space="preserve">   全日制</t>
  </si>
  <si>
    <t xml:space="preserve">    Full-time course</t>
  </si>
  <si>
    <t xml:space="preserve">   定時制</t>
  </si>
  <si>
    <t xml:space="preserve">    Part-time course</t>
  </si>
  <si>
    <r>
      <t xml:space="preserve">   普　通 </t>
    </r>
    <r>
      <rPr>
        <sz val="11"/>
        <rFont val="ＭＳ 明朝"/>
        <family val="1"/>
      </rPr>
      <t>General</t>
    </r>
  </si>
  <si>
    <r>
      <t xml:space="preserve">   農　業 </t>
    </r>
    <r>
      <rPr>
        <sz val="11"/>
        <rFont val="ＭＳ 明朝"/>
        <family val="1"/>
      </rPr>
      <t>Agriculture</t>
    </r>
  </si>
  <si>
    <r>
      <t xml:space="preserve">   工　業</t>
    </r>
    <r>
      <rPr>
        <sz val="11"/>
        <rFont val="ＭＳ 明朝"/>
        <family val="1"/>
      </rPr>
      <t xml:space="preserve"> Industry</t>
    </r>
  </si>
  <si>
    <r>
      <t xml:space="preserve">   商　業 </t>
    </r>
    <r>
      <rPr>
        <sz val="11"/>
        <rFont val="ＭＳ 明朝"/>
        <family val="1"/>
      </rPr>
      <t>Commerce</t>
    </r>
  </si>
  <si>
    <r>
      <t xml:space="preserve">   水　産 </t>
    </r>
    <r>
      <rPr>
        <sz val="11"/>
        <rFont val="ＭＳ 明朝"/>
        <family val="1"/>
      </rPr>
      <t>Fishery</t>
    </r>
  </si>
  <si>
    <r>
      <t xml:space="preserve">   家　庭</t>
    </r>
    <r>
      <rPr>
        <sz val="11"/>
        <rFont val="ＭＳ 明朝"/>
        <family val="1"/>
      </rPr>
      <t xml:space="preserve"> Home economics</t>
    </r>
  </si>
  <si>
    <r>
      <t xml:space="preserve">   看　護 </t>
    </r>
    <r>
      <rPr>
        <sz val="11"/>
        <rFont val="ＭＳ 明朝"/>
        <family val="1"/>
      </rPr>
      <t xml:space="preserve">Nursing </t>
    </r>
  </si>
  <si>
    <r>
      <t xml:space="preserve">　 情  報 </t>
    </r>
    <r>
      <rPr>
        <sz val="11"/>
        <rFont val="ＭＳ 明朝"/>
        <family val="1"/>
      </rPr>
      <t>Information</t>
    </r>
  </si>
  <si>
    <r>
      <t xml:space="preserve">   その他 </t>
    </r>
    <r>
      <rPr>
        <sz val="11"/>
        <rFont val="ＭＳ 明朝"/>
        <family val="1"/>
      </rPr>
      <t>Others</t>
    </r>
  </si>
  <si>
    <r>
      <t xml:space="preserve">   総合学科 </t>
    </r>
    <r>
      <rPr>
        <sz val="11"/>
        <rFont val="ＭＳ 明朝"/>
        <family val="1"/>
      </rPr>
      <t>Integrated</t>
    </r>
  </si>
  <si>
    <t xml:space="preserve">      (1) “University, etc.” indicates university (undergraduate, correspondence and  short-term courses), junior college (regular, correspondence</t>
  </si>
  <si>
    <t>　　 2  「大学等進学者」とは，大学の学部・通信教育部・別科，短期大学の本科・通信教育部・別科及び高等学校等の</t>
  </si>
  <si>
    <t xml:space="preserve">      (2)  Including new graduates advancing to miscellaneous school, etc.</t>
  </si>
  <si>
    <t>　　 4  * は「左記以外の者」に含まれている。</t>
  </si>
  <si>
    <t xml:space="preserve">      (3)  Including those involved in household work, advancing to foreign university, etc.</t>
  </si>
  <si>
    <t xml:space="preserve">　　 5  「大学等進学率」は，卒業者のうち「大学等進学者」の占める割合である。 </t>
  </si>
  <si>
    <t xml:space="preserve">      (4) Graduates advancing to university, etc. A / Total new graduates.</t>
  </si>
  <si>
    <t>　　 6  「専修学校（専門課程）進学率」は，卒業者のうち「専修学校（専門課程）進学者」の占める割合である。</t>
  </si>
  <si>
    <t xml:space="preserve">      (5) Graduates entering employment and those “employed  among  A, B, C and D”/ Total new graduates.</t>
  </si>
  <si>
    <t xml:space="preserve">      (6) * mark indicates that relevant graduates are included in“others.”</t>
  </si>
  <si>
    <t>　　 8  「左記以外の者」とは，家事手伝いをしている者，外国の大学等に入学した者又はＡ～Ｄの各項目，「就職者」</t>
  </si>
  <si>
    <t>区      分</t>
  </si>
  <si>
    <t>大   学
（学部）</t>
  </si>
  <si>
    <t>短期大学
 （本科）</t>
  </si>
  <si>
    <r>
      <t>入 学 志 願 率</t>
    </r>
    <r>
      <rPr>
        <sz val="11"/>
        <rFont val="明朝"/>
        <family val="1"/>
      </rPr>
      <t>（％）</t>
    </r>
  </si>
  <si>
    <t>（別掲）過年度卒入学志願者数</t>
  </si>
  <si>
    <r>
      <t xml:space="preserve">Application rate </t>
    </r>
    <r>
      <rPr>
        <sz val="9"/>
        <rFont val="明朝"/>
        <family val="1"/>
      </rPr>
      <t>(1)</t>
    </r>
  </si>
  <si>
    <r>
      <t>Ronin applicants</t>
    </r>
    <r>
      <rPr>
        <sz val="9"/>
        <rFont val="明朝"/>
        <family val="1"/>
      </rPr>
      <t xml:space="preserve"> (2)</t>
    </r>
  </si>
  <si>
    <t>大    学
  （学部）</t>
  </si>
  <si>
    <t>短期大学
 （本科）</t>
  </si>
  <si>
    <t>University (undergraduate course)</t>
  </si>
  <si>
    <t>Junior college (regular course)</t>
  </si>
  <si>
    <t>University</t>
  </si>
  <si>
    <t xml:space="preserve"> Junior college</t>
  </si>
  <si>
    <t>Junior college</t>
  </si>
  <si>
    <t xml:space="preserve">     昭和35年('60)</t>
  </si>
  <si>
    <t xml:space="preserve"> 　      40('65)</t>
  </si>
  <si>
    <t xml:space="preserve"> 　      45('70)</t>
  </si>
  <si>
    <t xml:space="preserve"> 　      50('75)</t>
  </si>
  <si>
    <t xml:space="preserve"> 　      55('80)</t>
  </si>
  <si>
    <t xml:space="preserve"> 　      60('85)</t>
  </si>
  <si>
    <t xml:space="preserve">     平成 2('90)</t>
  </si>
  <si>
    <t xml:space="preserve">      　  7('95)</t>
  </si>
  <si>
    <t xml:space="preserve">      　 12('00)</t>
  </si>
  <si>
    <t xml:space="preserve">      　 17('05)</t>
  </si>
  <si>
    <t xml:space="preserve">      　 22('10)</t>
  </si>
  <si>
    <t xml:space="preserve">  国　立 National</t>
  </si>
  <si>
    <t xml:space="preserve">  公　立 Local</t>
  </si>
  <si>
    <t xml:space="preserve">  私　立 Private</t>
  </si>
  <si>
    <t xml:space="preserve"> (注)1  入学志願者数は，大学（学部）又は短期大学（本科）へ願書を提出した者の実人数（同一人</t>
  </si>
  <si>
    <t xml:space="preserve">     (1) Applicants among new graduates / Total new graduates.</t>
  </si>
  <si>
    <t>　　　が2校以上に志願した場合も1名として計上してある。）である。</t>
  </si>
  <si>
    <t xml:space="preserve">     (2) Applicants having spent extra year(s) after graduation from upper secondary schools on preparatory </t>
  </si>
  <si>
    <t>　　 2  「入学志願率」は，大学（学部）及び短期大学（本科）へ入学志願した者をそれぞれ当該年</t>
  </si>
  <si>
    <t>　　　度の卒業者数で除した比率である。</t>
  </si>
  <si>
    <t>　　 3  「過年度卒入学志願者数」とは，高等学校卒業後1年以上経過した後に入学志願した者の数</t>
  </si>
  <si>
    <t>大 学 等 進 学 者 数</t>
  </si>
  <si>
    <t>New Graduates Advancing to Higher-level Courses</t>
  </si>
  <si>
    <t>区    分</t>
  </si>
  <si>
    <t>短期大学（本 科）進学者</t>
  </si>
  <si>
    <t>国 立 養 護 教 諭 養 成 所 進 学 者</t>
  </si>
  <si>
    <t>University (under-graduate course)</t>
  </si>
  <si>
    <t>Junior college (regular  course)</t>
  </si>
  <si>
    <r>
      <t xml:space="preserve">Correspondence courses </t>
    </r>
    <r>
      <rPr>
        <sz val="9"/>
        <rFont val="ＭＳ Ｐ明朝"/>
        <family val="1"/>
      </rPr>
      <t>(1)</t>
    </r>
  </si>
  <si>
    <r>
      <t xml:space="preserve">Short-term courses </t>
    </r>
    <r>
      <rPr>
        <sz val="9"/>
        <rFont val="ＭＳ Ｐ明朝"/>
        <family val="1"/>
      </rPr>
      <t>(2)</t>
    </r>
  </si>
  <si>
    <t>National Training Institute for Nursing Teachers</t>
  </si>
  <si>
    <t xml:space="preserve">  昭和30年('55)</t>
  </si>
  <si>
    <t xml:space="preserve">      35('60)</t>
  </si>
  <si>
    <t xml:space="preserve"> 　   40('65)</t>
  </si>
  <si>
    <t xml:space="preserve"> 　   45('70)</t>
  </si>
  <si>
    <t xml:space="preserve"> 　   50('75)</t>
  </si>
  <si>
    <t xml:space="preserve"> 　   55('80)</t>
  </si>
  <si>
    <t xml:space="preserve"> 　   60('85)</t>
  </si>
  <si>
    <t xml:space="preserve">  平成 2('90)</t>
  </si>
  <si>
    <t xml:space="preserve">   　  7('95)</t>
  </si>
  <si>
    <t xml:space="preserve">   　 12('00)</t>
  </si>
  <si>
    <t xml:space="preserve">   　 17('05)</t>
  </si>
  <si>
    <t xml:space="preserve">   　 22('10)</t>
  </si>
  <si>
    <t xml:space="preserve">   男  Male</t>
  </si>
  <si>
    <t xml:space="preserve">   女  Female</t>
  </si>
  <si>
    <t xml:space="preserve"> (注)1  各年3月卒業者である。</t>
  </si>
  <si>
    <t>　　 2  国・公・私立の合計数である。</t>
  </si>
  <si>
    <t>　　 3  昭和55年以前の「計」欄には，大学・短期大学の通信教育部に進学した者は含まない。</t>
  </si>
  <si>
    <t>　　　 (1) Universities and junior colleges.</t>
  </si>
  <si>
    <t>　　　 (2) Short-term courses at universities and junior colleges and advanced courses at upper secondary schools.</t>
  </si>
  <si>
    <t>就　　職　　者　　数</t>
  </si>
  <si>
    <t>New Graduates Entering Employment</t>
  </si>
  <si>
    <t>事    務   従 事 者</t>
  </si>
  <si>
    <t>販    売    従 事 者</t>
  </si>
  <si>
    <t>サービス   職　　業    従 事 者</t>
  </si>
  <si>
    <t>そ の 他</t>
  </si>
  <si>
    <t>Clerical work</t>
  </si>
  <si>
    <t>Sales</t>
  </si>
  <si>
    <t>Service</t>
  </si>
  <si>
    <t xml:space="preserve">   　 12('00)</t>
  </si>
  <si>
    <t xml:space="preserve">   　 22('10)</t>
  </si>
  <si>
    <t xml:space="preserve"> (注)1  各年3月卒業者である。</t>
  </si>
  <si>
    <t>　　 2  国・公・私立，全日制・定時制課程の合計数である。</t>
  </si>
  <si>
    <t>　   4  昭和60年まで「採掘作業者」は「その他」に含まれている。</t>
  </si>
  <si>
    <t>報告書85表</t>
  </si>
  <si>
    <t xml:space="preserve">   男 Male</t>
  </si>
  <si>
    <t xml:space="preserve">   女 Female</t>
  </si>
  <si>
    <t>Information</t>
  </si>
  <si>
    <t>Welfale</t>
  </si>
  <si>
    <r>
      <t xml:space="preserve"> </t>
    </r>
    <r>
      <rPr>
        <sz val="10"/>
        <rFont val="ＭＳ Ｐ明朝"/>
        <family val="1"/>
      </rPr>
      <t xml:space="preserve"> (1) Advanced course is a program subsequent to completion of upper secondary regular course, </t>
    </r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</si>
  <si>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 xml:space="preserve">   lasting 1 year or more.</t>
    </r>
  </si>
  <si>
    <r>
      <t xml:space="preserve"> </t>
    </r>
    <r>
      <rPr>
        <sz val="10"/>
        <rFont val="ＭＳ Ｐ明朝"/>
        <family val="1"/>
      </rPr>
      <t xml:space="preserve"> (2) Special course is a program for graduates of lower secondary school, lasting 1</t>
    </r>
  </si>
  <si>
    <t xml:space="preserve">      year or more.</t>
  </si>
  <si>
    <r>
      <t xml:space="preserve">   福  祉 W</t>
    </r>
    <r>
      <rPr>
        <sz val="11"/>
        <rFont val="ＭＳ 明朝"/>
        <family val="1"/>
      </rPr>
      <t>elfare</t>
    </r>
  </si>
  <si>
    <t xml:space="preserve"> (注)1  各年3月卒業者である。</t>
  </si>
  <si>
    <t xml:space="preserve">      及び「一時的な仕事に就いた者」に該当しない者で進路が未定であることが明らかな者である。</t>
  </si>
  <si>
    <t xml:space="preserve">             専攻科への進学者（進学しかつ就職した者を含む。）である。　</t>
  </si>
  <si>
    <t xml:space="preserve">          and short-term courses) and advanced courses of upper secondary schools (including those who entered higher-level schools while being</t>
  </si>
  <si>
    <t xml:space="preserve">          employed).</t>
  </si>
  <si>
    <t xml:space="preserve">      　　 である。 </t>
  </si>
  <si>
    <t>　　　  studies.</t>
  </si>
  <si>
    <t xml:space="preserve">  男  Male</t>
  </si>
  <si>
    <t xml:space="preserve">  女  Female</t>
  </si>
  <si>
    <t xml:space="preserve">  男  Male</t>
  </si>
  <si>
    <t xml:space="preserve">  女  Female</t>
  </si>
  <si>
    <t xml:space="preserve">　(1) A Part-time school is one with the course where instruction is given in the daytime or evening, during a certain </t>
  </si>
  <si>
    <t xml:space="preserve">      period  of time.</t>
  </si>
  <si>
    <t xml:space="preserve">  (2) A combined school is one with both full-day and day/evening courses.</t>
  </si>
  <si>
    <t>　 (Note) Regular course only, not including advanced and special courses.</t>
  </si>
  <si>
    <t xml:space="preserve">        (1) For field and laboratory work.</t>
  </si>
  <si>
    <t xml:space="preserve">  (Note) Including those who advanced to higher-level school while being employed.</t>
  </si>
  <si>
    <t>…</t>
  </si>
  <si>
    <t xml:space="preserve">      である。</t>
  </si>
  <si>
    <r>
      <t xml:space="preserve">卒業者に
占める
就職者の割合
</t>
    </r>
    <r>
      <rPr>
        <sz val="11"/>
        <rFont val="ＭＳ 明朝"/>
        <family val="1"/>
      </rPr>
      <t>（％）</t>
    </r>
  </si>
  <si>
    <t>生産工程　　　　従 事 者</t>
  </si>
  <si>
    <t>Information</t>
  </si>
  <si>
    <t>Welfare</t>
  </si>
  <si>
    <t>　　 7  「卒業者に占める就職者の割合」は，卒業者のうち「就職者」及び「Ａ，Ｂ，Ｃ，Ｄのうち就職している者」の</t>
  </si>
  <si>
    <t xml:space="preserve">　　  占める割合である。 </t>
  </si>
  <si>
    <t>Applicants for Higher    Education Courses</t>
  </si>
  <si>
    <t>大学（学  部）進学者</t>
  </si>
  <si>
    <t>大学・短期大学の通信教育部進 学 者</t>
  </si>
  <si>
    <t xml:space="preserve">     　    27('15)　</t>
  </si>
  <si>
    <t xml:space="preserve">      27('15)　</t>
  </si>
  <si>
    <t>　 　　  27('15)</t>
  </si>
  <si>
    <t xml:space="preserve">      27('15)</t>
  </si>
  <si>
    <t>　    27('15)</t>
  </si>
  <si>
    <t xml:space="preserve">       27('15)　</t>
  </si>
  <si>
    <t xml:space="preserve">  27('15)</t>
  </si>
  <si>
    <t>　27('15)</t>
  </si>
  <si>
    <t xml:space="preserve">      　 27('15)</t>
  </si>
  <si>
    <t xml:space="preserve">   　 27('15)</t>
  </si>
  <si>
    <t>Manufacturing</t>
  </si>
  <si>
    <t>Upper Secondary School  91</t>
  </si>
  <si>
    <t xml:space="preserve">     　    28('16)　</t>
  </si>
  <si>
    <t xml:space="preserve">      28('16)　</t>
  </si>
  <si>
    <t>　 　　  28('16)</t>
  </si>
  <si>
    <t xml:space="preserve">      28('16)</t>
  </si>
  <si>
    <t>　    28('16)</t>
  </si>
  <si>
    <t xml:space="preserve">       28('16)　</t>
  </si>
  <si>
    <r>
      <t xml:space="preserve">通　 信　 教　 育　 課　 程   </t>
    </r>
    <r>
      <rPr>
        <sz val="12"/>
        <rFont val="ＭＳ 明朝"/>
        <family val="1"/>
      </rPr>
      <t>（学校数　生徒数　教員数　職員数）</t>
    </r>
  </si>
  <si>
    <t xml:space="preserve">  28('16)</t>
  </si>
  <si>
    <t>　28('16)</t>
  </si>
  <si>
    <t xml:space="preserve">      　 28('16)</t>
  </si>
  <si>
    <t xml:space="preserve">   　 28('16)</t>
  </si>
  <si>
    <t>入　　　学　　　志　   　 　願　　　者　　　数</t>
  </si>
  <si>
    <t>　　 3  前掲（89ページ）の「（再掲）Ａ，Ｂ，Ｃ，Ｄのうち就職している者」を含む。</t>
  </si>
  <si>
    <t xml:space="preserve">     　    29('17)　</t>
  </si>
  <si>
    <t xml:space="preserve">      29('17)　</t>
  </si>
  <si>
    <t>　 　　  29('17)</t>
  </si>
  <si>
    <t xml:space="preserve">      29('17)</t>
  </si>
  <si>
    <t>　    29('17)</t>
  </si>
  <si>
    <t xml:space="preserve">       29('17)　</t>
  </si>
  <si>
    <t xml:space="preserve">  29('17)</t>
  </si>
  <si>
    <t>　29('17)</t>
  </si>
  <si>
    <t xml:space="preserve">      　 29('17)</t>
  </si>
  <si>
    <t xml:space="preserve">   　 29('17)</t>
  </si>
  <si>
    <t>高等学校／Upper Secondary School  85</t>
  </si>
  <si>
    <t>86　高等学校</t>
  </si>
  <si>
    <t>Upper Secondary School  87</t>
  </si>
  <si>
    <t>88  高等学校</t>
  </si>
  <si>
    <t>Upper Secondary School  89</t>
  </si>
  <si>
    <t>90　高等学校</t>
  </si>
  <si>
    <t xml:space="preserve">92　高等学校 </t>
  </si>
  <si>
    <t>Upper Secondary School  93</t>
  </si>
  <si>
    <t>94　高等学校</t>
  </si>
  <si>
    <t>Upper Secondary School 95</t>
  </si>
  <si>
    <t>96 高等学校</t>
  </si>
  <si>
    <t>Upper Secondary School  97</t>
  </si>
  <si>
    <t>96 高等学校</t>
  </si>
  <si>
    <t xml:space="preserve">         高等学校　97</t>
  </si>
  <si>
    <t xml:space="preserve">     　    30('18)　</t>
  </si>
  <si>
    <t xml:space="preserve">      30('18)　</t>
  </si>
  <si>
    <t>　 　　  30('18)</t>
  </si>
  <si>
    <t xml:space="preserve">      30('18)</t>
  </si>
  <si>
    <t>　    30('18)</t>
  </si>
  <si>
    <t xml:space="preserve">       30('18)　</t>
  </si>
  <si>
    <t xml:space="preserve">  30('18)</t>
  </si>
  <si>
    <t>　30('18)</t>
  </si>
  <si>
    <t xml:space="preserve">      　 30('18)</t>
  </si>
  <si>
    <t xml:space="preserve">   　 30('18)</t>
  </si>
  <si>
    <t>検算</t>
  </si>
  <si>
    <t>大学・短期大学の別科，高等学校等の専攻科進学者</t>
  </si>
  <si>
    <r>
      <t xml:space="preserve">  本校 </t>
    </r>
    <r>
      <rPr>
        <sz val="11"/>
        <color indexed="8"/>
        <rFont val="ＭＳ 明朝"/>
        <family val="1"/>
      </rPr>
      <t>Main school</t>
    </r>
  </si>
  <si>
    <r>
      <t xml:space="preserve">  分校 </t>
    </r>
    <r>
      <rPr>
        <sz val="11"/>
        <color indexed="8"/>
        <rFont val="ＭＳ 明朝"/>
        <family val="1"/>
      </rPr>
      <t>Branch school</t>
    </r>
  </si>
  <si>
    <r>
      <t xml:space="preserve"> 全　日　制 </t>
    </r>
    <r>
      <rPr>
        <sz val="11"/>
        <color indexed="8"/>
        <rFont val="ＭＳ Ｐ明朝"/>
        <family val="1"/>
      </rPr>
      <t>Full-time school</t>
    </r>
  </si>
  <si>
    <r>
      <t xml:space="preserve"> 定　時　制 </t>
    </r>
    <r>
      <rPr>
        <sz val="11"/>
        <color indexed="8"/>
        <rFont val="ＭＳ Ｐ明朝"/>
        <family val="1"/>
      </rPr>
      <t>Part-time school</t>
    </r>
    <r>
      <rPr>
        <sz val="9"/>
        <color indexed="8"/>
        <rFont val="ＭＳ Ｐ明朝"/>
        <family val="1"/>
      </rPr>
      <t xml:space="preserve"> (1)</t>
    </r>
  </si>
  <si>
    <r>
      <t xml:space="preserve"> 全・定併置 </t>
    </r>
    <r>
      <rPr>
        <sz val="11"/>
        <color indexed="8"/>
        <rFont val="ＭＳ Ｐ明朝"/>
        <family val="1"/>
      </rPr>
      <t>Combined school</t>
    </r>
    <r>
      <rPr>
        <sz val="9"/>
        <color indexed="8"/>
        <rFont val="ＭＳ Ｐ明朝"/>
        <family val="1"/>
      </rPr>
      <t xml:space="preserve"> (2)</t>
    </r>
  </si>
  <si>
    <r>
      <t xml:space="preserve">   男 </t>
    </r>
    <r>
      <rPr>
        <sz val="11"/>
        <color indexed="8"/>
        <rFont val="ＭＳ 明朝"/>
        <family val="1"/>
      </rPr>
      <t>Male</t>
    </r>
  </si>
  <si>
    <r>
      <t xml:space="preserve">   女 </t>
    </r>
    <r>
      <rPr>
        <sz val="11"/>
        <color indexed="8"/>
        <rFont val="ＭＳ 明朝"/>
        <family val="1"/>
      </rPr>
      <t>Female</t>
    </r>
  </si>
  <si>
    <r>
      <t xml:space="preserve"> 本科</t>
    </r>
    <r>
      <rPr>
        <sz val="11"/>
        <color indexed="8"/>
        <rFont val="ＭＳ 明朝"/>
        <family val="1"/>
      </rPr>
      <t xml:space="preserve"> Regular course</t>
    </r>
  </si>
  <si>
    <r>
      <t xml:space="preserve"> 　１学年  </t>
    </r>
    <r>
      <rPr>
        <sz val="11"/>
        <color indexed="8"/>
        <rFont val="ＭＳ 明朝"/>
        <family val="1"/>
      </rPr>
      <t>1st year</t>
    </r>
  </si>
  <si>
    <r>
      <t xml:space="preserve"> 　２学年  </t>
    </r>
    <r>
      <rPr>
        <sz val="11"/>
        <color indexed="8"/>
        <rFont val="ＭＳ 明朝"/>
        <family val="1"/>
      </rPr>
      <t>2nd year</t>
    </r>
  </si>
  <si>
    <r>
      <t xml:space="preserve">　 ３学年  </t>
    </r>
    <r>
      <rPr>
        <sz val="11"/>
        <color indexed="8"/>
        <rFont val="ＭＳ 明朝"/>
        <family val="1"/>
      </rPr>
      <t>3rd year</t>
    </r>
  </si>
  <si>
    <r>
      <t xml:space="preserve"> 　４学年  </t>
    </r>
    <r>
      <rPr>
        <sz val="11"/>
        <color indexed="8"/>
        <rFont val="ＭＳ 明朝"/>
        <family val="1"/>
      </rPr>
      <t>4th year</t>
    </r>
  </si>
  <si>
    <r>
      <t>専攻科</t>
    </r>
    <r>
      <rPr>
        <sz val="12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Advanced course</t>
    </r>
    <r>
      <rPr>
        <sz val="9"/>
        <color indexed="8"/>
        <rFont val="ＭＳ Ｐ明朝"/>
        <family val="1"/>
      </rPr>
      <t xml:space="preserve"> (1)</t>
    </r>
  </si>
  <si>
    <r>
      <t xml:space="preserve">別　科 </t>
    </r>
    <r>
      <rPr>
        <sz val="11"/>
        <color indexed="8"/>
        <rFont val="ＭＳ Ｐ明朝"/>
        <family val="1"/>
      </rPr>
      <t>Special course</t>
    </r>
    <r>
      <rPr>
        <sz val="9"/>
        <color indexed="8"/>
        <rFont val="ＭＳ Ｐ明朝"/>
        <family val="1"/>
      </rPr>
      <t xml:space="preserve"> (2)</t>
    </r>
  </si>
  <si>
    <r>
      <t xml:space="preserve"> 全日制</t>
    </r>
    <r>
      <rPr>
        <sz val="11"/>
        <color indexed="8"/>
        <rFont val="ＭＳ 明朝"/>
        <family val="1"/>
      </rPr>
      <t xml:space="preserve"> </t>
    </r>
  </si>
  <si>
    <r>
      <t xml:space="preserve">   計     </t>
    </r>
    <r>
      <rPr>
        <sz val="11"/>
        <color indexed="8"/>
        <rFont val="ＭＳ Ｐ明朝"/>
        <family val="1"/>
      </rPr>
      <t>Total　</t>
    </r>
  </si>
  <si>
    <r>
      <t xml:space="preserve">   国　立 </t>
    </r>
    <r>
      <rPr>
        <sz val="11"/>
        <color indexed="8"/>
        <rFont val="ＭＳ Ｐ明朝"/>
        <family val="1"/>
      </rPr>
      <t>National</t>
    </r>
  </si>
  <si>
    <r>
      <t xml:space="preserve">   公　立 </t>
    </r>
    <r>
      <rPr>
        <sz val="11"/>
        <color indexed="8"/>
        <rFont val="ＭＳ Ｐ明朝"/>
        <family val="1"/>
      </rPr>
      <t>Local</t>
    </r>
  </si>
  <si>
    <r>
      <t xml:space="preserve">   私　立 </t>
    </r>
    <r>
      <rPr>
        <sz val="11"/>
        <color indexed="8"/>
        <rFont val="ＭＳ Ｐ明朝"/>
        <family val="1"/>
      </rPr>
      <t>Private</t>
    </r>
  </si>
  <si>
    <r>
      <t xml:space="preserve">   計     </t>
    </r>
    <r>
      <rPr>
        <sz val="11"/>
        <color indexed="8"/>
        <rFont val="ＭＳ Ｐ明朝"/>
        <family val="1"/>
      </rPr>
      <t>Total　</t>
    </r>
    <r>
      <rPr>
        <sz val="12"/>
        <color indexed="8"/>
        <rFont val="ＭＳ Ｐ明朝"/>
        <family val="1"/>
      </rPr>
      <t>　</t>
    </r>
  </si>
  <si>
    <r>
      <t xml:space="preserve">   公　立 </t>
    </r>
    <r>
      <rPr>
        <sz val="11"/>
        <color indexed="8"/>
        <rFont val="ＭＳ Ｐ明朝"/>
        <family val="1"/>
      </rPr>
      <t>Local</t>
    </r>
  </si>
  <si>
    <r>
      <t xml:space="preserve">   私　立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Ｐ明朝"/>
        <family val="1"/>
      </rPr>
      <t>Private</t>
    </r>
  </si>
  <si>
    <r>
      <t xml:space="preserve">  全日制 </t>
    </r>
    <r>
      <rPr>
        <sz val="11"/>
        <color indexed="8"/>
        <rFont val="ＭＳ Ｐ明朝"/>
        <family val="1"/>
      </rPr>
      <t>Full-time course</t>
    </r>
  </si>
  <si>
    <r>
      <t xml:space="preserve">  定時制 </t>
    </r>
    <r>
      <rPr>
        <sz val="11"/>
        <color indexed="8"/>
        <rFont val="ＭＳ Ｐ明朝"/>
        <family val="1"/>
      </rPr>
      <t>Part-time course</t>
    </r>
  </si>
  <si>
    <t xml:space="preserve">       令和元('19)　</t>
  </si>
  <si>
    <t xml:space="preserve">  令和元('19)　</t>
  </si>
  <si>
    <t>　 　令和元('19)</t>
  </si>
  <si>
    <t>　 令和元('19)</t>
  </si>
  <si>
    <t xml:space="preserve">  令和元('19)</t>
  </si>
  <si>
    <t>　令和元('19)</t>
  </si>
  <si>
    <t xml:space="preserve">   令和元('19)　</t>
  </si>
  <si>
    <t>　　　令和元('19)</t>
  </si>
  <si>
    <t xml:space="preserve">     令和元('19)</t>
  </si>
  <si>
    <t xml:space="preserve"> </t>
  </si>
  <si>
    <t>　 　令和２('20)</t>
  </si>
  <si>
    <t xml:space="preserve">  令和２('20)</t>
  </si>
  <si>
    <t>　令和２('20)</t>
  </si>
  <si>
    <t>202101~</t>
  </si>
  <si>
    <t xml:space="preserve">   令和２('20)　</t>
  </si>
  <si>
    <t>　 令和２('20)</t>
  </si>
  <si>
    <t>　　　令和２('20)</t>
  </si>
  <si>
    <t xml:space="preserve">     令和２('20)</t>
  </si>
  <si>
    <t xml:space="preserve">       令和 2('20)　</t>
  </si>
  <si>
    <t xml:space="preserve">  令和 2('20)　</t>
  </si>
  <si>
    <t xml:space="preserve">  令和 2('20)</t>
  </si>
  <si>
    <t xml:space="preserve">　　 3  「専修学校（一般課程）等入学者」とは，専修学校（一般課程，高等課程）及び各種学校への入学者である。 </t>
  </si>
  <si>
    <t xml:space="preserve">       45('70)</t>
  </si>
  <si>
    <t xml:space="preserve">教員の年齢構成   Percentage of Full-time Teachers by Age                                                            　    </t>
  </si>
  <si>
    <t>（単位：％）</t>
  </si>
  <si>
    <t>計 Total</t>
  </si>
  <si>
    <t>男 Male</t>
  </si>
  <si>
    <t>女 Female</t>
  </si>
  <si>
    <t>平成</t>
  </si>
  <si>
    <t>22年</t>
  </si>
  <si>
    <t>25年</t>
  </si>
  <si>
    <t>28年</t>
  </si>
  <si>
    <t>(2010)</t>
  </si>
  <si>
    <t>(2013)</t>
  </si>
  <si>
    <t>(2016)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</si>
  <si>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</si>
  <si>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</si>
  <si>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</si>
  <si>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</si>
  <si>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</si>
  <si>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</si>
  <si>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</si>
  <si>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</si>
  <si>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</si>
  <si>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</si>
  <si>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</si>
  <si>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</si>
  <si>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</si>
  <si>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</si>
  <si>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</si>
  <si>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</si>
  <si>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</si>
  <si>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</si>
  <si>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</si>
  <si>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</si>
  <si>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</si>
  <si>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</si>
  <si>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各年10月1日現在の本務教員数について構成比で示した。</t>
  </si>
  <si>
    <t xml:space="preserve"> 資料　文部科学省「学校教員統計（学校教員統計調査報告書）」</t>
  </si>
  <si>
    <r>
      <t xml:space="preserve">   </t>
    </r>
    <r>
      <rPr>
        <sz val="10"/>
        <rFont val="ＭＳ Ｐ明朝"/>
        <family val="1"/>
      </rPr>
      <t xml:space="preserve"> (Note) In addition to the schools shown in the table above, there were 337 schools (local: 162, private: 175) </t>
    </r>
  </si>
  <si>
    <r>
      <t xml:space="preserve">            </t>
    </r>
    <r>
      <rPr>
        <sz val="10"/>
        <rFont val="ＭＳ Ｐ明朝"/>
        <family val="1"/>
      </rPr>
      <t xml:space="preserve"> cooperating with these schools for correspondence education in 2020.</t>
    </r>
  </si>
  <si>
    <t>　   2  令和2年の協力校（高等学校通信教育規程第3条）数は，337校（公立162校，私立175校）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</si>
</sst>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.0_ "/>
    <numFmt numFmtId="179" formatCode="0.0_);[Red]\(0.0\)"/>
    <numFmt numFmtId="180" formatCode="0.0;[Red]0.0"/>
    <numFmt numFmtId="181" formatCode="0;[Red]0"/>
    <numFmt numFmtId="182" formatCode="0.0%"/>
    <numFmt numFmtId="183" formatCode="_ * #,##0.0_ ;_ * \-#,##0.0_ ;_ * &quot;-&quot;?_ ;_ @_ "/>
    <numFmt numFmtId="184" formatCode="0_ "/>
    <numFmt numFmtId="185" formatCode="0_);[Red]\(0\)"/>
    <numFmt numFmtId="186" formatCode="[&lt;=999]000;000\-00"/>
    <numFmt numFmtId="187" formatCode="#,##0_ "/>
    <numFmt numFmtId="188" formatCode="#,##0;0;&quot;…&quot;"/>
    <numFmt numFmtId="189" formatCode="&quot;¥&quot;#,##0_);[Red]\(&quot;¥&quot;#,##0\)"/>
    <numFmt numFmtId="190" formatCode="0.0_ "/>
    <numFmt numFmtId="191" formatCode="#,##0.0;\-#,##0.0"/>
  </numFmts>
  <fonts count="96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明朝"/>
      <family val="1"/>
    </font>
    <font>
      <b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8"/>
      <name val="ＭＳ 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明朝"/>
      <family val="1"/>
    </font>
    <font>
      <sz val="11"/>
      <name val="ＭＳ ゴシック"/>
      <family val="3"/>
    </font>
    <font>
      <i/>
      <sz val="12"/>
      <color indexed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name val="ＭＳ Ｐゴシック"/>
      <family val="3"/>
    </font>
    <font>
      <i/>
      <sz val="11"/>
      <name val="明朝"/>
      <family val="1"/>
    </font>
    <font>
      <sz val="12"/>
      <color indexed="12"/>
      <name val="明朝"/>
      <family val="1"/>
    </font>
    <font>
      <sz val="11"/>
      <color indexed="17"/>
      <name val="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i/>
      <sz val="12"/>
      <name val="明朝"/>
      <family val="1"/>
    </font>
    <font>
      <i/>
      <sz val="12"/>
      <color indexed="8"/>
      <name val="ＭＳ 明朝"/>
      <family val="1"/>
    </font>
    <font>
      <sz val="12"/>
      <color indexed="18"/>
      <name val="ＭＳ ゴシック"/>
      <family val="3"/>
    </font>
    <font>
      <sz val="12"/>
      <color indexed="18"/>
      <name val="ＭＳ 明朝"/>
      <family val="1"/>
    </font>
    <font>
      <sz val="12"/>
      <color indexed="12"/>
      <name val="ＭＳ 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10"/>
      <name val="HG丸ｺﾞｼｯｸM-PRO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i/>
      <sz val="12"/>
      <color indexed="10"/>
      <name val="明朝"/>
      <family val="1"/>
    </font>
    <font>
      <sz val="12"/>
      <color indexed="8"/>
      <name val="ＭＳ ゴシック"/>
      <family val="3"/>
    </font>
    <font>
      <sz val="8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  <font>
      <i/>
      <sz val="12"/>
      <color rgb="FFFF0000"/>
      <name val="ＭＳ 明朝"/>
      <family val="1"/>
    </font>
    <font>
      <i/>
      <sz val="12"/>
      <color rgb="FFFF0000"/>
      <name val="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i/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Ｐ明朝"/>
      <family val="1"/>
    </font>
    <font>
      <sz val="12"/>
      <color theme="1"/>
      <name val="明朝"/>
      <family val="1"/>
    </font>
    <font>
      <sz val="12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7" borderId="1" applyNumberFormat="0" applyAlignment="0" applyProtection="0"/>
    <xf numFmtId="0" fontId="74" fillId="28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75" fillId="0" borderId="3" applyNumberFormat="0" applyFill="0" applyAlignment="0" applyProtection="0"/>
    <xf numFmtId="0" fontId="76" fillId="30" borderId="0" applyNumberFormat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1" borderId="9" applyNumberFormat="0" applyAlignment="0" applyProtection="0"/>
    <xf numFmtId="0" fontId="84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85" fillId="32" borderId="4" applyNumberFormat="0" applyAlignment="0" applyProtection="0"/>
    <xf numFmtId="0" fontId="0" fillId="33" borderId="0">
      <alignment/>
      <protection/>
    </xf>
    <xf numFmtId="0" fontId="0" fillId="0" borderId="0">
      <alignment/>
      <protection/>
    </xf>
    <xf numFmtId="0" fontId="0" fillId="33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16" fillId="0" borderId="0" applyNumberFormat="0" applyFill="0" applyBorder="0" applyAlignment="0" applyProtection="0"/>
    <xf numFmtId="0" fontId="86" fillId="34" borderId="0" applyNumberFormat="0" applyBorder="0" applyAlignment="0" applyProtection="0"/>
  </cellStyleXfs>
  <cellXfs count="668">
    <xf numFmtId="0" fontId="0" fillId="2" borderId="0" xfId="0" applyNumberFormat="1" applyFill="1" applyAlignment="1">
      <alignment/>
    </xf>
    <xf numFmtId="177" fontId="1" fillId="35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 horizontal="left"/>
    </xf>
    <xf numFmtId="0" fontId="0" fillId="0" borderId="10" xfId="0" applyNumberFormat="1" applyFill="1" applyBorder="1" applyAlignment="1" quotePrefix="1">
      <alignment horizontal="center"/>
    </xf>
    <xf numFmtId="177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12" xfId="0" applyNumberFormat="1" applyFont="1" applyFill="1" applyBorder="1" applyAlignment="1" quotePrefix="1">
      <alignment horizontal="distributed" vertical="center"/>
    </xf>
    <xf numFmtId="0" fontId="6" fillId="0" borderId="13" xfId="0" applyNumberFormat="1" applyFont="1" applyFill="1" applyBorder="1" applyAlignment="1" quotePrefix="1">
      <alignment horizontal="distributed" vertical="center"/>
    </xf>
    <xf numFmtId="0" fontId="0" fillId="0" borderId="14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/>
    </xf>
    <xf numFmtId="177" fontId="1" fillId="35" borderId="0" xfId="0" applyNumberFormat="1" applyFont="1" applyFill="1" applyAlignment="1">
      <alignment horizontal="right"/>
    </xf>
    <xf numFmtId="177" fontId="1" fillId="35" borderId="15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 quotePrefix="1">
      <alignment horizontal="centerContinuous" vertical="center"/>
    </xf>
    <xf numFmtId="49" fontId="9" fillId="0" borderId="0" xfId="0" applyNumberFormat="1" applyFont="1" applyFill="1" applyBorder="1" applyAlignment="1" quotePrefix="1">
      <alignment horizontal="center"/>
    </xf>
    <xf numFmtId="3" fontId="8" fillId="0" borderId="18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/>
    </xf>
    <xf numFmtId="0" fontId="9" fillId="0" borderId="1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 quotePrefix="1">
      <alignment horizontal="left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 quotePrefix="1">
      <alignment horizontal="left"/>
    </xf>
    <xf numFmtId="0" fontId="0" fillId="0" borderId="0" xfId="0" applyNumberForma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quotePrefix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quotePrefix="1">
      <alignment horizontal="left" vertical="center"/>
    </xf>
    <xf numFmtId="0" fontId="9" fillId="0" borderId="0" xfId="0" applyNumberFormat="1" applyFont="1" applyFill="1" applyAlignment="1" quotePrefix="1">
      <alignment horizontal="left" vertical="top"/>
    </xf>
    <xf numFmtId="0" fontId="12" fillId="0" borderId="25" xfId="0" applyNumberFormat="1" applyFont="1" applyFill="1" applyBorder="1" applyAlignment="1">
      <alignment horizontal="distributed" vertical="center"/>
    </xf>
    <xf numFmtId="0" fontId="12" fillId="0" borderId="27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Alignment="1">
      <alignment/>
    </xf>
    <xf numFmtId="0" fontId="21" fillId="0" borderId="23" xfId="0" applyNumberFormat="1" applyFont="1" applyFill="1" applyBorder="1" applyAlignment="1">
      <alignment horizontal="distributed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 quotePrefix="1">
      <alignment horizontal="center"/>
    </xf>
    <xf numFmtId="49" fontId="12" fillId="0" borderId="28" xfId="0" applyNumberFormat="1" applyFont="1" applyFill="1" applyBorder="1" applyAlignment="1" quotePrefix="1">
      <alignment horizontal="center"/>
    </xf>
    <xf numFmtId="177" fontId="12" fillId="0" borderId="29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/>
    </xf>
    <xf numFmtId="0" fontId="9" fillId="0" borderId="27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 horizontal="left"/>
    </xf>
    <xf numFmtId="0" fontId="5" fillId="0" borderId="0" xfId="65" applyFont="1" applyAlignment="1" quotePrefix="1">
      <alignment horizontal="left"/>
      <protection/>
    </xf>
    <xf numFmtId="0" fontId="0" fillId="0" borderId="0" xfId="65">
      <alignment/>
      <protection/>
    </xf>
    <xf numFmtId="0" fontId="0" fillId="0" borderId="30" xfId="65" applyBorder="1" applyAlignment="1">
      <alignment horizontal="distributed"/>
      <protection/>
    </xf>
    <xf numFmtId="0" fontId="0" fillId="0" borderId="11" xfId="65" applyBorder="1" applyAlignment="1">
      <alignment horizontal="centerContinuous" vertical="center"/>
      <protection/>
    </xf>
    <xf numFmtId="0" fontId="0" fillId="0" borderId="30" xfId="65" applyBorder="1" applyAlignment="1">
      <alignment horizontal="centerContinuous" vertical="center"/>
      <protection/>
    </xf>
    <xf numFmtId="0" fontId="0" fillId="0" borderId="31" xfId="65" applyBorder="1" applyAlignment="1">
      <alignment horizontal="centerContinuous" vertical="center"/>
      <protection/>
    </xf>
    <xf numFmtId="0" fontId="0" fillId="0" borderId="32" xfId="65" applyFont="1" applyBorder="1" applyAlignment="1">
      <alignment horizontal="centerContinuous" vertical="center"/>
      <protection/>
    </xf>
    <xf numFmtId="0" fontId="0" fillId="0" borderId="0" xfId="65" applyAlignment="1">
      <alignment vertical="center"/>
      <protection/>
    </xf>
    <xf numFmtId="0" fontId="0" fillId="0" borderId="33" xfId="65" applyBorder="1" applyAlignment="1">
      <alignment vertical="center"/>
      <protection/>
    </xf>
    <xf numFmtId="0" fontId="0" fillId="0" borderId="34" xfId="65" applyBorder="1" applyAlignment="1">
      <alignment horizontal="center" vertical="center"/>
      <protection/>
    </xf>
    <xf numFmtId="0" fontId="0" fillId="0" borderId="35" xfId="65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0" fillId="0" borderId="10" xfId="65" applyBorder="1" applyAlignment="1">
      <alignment horizontal="center"/>
      <protection/>
    </xf>
    <xf numFmtId="177" fontId="1" fillId="0" borderId="0" xfId="65" applyNumberFormat="1" applyFont="1">
      <alignment/>
      <protection/>
    </xf>
    <xf numFmtId="0" fontId="0" fillId="0" borderId="14" xfId="65" applyFont="1" applyBorder="1" applyAlignment="1">
      <alignment horizontal="center"/>
      <protection/>
    </xf>
    <xf numFmtId="177" fontId="1" fillId="0" borderId="15" xfId="65" applyNumberFormat="1" applyFont="1" applyBorder="1">
      <alignment/>
      <protection/>
    </xf>
    <xf numFmtId="0" fontId="0" fillId="0" borderId="10" xfId="65" applyFont="1" applyBorder="1" applyAlignment="1" quotePrefix="1">
      <alignment horizontal="center"/>
      <protection/>
    </xf>
    <xf numFmtId="177" fontId="29" fillId="2" borderId="0" xfId="0" applyNumberFormat="1" applyFont="1" applyAlignment="1" applyProtection="1">
      <alignment/>
      <protection locked="0"/>
    </xf>
    <xf numFmtId="177" fontId="30" fillId="0" borderId="0" xfId="65" applyNumberFormat="1" applyFont="1">
      <alignment/>
      <protection/>
    </xf>
    <xf numFmtId="177" fontId="29" fillId="2" borderId="0" xfId="0" applyNumberFormat="1" applyFont="1" applyAlignment="1">
      <alignment/>
    </xf>
    <xf numFmtId="0" fontId="0" fillId="0" borderId="14" xfId="65" applyFont="1" applyBorder="1" applyAlignment="1" quotePrefix="1">
      <alignment horizontal="center"/>
      <protection/>
    </xf>
    <xf numFmtId="177" fontId="30" fillId="0" borderId="15" xfId="65" applyNumberFormat="1" applyFont="1" applyBorder="1">
      <alignment/>
      <protection/>
    </xf>
    <xf numFmtId="177" fontId="30" fillId="0" borderId="15" xfId="65" applyNumberFormat="1" applyFont="1" applyFill="1" applyBorder="1">
      <alignment/>
      <protection/>
    </xf>
    <xf numFmtId="0" fontId="0" fillId="0" borderId="11" xfId="65" applyBorder="1">
      <alignment/>
      <protection/>
    </xf>
    <xf numFmtId="0" fontId="0" fillId="0" borderId="0" xfId="65" applyBorder="1">
      <alignment/>
      <protection/>
    </xf>
    <xf numFmtId="0" fontId="0" fillId="0" borderId="0" xfId="65" applyFont="1">
      <alignment/>
      <protection/>
    </xf>
    <xf numFmtId="0" fontId="0" fillId="36" borderId="0" xfId="65" applyFont="1" applyFill="1">
      <alignment/>
      <protection/>
    </xf>
    <xf numFmtId="177" fontId="29" fillId="36" borderId="0" xfId="0" applyNumberFormat="1" applyFont="1" applyFill="1" applyAlignment="1" applyProtection="1">
      <alignment/>
      <protection locked="0"/>
    </xf>
    <xf numFmtId="0" fontId="0" fillId="36" borderId="0" xfId="65" applyFill="1">
      <alignment/>
      <protection/>
    </xf>
    <xf numFmtId="0" fontId="9" fillId="0" borderId="0" xfId="62" applyNumberFormat="1" applyFont="1" applyFill="1">
      <alignment/>
      <protection/>
    </xf>
    <xf numFmtId="0" fontId="8" fillId="0" borderId="0" xfId="62" applyNumberFormat="1" applyFont="1" applyFill="1">
      <alignment/>
      <protection/>
    </xf>
    <xf numFmtId="0" fontId="11" fillId="0" borderId="0" xfId="62" applyNumberFormat="1" applyFont="1" applyFill="1" applyAlignment="1" quotePrefix="1">
      <alignment horizontal="centerContinuous"/>
      <protection/>
    </xf>
    <xf numFmtId="0" fontId="9" fillId="0" borderId="0" xfId="62" applyNumberFormat="1" applyFont="1" applyFill="1" applyAlignment="1">
      <alignment horizontal="centerContinuous"/>
      <protection/>
    </xf>
    <xf numFmtId="0" fontId="9" fillId="0" borderId="0" xfId="62" applyNumberFormat="1" applyFont="1" applyFill="1" applyAlignment="1" quotePrefix="1">
      <alignment horizontal="left" vertical="top"/>
      <protection/>
    </xf>
    <xf numFmtId="0" fontId="9" fillId="0" borderId="0" xfId="62" applyNumberFormat="1" applyFont="1" applyFill="1" applyAlignment="1">
      <alignment/>
      <protection/>
    </xf>
    <xf numFmtId="0" fontId="9" fillId="0" borderId="36" xfId="62" applyNumberFormat="1" applyFont="1" applyFill="1" applyBorder="1" applyAlignment="1">
      <alignment horizontal="distributed"/>
      <protection/>
    </xf>
    <xf numFmtId="0" fontId="9" fillId="0" borderId="37" xfId="62" applyNumberFormat="1" applyFont="1" applyFill="1" applyBorder="1" applyAlignment="1" quotePrefix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9" fillId="0" borderId="38" xfId="62" applyNumberFormat="1" applyFont="1" applyFill="1" applyBorder="1" applyAlignment="1">
      <alignment horizontal="center" vertical="center"/>
      <protection/>
    </xf>
    <xf numFmtId="0" fontId="0" fillId="0" borderId="39" xfId="62" applyNumberFormat="1" applyFont="1" applyFill="1" applyBorder="1" applyAlignment="1">
      <alignment horizontal="center" vertical="center"/>
      <protection/>
    </xf>
    <xf numFmtId="0" fontId="0" fillId="0" borderId="23" xfId="62" applyNumberFormat="1" applyFont="1" applyFill="1" applyBorder="1" applyAlignment="1">
      <alignment horizontal="center" vertical="center"/>
      <protection/>
    </xf>
    <xf numFmtId="0" fontId="0" fillId="33" borderId="23" xfId="62" applyNumberFormat="1" applyFont="1" applyFill="1" applyBorder="1" applyAlignment="1">
      <alignment horizontal="distributed" vertical="center"/>
      <protection/>
    </xf>
    <xf numFmtId="0" fontId="0" fillId="33" borderId="23" xfId="62" applyNumberFormat="1" applyFont="1" applyFill="1" applyBorder="1" applyAlignment="1">
      <alignment horizontal="distributed" vertical="distributed"/>
      <protection/>
    </xf>
    <xf numFmtId="0" fontId="0" fillId="33" borderId="24" xfId="62" applyNumberFormat="1" applyFont="1" applyFill="1" applyBorder="1" applyAlignment="1">
      <alignment horizontal="distributed" vertical="center"/>
      <protection/>
    </xf>
    <xf numFmtId="0" fontId="0" fillId="33" borderId="40" xfId="62" applyNumberFormat="1" applyFont="1" applyFill="1" applyBorder="1" applyAlignment="1">
      <alignment horizontal="distributed" vertical="center"/>
      <protection/>
    </xf>
    <xf numFmtId="0" fontId="0" fillId="33" borderId="41" xfId="62" applyNumberFormat="1" applyFont="1" applyFill="1" applyBorder="1" applyAlignment="1">
      <alignment horizontal="distributed" vertical="center"/>
      <protection/>
    </xf>
    <xf numFmtId="0" fontId="4" fillId="0" borderId="42" xfId="62" applyNumberFormat="1" applyFont="1" applyFill="1" applyBorder="1" applyAlignment="1">
      <alignment horizontal="center" vertical="center" wrapText="1"/>
      <protection/>
    </xf>
    <xf numFmtId="49" fontId="12" fillId="0" borderId="10" xfId="62" applyNumberFormat="1" applyFont="1" applyFill="1" applyBorder="1" applyAlignment="1" quotePrefix="1">
      <alignment horizontal="left"/>
      <protection/>
    </xf>
    <xf numFmtId="3" fontId="12" fillId="0" borderId="0" xfId="62" applyNumberFormat="1" applyFont="1" applyFill="1">
      <alignment/>
      <protection/>
    </xf>
    <xf numFmtId="0" fontId="12" fillId="0" borderId="0" xfId="62" applyNumberFormat="1" applyFont="1" applyFill="1">
      <alignment/>
      <protection/>
    </xf>
    <xf numFmtId="49" fontId="12" fillId="0" borderId="10" xfId="62" applyNumberFormat="1" applyFont="1" applyFill="1" applyBorder="1" applyAlignment="1">
      <alignment horizontal="left"/>
      <protection/>
    </xf>
    <xf numFmtId="176" fontId="9" fillId="0" borderId="0" xfId="62" applyNumberFormat="1" applyFont="1" applyFill="1">
      <alignment/>
      <protection/>
    </xf>
    <xf numFmtId="0" fontId="10" fillId="0" borderId="0" xfId="62" applyNumberFormat="1" applyFont="1" applyFill="1">
      <alignment/>
      <protection/>
    </xf>
    <xf numFmtId="0" fontId="18" fillId="0" borderId="0" xfId="62" applyNumberFormat="1" applyFont="1" applyFill="1">
      <alignment/>
      <protection/>
    </xf>
    <xf numFmtId="0" fontId="19" fillId="0" borderId="0" xfId="62" applyNumberFormat="1" applyFont="1" applyFill="1">
      <alignment/>
      <protection/>
    </xf>
    <xf numFmtId="49" fontId="9" fillId="0" borderId="0" xfId="62" applyNumberFormat="1" applyFont="1" applyFill="1" applyBorder="1" applyAlignment="1" quotePrefix="1">
      <alignment horizontal="center"/>
      <protection/>
    </xf>
    <xf numFmtId="0" fontId="9" fillId="0" borderId="0" xfId="62" applyNumberFormat="1" applyFont="1" applyFill="1" applyAlignment="1" quotePrefix="1">
      <alignment horizontal="center"/>
      <protection/>
    </xf>
    <xf numFmtId="177" fontId="8" fillId="0" borderId="43" xfId="62" applyNumberFormat="1" applyFont="1" applyFill="1" applyBorder="1">
      <alignment/>
      <protection/>
    </xf>
    <xf numFmtId="177" fontId="31" fillId="0" borderId="0" xfId="62" applyNumberFormat="1" applyFont="1" applyFill="1" applyBorder="1">
      <alignment/>
      <protection/>
    </xf>
    <xf numFmtId="177" fontId="8" fillId="0" borderId="0" xfId="62" applyNumberFormat="1" applyFont="1" applyFill="1">
      <alignment/>
      <protection/>
    </xf>
    <xf numFmtId="0" fontId="0" fillId="0" borderId="11" xfId="62" applyNumberFormat="1" applyFill="1" applyBorder="1">
      <alignment/>
      <protection/>
    </xf>
    <xf numFmtId="0" fontId="0" fillId="0" borderId="0" xfId="62" applyNumberFormat="1" applyFill="1">
      <alignment/>
      <protection/>
    </xf>
    <xf numFmtId="0" fontId="20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0" fillId="0" borderId="0" xfId="66" applyNumberFormat="1" applyFill="1">
      <alignment/>
      <protection/>
    </xf>
    <xf numFmtId="0" fontId="0" fillId="0" borderId="0" xfId="66" applyNumberFormat="1" applyFont="1" applyFill="1">
      <alignment/>
      <protection/>
    </xf>
    <xf numFmtId="177" fontId="0" fillId="0" borderId="0" xfId="66" applyNumberFormat="1" applyFont="1" applyFill="1">
      <alignment/>
      <protection/>
    </xf>
    <xf numFmtId="0" fontId="0" fillId="0" borderId="10" xfId="62" applyNumberFormat="1" applyFill="1" applyBorder="1" applyAlignment="1" quotePrefix="1">
      <alignment horizontal="distributed"/>
      <protection/>
    </xf>
    <xf numFmtId="177" fontId="1" fillId="0" borderId="0" xfId="62" applyNumberFormat="1" applyFont="1" applyFill="1">
      <alignment/>
      <protection/>
    </xf>
    <xf numFmtId="0" fontId="0" fillId="0" borderId="10" xfId="62" applyNumberFormat="1" applyFill="1" applyBorder="1" applyAlignment="1">
      <alignment horizontal="distributed"/>
      <protection/>
    </xf>
    <xf numFmtId="0" fontId="32" fillId="0" borderId="10" xfId="62" applyNumberFormat="1" applyFont="1" applyFill="1" applyBorder="1" applyAlignment="1" quotePrefix="1">
      <alignment horizontal="distributed"/>
      <protection/>
    </xf>
    <xf numFmtId="0" fontId="0" fillId="0" borderId="14" xfId="62" applyNumberFormat="1" applyFill="1" applyBorder="1" applyAlignment="1" quotePrefix="1">
      <alignment horizontal="distributed"/>
      <protection/>
    </xf>
    <xf numFmtId="0" fontId="14" fillId="33" borderId="44" xfId="62" applyFont="1" applyBorder="1" applyAlignment="1">
      <alignment horizontal="center" vertical="center"/>
      <protection/>
    </xf>
    <xf numFmtId="177" fontId="34" fillId="33" borderId="44" xfId="62" applyNumberFormat="1" applyFont="1" applyBorder="1" applyAlignment="1" applyProtection="1">
      <alignment/>
      <protection locked="0"/>
    </xf>
    <xf numFmtId="0" fontId="0" fillId="0" borderId="0" xfId="66" applyNumberFormat="1" applyFont="1" applyFill="1" applyAlignment="1">
      <alignment horizontal="right"/>
      <protection/>
    </xf>
    <xf numFmtId="177" fontId="34" fillId="33" borderId="0" xfId="62" applyNumberFormat="1" applyFont="1" applyAlignment="1" applyProtection="1">
      <alignment/>
      <protection locked="0"/>
    </xf>
    <xf numFmtId="0" fontId="9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 quotePrefix="1">
      <alignment horizontal="centerContinuous" vertical="center"/>
    </xf>
    <xf numFmtId="0" fontId="9" fillId="0" borderId="0" xfId="0" applyNumberFormat="1" applyFont="1" applyFill="1" applyAlignment="1">
      <alignment horizontal="centerContinuous"/>
    </xf>
    <xf numFmtId="0" fontId="9" fillId="0" borderId="36" xfId="0" applyNumberFormat="1" applyFont="1" applyFill="1" applyBorder="1" applyAlignment="1">
      <alignment horizontal="distributed"/>
    </xf>
    <xf numFmtId="0" fontId="9" fillId="0" borderId="37" xfId="0" applyNumberFormat="1" applyFont="1" applyFill="1" applyBorder="1" applyAlignment="1" quotePrefix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horizontal="distributed" vertical="center"/>
    </xf>
    <xf numFmtId="0" fontId="0" fillId="2" borderId="40" xfId="0" applyNumberFormat="1" applyFont="1" applyFill="1" applyBorder="1" applyAlignment="1">
      <alignment horizontal="distributed" vertical="center"/>
    </xf>
    <xf numFmtId="0" fontId="0" fillId="2" borderId="41" xfId="0" applyNumberFormat="1" applyFont="1" applyFill="1" applyBorder="1" applyAlignment="1">
      <alignment horizontal="distributed" vertical="center"/>
    </xf>
    <xf numFmtId="0" fontId="0" fillId="0" borderId="4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quotePrefix="1">
      <alignment vertical="center" wrapText="1"/>
    </xf>
    <xf numFmtId="0" fontId="27" fillId="0" borderId="0" xfId="0" applyNumberFormat="1" applyFont="1" applyFill="1" applyAlignment="1" quotePrefix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centerContinuous" vertical="center"/>
    </xf>
    <xf numFmtId="0" fontId="12" fillId="0" borderId="19" xfId="0" applyNumberFormat="1" applyFont="1" applyFill="1" applyBorder="1" applyAlignment="1">
      <alignment horizontal="centerContinuous" vertical="center"/>
    </xf>
    <xf numFmtId="0" fontId="12" fillId="0" borderId="27" xfId="0" applyNumberFormat="1" applyFont="1" applyFill="1" applyBorder="1" applyAlignment="1" quotePrefix="1">
      <alignment horizontal="centerContinuous" vertical="center"/>
    </xf>
    <xf numFmtId="0" fontId="12" fillId="0" borderId="25" xfId="0" applyNumberFormat="1" applyFont="1" applyFill="1" applyBorder="1" applyAlignment="1">
      <alignment horizontal="centerContinuous" vertical="center"/>
    </xf>
    <xf numFmtId="0" fontId="12" fillId="0" borderId="27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distributed" vertical="center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Continuous" vertical="center"/>
    </xf>
    <xf numFmtId="0" fontId="12" fillId="0" borderId="47" xfId="0" applyNumberFormat="1" applyFont="1" applyFill="1" applyBorder="1" applyAlignment="1">
      <alignment horizontal="centerContinuous" vertical="center"/>
    </xf>
    <xf numFmtId="0" fontId="12" fillId="0" borderId="48" xfId="0" applyNumberFormat="1" applyFont="1" applyFill="1" applyBorder="1" applyAlignment="1">
      <alignment horizontal="centerContinuous"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Continuous" vertical="center"/>
    </xf>
    <xf numFmtId="0" fontId="12" fillId="0" borderId="51" xfId="0" applyNumberFormat="1" applyFont="1" applyFill="1" applyBorder="1" applyAlignment="1">
      <alignment horizontal="centerContinuous" vertical="center"/>
    </xf>
    <xf numFmtId="0" fontId="12" fillId="0" borderId="33" xfId="0" applyNumberFormat="1" applyFont="1" applyFill="1" applyBorder="1" applyAlignment="1">
      <alignment horizontal="centerContinuous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quotePrefix="1">
      <alignment horizontal="centerContinuous" vertical="center"/>
    </xf>
    <xf numFmtId="177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/>
    </xf>
    <xf numFmtId="0" fontId="12" fillId="0" borderId="0" xfId="0" applyNumberFormat="1" applyFont="1" applyFill="1" applyAlignment="1" quotePrefix="1">
      <alignment horizontal="center"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 quotePrefix="1">
      <alignment horizontal="left" vertical="center"/>
    </xf>
    <xf numFmtId="0" fontId="12" fillId="0" borderId="30" xfId="0" applyNumberFormat="1" applyFont="1" applyFill="1" applyBorder="1" applyAlignment="1">
      <alignment horizontal="left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 quotePrefix="1">
      <alignment horizontal="center" vertical="top" wrapText="1"/>
    </xf>
    <xf numFmtId="0" fontId="21" fillId="0" borderId="45" xfId="0" applyNumberFormat="1" applyFont="1" applyFill="1" applyBorder="1" applyAlignment="1" quotePrefix="1">
      <alignment horizontal="distributed" vertical="center" wrapText="1"/>
    </xf>
    <xf numFmtId="0" fontId="12" fillId="0" borderId="10" xfId="0" applyNumberFormat="1" applyFont="1" applyFill="1" applyBorder="1" applyAlignment="1" quotePrefix="1">
      <alignment horizontal="distributed" vertical="top" wrapText="1"/>
    </xf>
    <xf numFmtId="0" fontId="12" fillId="0" borderId="10" xfId="0" applyNumberFormat="1" applyFont="1" applyFill="1" applyBorder="1" applyAlignment="1">
      <alignment horizontal="distributed" vertical="top" wrapText="1"/>
    </xf>
    <xf numFmtId="0" fontId="21" fillId="0" borderId="58" xfId="0" applyNumberFormat="1" applyFont="1" applyFill="1" applyBorder="1" applyAlignment="1" quotePrefix="1">
      <alignment horizontal="center" vertical="top" wrapText="1"/>
    </xf>
    <xf numFmtId="0" fontId="21" fillId="0" borderId="45" xfId="0" applyNumberFormat="1" applyFont="1" applyFill="1" applyBorder="1" applyAlignment="1" quotePrefix="1">
      <alignment horizontal="center" vertical="center" wrapText="1"/>
    </xf>
    <xf numFmtId="0" fontId="21" fillId="0" borderId="53" xfId="0" applyNumberFormat="1" applyFont="1" applyFill="1" applyBorder="1" applyAlignment="1" quotePrefix="1">
      <alignment horizontal="center" vertical="center" wrapText="1"/>
    </xf>
    <xf numFmtId="0" fontId="20" fillId="0" borderId="53" xfId="0" applyNumberFormat="1" applyFont="1" applyFill="1" applyBorder="1" applyAlignment="1" quotePrefix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59" xfId="0" applyNumberFormat="1" applyFont="1" applyFill="1" applyBorder="1" applyAlignment="1" quotePrefix="1">
      <alignment horizontal="center" vertical="center" wrapText="1"/>
    </xf>
    <xf numFmtId="0" fontId="20" fillId="0" borderId="60" xfId="0" applyNumberFormat="1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quotePrefix="1">
      <alignment horizontal="center" vertical="top" wrapText="1"/>
    </xf>
    <xf numFmtId="0" fontId="21" fillId="0" borderId="0" xfId="0" applyNumberFormat="1" applyFont="1" applyFill="1" applyBorder="1" applyAlignment="1" quotePrefix="1">
      <alignment horizontal="distributed" vertical="center" wrapText="1"/>
    </xf>
    <xf numFmtId="0" fontId="12" fillId="0" borderId="0" xfId="0" applyNumberFormat="1" applyFont="1" applyFill="1" applyBorder="1" applyAlignment="1" quotePrefix="1">
      <alignment horizontal="distributed" vertical="top" wrapText="1"/>
    </xf>
    <xf numFmtId="0" fontId="21" fillId="0" borderId="0" xfId="0" applyNumberFormat="1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 quotePrefix="1">
      <alignment horizontal="left"/>
    </xf>
    <xf numFmtId="0" fontId="9" fillId="0" borderId="0" xfId="63" applyFont="1" applyAlignment="1" quotePrefix="1">
      <alignment horizontal="left"/>
      <protection/>
    </xf>
    <xf numFmtId="0" fontId="9" fillId="0" borderId="0" xfId="63" applyFont="1">
      <alignment/>
      <protection/>
    </xf>
    <xf numFmtId="0" fontId="8" fillId="0" borderId="0" xfId="63" applyFont="1" applyAlignment="1" quotePrefix="1">
      <alignment horizontal="right"/>
      <protection/>
    </xf>
    <xf numFmtId="0" fontId="9" fillId="0" borderId="0" xfId="63" applyNumberFormat="1" applyFont="1" applyFill="1" applyAlignment="1">
      <alignment horizontal="right" vertical="top"/>
      <protection/>
    </xf>
    <xf numFmtId="0" fontId="9" fillId="0" borderId="0" xfId="63" applyFont="1" applyAlignment="1" quotePrefix="1">
      <alignment horizontal="right"/>
      <protection/>
    </xf>
    <xf numFmtId="0" fontId="8" fillId="0" borderId="0" xfId="63" applyFont="1" applyAlignment="1" quotePrefix="1">
      <alignment horizontal="left"/>
      <protection/>
    </xf>
    <xf numFmtId="0" fontId="11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17" xfId="63" applyFont="1" applyBorder="1" applyAlignment="1" quotePrefix="1">
      <alignment horizontal="centerContinuous" vertical="center"/>
      <protection/>
    </xf>
    <xf numFmtId="0" fontId="9" fillId="0" borderId="20" xfId="63" applyFont="1" applyBorder="1" applyAlignment="1">
      <alignment horizontal="centerContinuous" vertical="center"/>
      <protection/>
    </xf>
    <xf numFmtId="0" fontId="9" fillId="0" borderId="19" xfId="63" applyFont="1" applyBorder="1" applyAlignment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0" fontId="0" fillId="0" borderId="51" xfId="63" applyFont="1" applyBorder="1" applyAlignment="1">
      <alignment horizontal="left" vertical="center"/>
      <protection/>
    </xf>
    <xf numFmtId="0" fontId="0" fillId="0" borderId="61" xfId="63" applyFont="1" applyBorder="1" applyAlignment="1" quotePrefix="1">
      <alignment horizontal="center" vertical="center"/>
      <protection/>
    </xf>
    <xf numFmtId="0" fontId="9" fillId="0" borderId="62" xfId="63" applyFont="1" applyBorder="1" applyAlignment="1">
      <alignment horizontal="distributed" vertical="center"/>
      <protection/>
    </xf>
    <xf numFmtId="0" fontId="9" fillId="0" borderId="45" xfId="63" applyFont="1" applyBorder="1" applyAlignment="1">
      <alignment horizontal="center" vertical="center" wrapText="1"/>
      <protection/>
    </xf>
    <xf numFmtId="0" fontId="9" fillId="0" borderId="48" xfId="63" applyFont="1" applyBorder="1" applyAlignment="1">
      <alignment horizontal="center" vertical="center" wrapText="1"/>
      <protection/>
    </xf>
    <xf numFmtId="0" fontId="9" fillId="0" borderId="46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0" fillId="0" borderId="53" xfId="63" applyFont="1" applyBorder="1" applyAlignment="1">
      <alignment horizontal="center" vertical="center"/>
      <protection/>
    </xf>
    <xf numFmtId="0" fontId="22" fillId="0" borderId="53" xfId="63" applyFont="1" applyBorder="1" applyAlignment="1">
      <alignment horizontal="center" vertical="center" wrapText="1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63" xfId="63" applyFont="1" applyBorder="1" applyAlignment="1">
      <alignment horizontal="distributed" vertical="center"/>
      <protection/>
    </xf>
    <xf numFmtId="0" fontId="0" fillId="0" borderId="53" xfId="63" applyFont="1" applyBorder="1" applyAlignment="1">
      <alignment horizontal="center" vertical="center" wrapText="1"/>
      <protection/>
    </xf>
    <xf numFmtId="0" fontId="0" fillId="0" borderId="60" xfId="63" applyFont="1" applyBorder="1" applyAlignment="1">
      <alignment horizontal="center" vertical="center" wrapText="1"/>
      <protection/>
    </xf>
    <xf numFmtId="0" fontId="0" fillId="0" borderId="33" xfId="63" applyFont="1" applyBorder="1" applyAlignment="1">
      <alignment horizontal="distributed" vertical="center"/>
      <protection/>
    </xf>
    <xf numFmtId="49" fontId="12" fillId="0" borderId="10" xfId="63" applyNumberFormat="1" applyFont="1" applyBorder="1" applyAlignment="1" quotePrefix="1">
      <alignment horizontal="left"/>
      <protection/>
    </xf>
    <xf numFmtId="3" fontId="12" fillId="0" borderId="0" xfId="63" applyNumberFormat="1" applyFont="1">
      <alignment/>
      <protection/>
    </xf>
    <xf numFmtId="176" fontId="13" fillId="0" borderId="0" xfId="63" applyNumberFormat="1" applyFont="1">
      <alignment/>
      <protection/>
    </xf>
    <xf numFmtId="0" fontId="12" fillId="0" borderId="0" xfId="63" applyFont="1" applyAlignment="1">
      <alignment horizontal="right"/>
      <protection/>
    </xf>
    <xf numFmtId="3" fontId="17" fillId="0" borderId="0" xfId="63" applyNumberFormat="1" applyFont="1">
      <alignment/>
      <protection/>
    </xf>
    <xf numFmtId="176" fontId="38" fillId="0" borderId="0" xfId="63" applyNumberFormat="1" applyFont="1">
      <alignment/>
      <protection/>
    </xf>
    <xf numFmtId="3" fontId="9" fillId="0" borderId="0" xfId="63" applyNumberFormat="1" applyFont="1">
      <alignment/>
      <protection/>
    </xf>
    <xf numFmtId="0" fontId="8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3" fontId="9" fillId="0" borderId="0" xfId="63" applyNumberFormat="1" applyFont="1" applyAlignment="1">
      <alignment horizontal="center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177" fontId="12" fillId="0" borderId="0" xfId="63" applyNumberFormat="1" applyFont="1">
      <alignment/>
      <protection/>
    </xf>
    <xf numFmtId="0" fontId="12" fillId="0" borderId="0" xfId="63" applyFont="1">
      <alignment/>
      <protection/>
    </xf>
    <xf numFmtId="177" fontId="10" fillId="0" borderId="0" xfId="63" applyNumberFormat="1" applyFont="1">
      <alignment/>
      <protection/>
    </xf>
    <xf numFmtId="177" fontId="39" fillId="0" borderId="0" xfId="63" applyNumberFormat="1" applyFont="1">
      <alignment/>
      <protection/>
    </xf>
    <xf numFmtId="177" fontId="40" fillId="0" borderId="0" xfId="63" applyNumberFormat="1" applyFont="1">
      <alignment/>
      <protection/>
    </xf>
    <xf numFmtId="0" fontId="19" fillId="0" borderId="0" xfId="63" applyFont="1">
      <alignment/>
      <protection/>
    </xf>
    <xf numFmtId="3" fontId="10" fillId="0" borderId="0" xfId="63" applyNumberFormat="1" applyFont="1">
      <alignment/>
      <protection/>
    </xf>
    <xf numFmtId="0" fontId="41" fillId="0" borderId="0" xfId="63" applyFont="1">
      <alignment/>
      <protection/>
    </xf>
    <xf numFmtId="177" fontId="29" fillId="0" borderId="0" xfId="63" applyNumberFormat="1" applyFont="1" applyBorder="1" applyAlignment="1">
      <alignment/>
      <protection/>
    </xf>
    <xf numFmtId="3" fontId="41" fillId="0" borderId="0" xfId="63" applyNumberFormat="1" applyFont="1">
      <alignment/>
      <protection/>
    </xf>
    <xf numFmtId="0" fontId="12" fillId="0" borderId="29" xfId="63" applyFont="1" applyBorder="1">
      <alignment/>
      <protection/>
    </xf>
    <xf numFmtId="0" fontId="0" fillId="0" borderId="11" xfId="63" applyFont="1" applyBorder="1">
      <alignment/>
      <protection/>
    </xf>
    <xf numFmtId="0" fontId="0" fillId="0" borderId="0" xfId="63" applyFont="1">
      <alignment/>
      <protection/>
    </xf>
    <xf numFmtId="0" fontId="20" fillId="0" borderId="0" xfId="63" applyFont="1" applyAlignment="1" quotePrefix="1">
      <alignment horizontal="left"/>
      <protection/>
    </xf>
    <xf numFmtId="0" fontId="6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2" fillId="0" borderId="0" xfId="63" applyFont="1">
      <alignment/>
      <protection/>
    </xf>
    <xf numFmtId="0" fontId="4" fillId="0" borderId="0" xfId="63" applyFont="1">
      <alignment/>
      <protection/>
    </xf>
    <xf numFmtId="0" fontId="9" fillId="0" borderId="21" xfId="63" applyFont="1" applyBorder="1" applyAlignment="1">
      <alignment horizontal="distributed"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14" fillId="0" borderId="23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 wrapText="1"/>
      <protection/>
    </xf>
    <xf numFmtId="0" fontId="14" fillId="0" borderId="24" xfId="63" applyFont="1" applyBorder="1" applyAlignment="1">
      <alignment horizontal="center" vertical="center" wrapText="1"/>
      <protection/>
    </xf>
    <xf numFmtId="3" fontId="12" fillId="0" borderId="0" xfId="63" applyNumberFormat="1" applyFont="1" applyAlignment="1">
      <alignment horizontal="right"/>
      <protection/>
    </xf>
    <xf numFmtId="3" fontId="17" fillId="0" borderId="0" xfId="63" applyNumberFormat="1" applyFont="1" applyAlignment="1">
      <alignment horizontal="right"/>
      <protection/>
    </xf>
    <xf numFmtId="0" fontId="9" fillId="0" borderId="29" xfId="63" applyFont="1" applyBorder="1">
      <alignment/>
      <protection/>
    </xf>
    <xf numFmtId="0" fontId="6" fillId="0" borderId="11" xfId="63" applyFont="1" applyBorder="1">
      <alignment/>
      <protection/>
    </xf>
    <xf numFmtId="0" fontId="22" fillId="0" borderId="0" xfId="63" applyFont="1" applyAlignment="1">
      <alignment horizontal="left"/>
      <protection/>
    </xf>
    <xf numFmtId="0" fontId="11" fillId="0" borderId="0" xfId="63" applyFont="1" applyAlignment="1" quotePrefix="1">
      <alignment horizontal="centerContinuous" vertical="center"/>
      <protection/>
    </xf>
    <xf numFmtId="0" fontId="9" fillId="0" borderId="0" xfId="63" applyFont="1" applyAlignment="1" quotePrefix="1">
      <alignment horizontal="centerContinuous" vertical="center"/>
      <protection/>
    </xf>
    <xf numFmtId="3" fontId="12" fillId="0" borderId="21" xfId="63" applyNumberFormat="1" applyFont="1" applyBorder="1" applyAlignment="1">
      <alignment horizontal="distributed" vertical="center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19" xfId="63" applyFont="1" applyBorder="1" applyAlignment="1" quotePrefix="1">
      <alignment horizontal="center" vertical="center" wrapText="1"/>
      <protection/>
    </xf>
    <xf numFmtId="0" fontId="12" fillId="0" borderId="20" xfId="63" applyFont="1" applyBorder="1" applyAlignment="1">
      <alignment horizontal="center" vertical="center" wrapText="1"/>
      <protection/>
    </xf>
    <xf numFmtId="3" fontId="14" fillId="0" borderId="23" xfId="63" applyNumberFormat="1" applyFont="1" applyBorder="1" applyAlignment="1">
      <alignment horizontal="center" vertical="center"/>
      <protection/>
    </xf>
    <xf numFmtId="0" fontId="14" fillId="0" borderId="23" xfId="63" applyFont="1" applyBorder="1" applyAlignment="1" quotePrefix="1">
      <alignment horizontal="center" vertical="center" wrapText="1"/>
      <protection/>
    </xf>
    <xf numFmtId="0" fontId="9" fillId="0" borderId="10" xfId="63" applyFont="1" applyBorder="1">
      <alignment/>
      <protection/>
    </xf>
    <xf numFmtId="0" fontId="9" fillId="0" borderId="11" xfId="63" applyFont="1" applyBorder="1">
      <alignment/>
      <protection/>
    </xf>
    <xf numFmtId="0" fontId="20" fillId="0" borderId="0" xfId="63" applyFont="1" applyFill="1" applyAlignment="1" quotePrefix="1">
      <alignment horizontal="left"/>
      <protection/>
    </xf>
    <xf numFmtId="0" fontId="6" fillId="0" borderId="0" xfId="63" applyFont="1" applyFill="1">
      <alignment/>
      <protection/>
    </xf>
    <xf numFmtId="0" fontId="14" fillId="0" borderId="0" xfId="63" applyFont="1">
      <alignment/>
      <protection/>
    </xf>
    <xf numFmtId="0" fontId="0" fillId="0" borderId="23" xfId="0" applyNumberFormat="1" applyFont="1" applyFill="1" applyBorder="1" applyAlignment="1">
      <alignment horizontal="distributed" vertical="center"/>
    </xf>
    <xf numFmtId="176" fontId="87" fillId="0" borderId="0" xfId="0" applyNumberFormat="1" applyFont="1" applyFill="1" applyBorder="1" applyAlignment="1">
      <alignment vertical="center"/>
    </xf>
    <xf numFmtId="176" fontId="87" fillId="0" borderId="0" xfId="62" applyNumberFormat="1" applyFont="1" applyFill="1">
      <alignment/>
      <protection/>
    </xf>
    <xf numFmtId="0" fontId="87" fillId="0" borderId="64" xfId="62" applyNumberFormat="1" applyFont="1" applyFill="1" applyBorder="1">
      <alignment/>
      <protection/>
    </xf>
    <xf numFmtId="176" fontId="87" fillId="0" borderId="0" xfId="62" applyNumberFormat="1" applyFont="1" applyFill="1" applyBorder="1">
      <alignment/>
      <protection/>
    </xf>
    <xf numFmtId="176" fontId="88" fillId="0" borderId="0" xfId="62" applyNumberFormat="1" applyFont="1" applyFill="1" applyBorder="1">
      <alignment/>
      <protection/>
    </xf>
    <xf numFmtId="3" fontId="89" fillId="0" borderId="18" xfId="0" applyNumberFormat="1" applyFont="1" applyFill="1" applyBorder="1" applyAlignment="1">
      <alignment vertical="center"/>
    </xf>
    <xf numFmtId="3" fontId="89" fillId="0" borderId="0" xfId="0" applyNumberFormat="1" applyFont="1" applyFill="1" applyBorder="1" applyAlignment="1">
      <alignment vertical="center"/>
    </xf>
    <xf numFmtId="177" fontId="0" fillId="36" borderId="0" xfId="65" applyNumberFormat="1" applyFill="1">
      <alignment/>
      <protection/>
    </xf>
    <xf numFmtId="3" fontId="90" fillId="0" borderId="0" xfId="0" applyNumberFormat="1" applyFont="1" applyFill="1" applyAlignment="1">
      <alignment horizontal="right"/>
    </xf>
    <xf numFmtId="0" fontId="90" fillId="0" borderId="0" xfId="0" applyNumberFormat="1" applyFont="1" applyFill="1" applyAlignment="1">
      <alignment horizontal="right"/>
    </xf>
    <xf numFmtId="177" fontId="90" fillId="0" borderId="0" xfId="0" applyNumberFormat="1" applyFont="1" applyFill="1" applyAlignment="1">
      <alignment horizontal="right"/>
    </xf>
    <xf numFmtId="177" fontId="90" fillId="0" borderId="0" xfId="0" applyNumberFormat="1" applyFont="1" applyFill="1" applyBorder="1" applyAlignment="1">
      <alignment horizontal="right"/>
    </xf>
    <xf numFmtId="0" fontId="90" fillId="0" borderId="0" xfId="62" applyNumberFormat="1" applyFont="1" applyFill="1">
      <alignment/>
      <protection/>
    </xf>
    <xf numFmtId="177" fontId="90" fillId="0" borderId="0" xfId="62" applyNumberFormat="1" applyFont="1" applyFill="1">
      <alignment/>
      <protection/>
    </xf>
    <xf numFmtId="177" fontId="90" fillId="0" borderId="0" xfId="62" applyNumberFormat="1" applyFont="1" applyFill="1" applyAlignment="1">
      <alignment horizontal="right"/>
      <protection/>
    </xf>
    <xf numFmtId="177" fontId="90" fillId="0" borderId="65" xfId="62" applyNumberFormat="1" applyFont="1" applyFill="1" applyBorder="1">
      <alignment/>
      <protection/>
    </xf>
    <xf numFmtId="177" fontId="90" fillId="0" borderId="64" xfId="62" applyNumberFormat="1" applyFont="1" applyFill="1" applyBorder="1">
      <alignment/>
      <protection/>
    </xf>
    <xf numFmtId="177" fontId="90" fillId="0" borderId="66" xfId="62" applyNumberFormat="1" applyFont="1" applyFill="1" applyBorder="1">
      <alignment/>
      <protection/>
    </xf>
    <xf numFmtId="177" fontId="90" fillId="0" borderId="0" xfId="62" applyNumberFormat="1" applyFont="1" applyFill="1" applyBorder="1">
      <alignment/>
      <protection/>
    </xf>
    <xf numFmtId="176" fontId="91" fillId="0" borderId="0" xfId="63" applyNumberFormat="1" applyFont="1">
      <alignment/>
      <protection/>
    </xf>
    <xf numFmtId="3" fontId="90" fillId="0" borderId="0" xfId="63" applyNumberFormat="1" applyFont="1">
      <alignment/>
      <protection/>
    </xf>
    <xf numFmtId="3" fontId="90" fillId="0" borderId="0" xfId="63" applyNumberFormat="1" applyFont="1" applyAlignment="1">
      <alignment horizontal="right"/>
      <protection/>
    </xf>
    <xf numFmtId="3" fontId="10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3" fontId="19" fillId="0" borderId="0" xfId="63" applyNumberFormat="1" applyFont="1" applyFill="1">
      <alignment/>
      <protection/>
    </xf>
    <xf numFmtId="3" fontId="12" fillId="0" borderId="0" xfId="63" applyNumberFormat="1" applyFont="1" applyFill="1">
      <alignment/>
      <protection/>
    </xf>
    <xf numFmtId="176" fontId="13" fillId="0" borderId="0" xfId="0" applyNumberFormat="1" applyFont="1" applyFill="1" applyAlignment="1">
      <alignment/>
    </xf>
    <xf numFmtId="176" fontId="37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 vertical="center"/>
    </xf>
    <xf numFmtId="0" fontId="13" fillId="0" borderId="0" xfId="62" applyNumberFormat="1" applyFont="1" applyFill="1">
      <alignment/>
      <protection/>
    </xf>
    <xf numFmtId="176" fontId="13" fillId="0" borderId="0" xfId="62" applyNumberFormat="1" applyFont="1" applyFill="1">
      <alignment/>
      <protection/>
    </xf>
    <xf numFmtId="177" fontId="12" fillId="0" borderId="0" xfId="62" applyNumberFormat="1" applyFont="1" applyFill="1">
      <alignment/>
      <protection/>
    </xf>
    <xf numFmtId="0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3" fontId="90" fillId="0" borderId="0" xfId="62" applyNumberFormat="1" applyFont="1" applyFill="1">
      <alignment/>
      <protection/>
    </xf>
    <xf numFmtId="3" fontId="89" fillId="0" borderId="52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77" fontId="9" fillId="0" borderId="0" xfId="62" applyNumberFormat="1" applyFont="1" applyFill="1" applyAlignment="1" quotePrefix="1">
      <alignment horizontal="center"/>
      <protection/>
    </xf>
    <xf numFmtId="3" fontId="9" fillId="0" borderId="0" xfId="0" applyNumberFormat="1" applyFont="1" applyFill="1" applyAlignment="1">
      <alignment/>
    </xf>
    <xf numFmtId="3" fontId="0" fillId="0" borderId="0" xfId="62" applyNumberFormat="1" applyFill="1">
      <alignment/>
      <protection/>
    </xf>
    <xf numFmtId="3" fontId="0" fillId="0" borderId="0" xfId="63" applyNumberFormat="1" applyFont="1">
      <alignment/>
      <protection/>
    </xf>
    <xf numFmtId="0" fontId="12" fillId="0" borderId="0" xfId="63" applyFont="1" applyBorder="1">
      <alignment/>
      <protection/>
    </xf>
    <xf numFmtId="177" fontId="12" fillId="0" borderId="0" xfId="63" applyNumberFormat="1" applyFont="1" applyBorder="1">
      <alignment/>
      <protection/>
    </xf>
    <xf numFmtId="0" fontId="44" fillId="0" borderId="0" xfId="0" applyNumberFormat="1" applyFont="1" applyFill="1" applyAlignment="1">
      <alignment horizontal="left"/>
    </xf>
    <xf numFmtId="177" fontId="9" fillId="0" borderId="0" xfId="0" applyNumberFormat="1" applyFont="1" applyFill="1" applyAlignment="1">
      <alignment/>
    </xf>
    <xf numFmtId="0" fontId="0" fillId="0" borderId="0" xfId="62" applyNumberFormat="1" applyFont="1" applyFill="1">
      <alignment/>
      <protection/>
    </xf>
    <xf numFmtId="177" fontId="10" fillId="0" borderId="0" xfId="0" applyNumberFormat="1" applyFont="1" applyFill="1" applyAlignment="1">
      <alignment vertical="center"/>
    </xf>
    <xf numFmtId="0" fontId="0" fillId="0" borderId="0" xfId="63" applyFont="1">
      <alignment/>
      <protection/>
    </xf>
    <xf numFmtId="177" fontId="6" fillId="0" borderId="0" xfId="63" applyNumberFormat="1" applyFont="1">
      <alignment/>
      <protection/>
    </xf>
    <xf numFmtId="0" fontId="0" fillId="0" borderId="0" xfId="63" applyFont="1" applyAlignment="1">
      <alignment horizontal="right"/>
      <protection/>
    </xf>
    <xf numFmtId="49" fontId="92" fillId="0" borderId="10" xfId="62" applyNumberFormat="1" applyFont="1" applyFill="1" applyBorder="1" applyAlignment="1">
      <alignment horizontal="left"/>
      <protection/>
    </xf>
    <xf numFmtId="49" fontId="90" fillId="0" borderId="10" xfId="62" applyNumberFormat="1" applyFont="1" applyFill="1" applyBorder="1">
      <alignment/>
      <protection/>
    </xf>
    <xf numFmtId="49" fontId="90" fillId="0" borderId="10" xfId="62" applyNumberFormat="1" applyFont="1" applyFill="1" applyBorder="1" applyAlignment="1" quotePrefix="1">
      <alignment horizontal="left"/>
      <protection/>
    </xf>
    <xf numFmtId="49" fontId="93" fillId="0" borderId="10" xfId="62" applyNumberFormat="1" applyFont="1" applyFill="1" applyBorder="1" applyAlignment="1" quotePrefix="1">
      <alignment horizontal="left"/>
      <protection/>
    </xf>
    <xf numFmtId="49" fontId="90" fillId="0" borderId="10" xfId="62" applyNumberFormat="1" applyFont="1" applyFill="1" applyBorder="1" applyAlignment="1">
      <alignment horizontal="left"/>
      <protection/>
    </xf>
    <xf numFmtId="49" fontId="93" fillId="0" borderId="10" xfId="62" applyNumberFormat="1" applyFont="1" applyFill="1" applyBorder="1" applyAlignment="1">
      <alignment horizontal="left"/>
      <protection/>
    </xf>
    <xf numFmtId="49" fontId="93" fillId="0" borderId="10" xfId="62" applyNumberFormat="1" applyFont="1" applyFill="1" applyBorder="1" applyAlignment="1">
      <alignment horizontal="left" wrapText="1"/>
      <protection/>
    </xf>
    <xf numFmtId="49" fontId="93" fillId="0" borderId="10" xfId="62" applyNumberFormat="1" applyFont="1" applyFill="1" applyBorder="1" applyAlignment="1" quotePrefix="1">
      <alignment vertical="center" wrapText="1"/>
      <protection/>
    </xf>
    <xf numFmtId="49" fontId="90" fillId="0" borderId="64" xfId="62" applyNumberFormat="1" applyFont="1" applyFill="1" applyBorder="1" applyAlignment="1" quotePrefix="1">
      <alignment horizontal="left"/>
      <protection/>
    </xf>
    <xf numFmtId="49" fontId="90" fillId="0" borderId="0" xfId="62" applyNumberFormat="1" applyFont="1" applyFill="1" applyBorder="1" applyAlignment="1" quotePrefix="1">
      <alignment horizontal="left"/>
      <protection/>
    </xf>
    <xf numFmtId="49" fontId="93" fillId="0" borderId="0" xfId="62" applyNumberFormat="1" applyFont="1" applyFill="1" applyBorder="1" applyAlignment="1" quotePrefix="1">
      <alignment horizontal="left"/>
      <protection/>
    </xf>
    <xf numFmtId="49" fontId="90" fillId="0" borderId="10" xfId="0" applyNumberFormat="1" applyFont="1" applyFill="1" applyBorder="1" applyAlignment="1">
      <alignment horizontal="left"/>
    </xf>
    <xf numFmtId="3" fontId="90" fillId="0" borderId="0" xfId="0" applyNumberFormat="1" applyFont="1" applyFill="1" applyAlignment="1">
      <alignment/>
    </xf>
    <xf numFmtId="176" fontId="91" fillId="0" borderId="0" xfId="0" applyNumberFormat="1" applyFont="1" applyFill="1" applyAlignment="1">
      <alignment/>
    </xf>
    <xf numFmtId="49" fontId="92" fillId="0" borderId="10" xfId="0" applyNumberFormat="1" applyFont="1" applyFill="1" applyBorder="1" applyAlignment="1">
      <alignment horizontal="left"/>
    </xf>
    <xf numFmtId="49" fontId="90" fillId="0" borderId="10" xfId="0" applyNumberFormat="1" applyFont="1" applyFill="1" applyBorder="1" applyAlignment="1">
      <alignment horizontal="center"/>
    </xf>
    <xf numFmtId="0" fontId="90" fillId="0" borderId="0" xfId="0" applyNumberFormat="1" applyFont="1" applyFill="1" applyAlignment="1">
      <alignment/>
    </xf>
    <xf numFmtId="49" fontId="90" fillId="0" borderId="10" xfId="0" applyNumberFormat="1" applyFont="1" applyFill="1" applyBorder="1" applyAlignment="1" quotePrefix="1">
      <alignment horizontal="left"/>
    </xf>
    <xf numFmtId="0" fontId="94" fillId="0" borderId="10" xfId="0" applyNumberFormat="1" applyFont="1" applyFill="1" applyBorder="1" applyAlignment="1">
      <alignment/>
    </xf>
    <xf numFmtId="0" fontId="90" fillId="0" borderId="10" xfId="0" applyNumberFormat="1" applyFont="1" applyFill="1" applyBorder="1" applyAlignment="1">
      <alignment/>
    </xf>
    <xf numFmtId="177" fontId="90" fillId="0" borderId="52" xfId="0" applyNumberFormat="1" applyFont="1" applyFill="1" applyBorder="1" applyAlignment="1">
      <alignment horizontal="right"/>
    </xf>
    <xf numFmtId="177" fontId="90" fillId="0" borderId="0" xfId="0" applyNumberFormat="1" applyFont="1" applyFill="1" applyAlignment="1">
      <alignment/>
    </xf>
    <xf numFmtId="0" fontId="90" fillId="0" borderId="10" xfId="0" applyNumberFormat="1" applyFont="1" applyFill="1" applyBorder="1" applyAlignment="1">
      <alignment/>
    </xf>
    <xf numFmtId="0" fontId="90" fillId="0" borderId="33" xfId="0" applyNumberFormat="1" applyFont="1" applyFill="1" applyBorder="1" applyAlignment="1">
      <alignment/>
    </xf>
    <xf numFmtId="176" fontId="91" fillId="0" borderId="0" xfId="0" applyNumberFormat="1" applyFont="1" applyFill="1" applyBorder="1" applyAlignment="1">
      <alignment vertical="center"/>
    </xf>
    <xf numFmtId="49" fontId="90" fillId="0" borderId="10" xfId="0" applyNumberFormat="1" applyFont="1" applyFill="1" applyBorder="1" applyAlignment="1" quotePrefix="1">
      <alignment horizontal="center"/>
    </xf>
    <xf numFmtId="0" fontId="90" fillId="0" borderId="0" xfId="0" applyNumberFormat="1" applyFont="1" applyFill="1" applyBorder="1" applyAlignment="1">
      <alignment horizontal="right"/>
    </xf>
    <xf numFmtId="3" fontId="90" fillId="0" borderId="0" xfId="0" applyNumberFormat="1" applyFont="1" applyFill="1" applyBorder="1" applyAlignment="1">
      <alignment horizontal="right"/>
    </xf>
    <xf numFmtId="49" fontId="95" fillId="0" borderId="10" xfId="0" applyNumberFormat="1" applyFont="1" applyFill="1" applyBorder="1" applyAlignment="1">
      <alignment horizontal="left"/>
    </xf>
    <xf numFmtId="3" fontId="90" fillId="0" borderId="0" xfId="0" applyNumberFormat="1" applyFont="1" applyFill="1" applyAlignment="1">
      <alignment/>
    </xf>
    <xf numFmtId="0" fontId="90" fillId="0" borderId="0" xfId="0" applyNumberFormat="1" applyFont="1" applyFill="1" applyAlignment="1">
      <alignment/>
    </xf>
    <xf numFmtId="49" fontId="90" fillId="0" borderId="10" xfId="0" applyNumberFormat="1" applyFont="1" applyFill="1" applyBorder="1" applyAlignment="1" quotePrefix="1">
      <alignment horizontal="distributed" vertical="center"/>
    </xf>
    <xf numFmtId="3" fontId="90" fillId="0" borderId="0" xfId="0" applyNumberFormat="1" applyFont="1" applyFill="1" applyAlignment="1">
      <alignment vertical="center"/>
    </xf>
    <xf numFmtId="49" fontId="93" fillId="0" borderId="10" xfId="0" applyNumberFormat="1" applyFont="1" applyFill="1" applyBorder="1" applyAlignment="1">
      <alignment vertical="center" wrapText="1"/>
    </xf>
    <xf numFmtId="49" fontId="90" fillId="0" borderId="10" xfId="0" applyNumberFormat="1" applyFont="1" applyFill="1" applyBorder="1" applyAlignment="1">
      <alignment horizontal="distributed" vertical="center"/>
    </xf>
    <xf numFmtId="49" fontId="93" fillId="0" borderId="10" xfId="0" applyNumberFormat="1" applyFont="1" applyFill="1" applyBorder="1" applyAlignment="1" quotePrefix="1">
      <alignment vertical="center"/>
    </xf>
    <xf numFmtId="49" fontId="93" fillId="0" borderId="10" xfId="0" applyNumberFormat="1" applyFont="1" applyFill="1" applyBorder="1" applyAlignment="1" quotePrefix="1">
      <alignment vertical="center" wrapText="1"/>
    </xf>
    <xf numFmtId="49" fontId="90" fillId="0" borderId="0" xfId="0" applyNumberFormat="1" applyFont="1" applyFill="1" applyBorder="1" applyAlignment="1" quotePrefix="1">
      <alignment horizontal="distributed" vertical="center"/>
    </xf>
    <xf numFmtId="3" fontId="90" fillId="0" borderId="0" xfId="63" applyNumberFormat="1" applyFont="1" applyFill="1">
      <alignment/>
      <protection/>
    </xf>
    <xf numFmtId="0" fontId="90" fillId="0" borderId="0" xfId="63" applyFont="1" applyFill="1">
      <alignment/>
      <protection/>
    </xf>
    <xf numFmtId="49" fontId="90" fillId="0" borderId="10" xfId="63" applyNumberFormat="1" applyFont="1" applyFill="1" applyBorder="1" applyAlignment="1" quotePrefix="1">
      <alignment horizontal="left"/>
      <protection/>
    </xf>
    <xf numFmtId="49" fontId="92" fillId="0" borderId="10" xfId="63" applyNumberFormat="1" applyFont="1" applyFill="1" applyBorder="1" applyAlignment="1" quotePrefix="1">
      <alignment horizontal="left"/>
      <protection/>
    </xf>
    <xf numFmtId="0" fontId="90" fillId="0" borderId="10" xfId="63" applyFont="1" applyFill="1" applyBorder="1">
      <alignment/>
      <protection/>
    </xf>
    <xf numFmtId="0" fontId="90" fillId="0" borderId="10" xfId="63" applyFont="1" applyFill="1" applyBorder="1" applyAlignment="1">
      <alignment horizontal="left"/>
      <protection/>
    </xf>
    <xf numFmtId="3" fontId="90" fillId="0" borderId="0" xfId="63" applyNumberFormat="1" applyFont="1" applyFill="1" applyAlignment="1">
      <alignment horizontal="right"/>
      <protection/>
    </xf>
    <xf numFmtId="0" fontId="90" fillId="0" borderId="0" xfId="63" applyFont="1" applyFill="1" applyAlignment="1">
      <alignment horizontal="right"/>
      <protection/>
    </xf>
    <xf numFmtId="0" fontId="94" fillId="0" borderId="10" xfId="63" applyFont="1" applyFill="1" applyBorder="1">
      <alignment/>
      <protection/>
    </xf>
    <xf numFmtId="177" fontId="21" fillId="0" borderId="0" xfId="0" applyNumberFormat="1" applyFont="1" applyFill="1" applyAlignment="1">
      <alignment/>
    </xf>
    <xf numFmtId="182" fontId="9" fillId="0" borderId="0" xfId="42" applyNumberFormat="1" applyFont="1" applyAlignment="1">
      <alignment/>
    </xf>
    <xf numFmtId="182" fontId="10" fillId="0" borderId="0" xfId="42" applyNumberFormat="1" applyFont="1" applyAlignment="1">
      <alignment horizontal="center"/>
    </xf>
    <xf numFmtId="182" fontId="9" fillId="0" borderId="0" xfId="42" applyNumberFormat="1" applyFont="1" applyAlignment="1">
      <alignment horizontal="center"/>
    </xf>
    <xf numFmtId="182" fontId="31" fillId="0" borderId="0" xfId="42" applyNumberFormat="1" applyFont="1" applyAlignment="1">
      <alignment/>
    </xf>
    <xf numFmtId="182" fontId="10" fillId="0" borderId="0" xfId="42" applyNumberFormat="1" applyFont="1" applyAlignment="1">
      <alignment/>
    </xf>
    <xf numFmtId="182" fontId="12" fillId="0" borderId="0" xfId="42" applyNumberFormat="1" applyFont="1" applyAlignment="1">
      <alignment/>
    </xf>
    <xf numFmtId="182" fontId="29" fillId="0" borderId="0" xfId="42" applyNumberFormat="1" applyFont="1" applyAlignment="1">
      <alignment/>
    </xf>
    <xf numFmtId="182" fontId="31" fillId="0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182" fontId="6" fillId="0" borderId="0" xfId="42" applyNumberFormat="1" applyFont="1" applyAlignment="1">
      <alignment/>
    </xf>
    <xf numFmtId="3" fontId="90" fillId="0" borderId="0" xfId="0" applyNumberFormat="1" applyFont="1" applyFill="1" applyBorder="1" applyAlignment="1">
      <alignment/>
    </xf>
    <xf numFmtId="176" fontId="91" fillId="0" borderId="0" xfId="0" applyNumberFormat="1" applyFont="1" applyFill="1" applyBorder="1" applyAlignment="1">
      <alignment/>
    </xf>
    <xf numFmtId="177" fontId="90" fillId="0" borderId="0" xfId="0" applyNumberFormat="1" applyFont="1" applyFill="1" applyBorder="1" applyAlignment="1">
      <alignment/>
    </xf>
    <xf numFmtId="177" fontId="90" fillId="0" borderId="51" xfId="0" applyNumberFormat="1" applyFont="1" applyFill="1" applyBorder="1" applyAlignment="1">
      <alignment horizontal="right"/>
    </xf>
    <xf numFmtId="177" fontId="90" fillId="0" borderId="51" xfId="0" applyNumberFormat="1" applyFont="1" applyFill="1" applyBorder="1" applyAlignment="1">
      <alignment/>
    </xf>
    <xf numFmtId="188" fontId="90" fillId="0" borderId="0" xfId="0" applyNumberFormat="1" applyFont="1" applyFill="1" applyAlignment="1">
      <alignment horizontal="right"/>
    </xf>
    <xf numFmtId="177" fontId="91" fillId="0" borderId="0" xfId="0" applyNumberFormat="1" applyFont="1" applyFill="1" applyBorder="1" applyAlignment="1">
      <alignment vertical="center"/>
    </xf>
    <xf numFmtId="176" fontId="13" fillId="0" borderId="0" xfId="62" applyNumberFormat="1" applyFont="1" applyFill="1" applyBorder="1">
      <alignment/>
      <protection/>
    </xf>
    <xf numFmtId="177" fontId="90" fillId="0" borderId="0" xfId="0" applyNumberFormat="1" applyFont="1" applyFill="1" applyAlignment="1">
      <alignment horizontal="right" vertical="center"/>
    </xf>
    <xf numFmtId="3" fontId="9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1" fillId="0" borderId="53" xfId="0" applyNumberFormat="1" applyFont="1" applyFill="1" applyBorder="1" applyAlignment="1">
      <alignment horizontal="center" vertical="center" shrinkToFi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/>
    </xf>
    <xf numFmtId="176" fontId="91" fillId="0" borderId="0" xfId="63" applyNumberFormat="1" applyFont="1" applyFill="1">
      <alignment/>
      <protection/>
    </xf>
    <xf numFmtId="177" fontId="12" fillId="0" borderId="0" xfId="63" applyNumberFormat="1" applyFont="1" applyFill="1">
      <alignment/>
      <protection/>
    </xf>
    <xf numFmtId="3" fontId="90" fillId="0" borderId="0" xfId="63" applyNumberFormat="1" applyFont="1" applyFill="1" applyBorder="1">
      <alignment/>
      <protection/>
    </xf>
    <xf numFmtId="3" fontId="12" fillId="0" borderId="0" xfId="63" applyNumberFormat="1" applyFont="1" applyFill="1" applyBorder="1">
      <alignment/>
      <protection/>
    </xf>
    <xf numFmtId="3" fontId="19" fillId="0" borderId="18" xfId="63" applyNumberFormat="1" applyFont="1" applyFill="1" applyBorder="1">
      <alignment/>
      <protection/>
    </xf>
    <xf numFmtId="3" fontId="12" fillId="0" borderId="29" xfId="63" applyNumberFormat="1" applyFont="1" applyFill="1" applyBorder="1">
      <alignment/>
      <protection/>
    </xf>
    <xf numFmtId="176" fontId="26" fillId="0" borderId="29" xfId="63" applyNumberFormat="1" applyFont="1" applyFill="1" applyBorder="1">
      <alignment/>
      <protection/>
    </xf>
    <xf numFmtId="3" fontId="41" fillId="0" borderId="0" xfId="63" applyNumberFormat="1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22" fillId="0" borderId="0" xfId="63" applyFont="1" applyFill="1" applyAlignment="1" quotePrefix="1">
      <alignment/>
      <protection/>
    </xf>
    <xf numFmtId="0" fontId="12" fillId="0" borderId="0" xfId="63" applyFont="1" applyFill="1" applyAlignment="1">
      <alignment horizontal="right"/>
      <protection/>
    </xf>
    <xf numFmtId="38" fontId="90" fillId="0" borderId="0" xfId="51" applyFont="1" applyFill="1" applyBorder="1" applyAlignment="1">
      <alignment horizontal="right"/>
    </xf>
    <xf numFmtId="0" fontId="90" fillId="0" borderId="0" xfId="63" applyFont="1" applyFill="1" applyBorder="1" applyAlignment="1">
      <alignment horizontal="right"/>
      <protection/>
    </xf>
    <xf numFmtId="3" fontId="90" fillId="0" borderId="0" xfId="63" applyNumberFormat="1" applyFont="1" applyFill="1" applyBorder="1" applyAlignment="1">
      <alignment horizontal="right"/>
      <protection/>
    </xf>
    <xf numFmtId="0" fontId="12" fillId="0" borderId="0" xfId="63" applyFont="1" applyFill="1" applyBorder="1" applyAlignment="1">
      <alignment horizontal="right"/>
      <protection/>
    </xf>
    <xf numFmtId="3" fontId="43" fillId="0" borderId="18" xfId="63" applyNumberFormat="1" applyFont="1" applyFill="1" applyBorder="1" applyAlignment="1">
      <alignment horizontal="right"/>
      <protection/>
    </xf>
    <xf numFmtId="0" fontId="9" fillId="0" borderId="29" xfId="63" applyFont="1" applyFill="1" applyBorder="1" applyAlignment="1">
      <alignment horizontal="right"/>
      <protection/>
    </xf>
    <xf numFmtId="0" fontId="43" fillId="0" borderId="29" xfId="63" applyFont="1" applyFill="1" applyBorder="1" applyAlignment="1">
      <alignment horizontal="right"/>
      <protection/>
    </xf>
    <xf numFmtId="0" fontId="8" fillId="0" borderId="29" xfId="63" applyFont="1" applyFill="1" applyBorder="1" applyAlignment="1">
      <alignment horizontal="right"/>
      <protection/>
    </xf>
    <xf numFmtId="0" fontId="6" fillId="0" borderId="11" xfId="63" applyFont="1" applyFill="1" applyBorder="1">
      <alignment/>
      <protection/>
    </xf>
    <xf numFmtId="0" fontId="0" fillId="0" borderId="0" xfId="63" applyFont="1" applyFill="1">
      <alignment/>
      <protection/>
    </xf>
    <xf numFmtId="0" fontId="9" fillId="0" borderId="0" xfId="63" applyFont="1" applyFill="1" applyBorder="1">
      <alignment/>
      <protection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>
      <alignment horizontal="distributed" vertical="center"/>
    </xf>
    <xf numFmtId="0" fontId="14" fillId="0" borderId="50" xfId="0" applyNumberFormat="1" applyFont="1" applyFill="1" applyBorder="1" applyAlignment="1">
      <alignment horizontal="distributed" vertical="center"/>
    </xf>
    <xf numFmtId="0" fontId="12" fillId="0" borderId="0" xfId="64" applyNumberFormat="1" applyFont="1" applyFill="1">
      <alignment/>
      <protection/>
    </xf>
    <xf numFmtId="0" fontId="10" fillId="37" borderId="0" xfId="64" applyNumberFormat="1" applyFont="1" applyFill="1">
      <alignment/>
      <protection/>
    </xf>
    <xf numFmtId="0" fontId="12" fillId="0" borderId="0" xfId="64" applyNumberFormat="1" applyFont="1" applyFill="1" applyAlignment="1">
      <alignment vertical="center"/>
      <protection/>
    </xf>
    <xf numFmtId="0" fontId="10" fillId="37" borderId="0" xfId="64" applyNumberFormat="1" applyFont="1" applyFill="1" applyAlignment="1">
      <alignment vertical="center"/>
      <protection/>
    </xf>
    <xf numFmtId="0" fontId="12" fillId="0" borderId="0" xfId="64" applyNumberFormat="1" applyFont="1" applyFill="1" applyAlignment="1">
      <alignment horizontal="right" vertical="center"/>
      <protection/>
    </xf>
    <xf numFmtId="0" fontId="12" fillId="0" borderId="10" xfId="64" applyNumberFormat="1" applyFont="1" applyFill="1" applyBorder="1" applyAlignment="1">
      <alignment horizontal="center" vertical="center"/>
      <protection/>
    </xf>
    <xf numFmtId="0" fontId="12" fillId="0" borderId="46" xfId="64" applyNumberFormat="1" applyFont="1" applyFill="1" applyBorder="1" applyAlignment="1">
      <alignment horizontal="center"/>
      <protection/>
    </xf>
    <xf numFmtId="0" fontId="12" fillId="0" borderId="45" xfId="64" applyNumberFormat="1" applyFont="1" applyFill="1" applyBorder="1" applyAlignment="1">
      <alignment horizontal="center"/>
      <protection/>
    </xf>
    <xf numFmtId="0" fontId="10" fillId="0" borderId="45" xfId="64" applyNumberFormat="1" applyFont="1" applyFill="1" applyBorder="1" applyAlignment="1">
      <alignment horizontal="center"/>
      <protection/>
    </xf>
    <xf numFmtId="0" fontId="12" fillId="0" borderId="49" xfId="64" applyNumberFormat="1" applyFont="1" applyFill="1" applyBorder="1" applyAlignment="1">
      <alignment horizontal="center" vertical="center"/>
      <protection/>
    </xf>
    <xf numFmtId="0" fontId="10" fillId="0" borderId="49" xfId="64" applyNumberFormat="1" applyFont="1" applyFill="1" applyBorder="1" applyAlignment="1">
      <alignment horizontal="center" vertical="center"/>
      <protection/>
    </xf>
    <xf numFmtId="0" fontId="12" fillId="0" borderId="0" xfId="64" applyNumberFormat="1" applyFont="1" applyFill="1" applyBorder="1" applyAlignment="1">
      <alignment horizontal="center" vertical="center"/>
      <protection/>
    </xf>
    <xf numFmtId="0" fontId="20" fillId="0" borderId="53" xfId="64" applyNumberFormat="1" applyFont="1" applyFill="1" applyBorder="1" applyAlignment="1" quotePrefix="1">
      <alignment horizontal="center" vertical="center"/>
      <protection/>
    </xf>
    <xf numFmtId="0" fontId="49" fillId="0" borderId="53" xfId="64" applyNumberFormat="1" applyFont="1" applyFill="1" applyBorder="1" applyAlignment="1" quotePrefix="1">
      <alignment horizontal="center" vertical="center"/>
      <protection/>
    </xf>
    <xf numFmtId="0" fontId="12" fillId="0" borderId="0" xfId="64" applyNumberFormat="1" applyFont="1" applyFill="1" applyBorder="1" applyAlignment="1">
      <alignment horizontal="center"/>
      <protection/>
    </xf>
    <xf numFmtId="176" fontId="12" fillId="0" borderId="47" xfId="64" applyNumberFormat="1" applyFont="1" applyFill="1" applyBorder="1">
      <alignment/>
      <protection/>
    </xf>
    <xf numFmtId="176" fontId="12" fillId="0" borderId="0" xfId="64" applyNumberFormat="1" applyFont="1" applyFill="1" applyBorder="1">
      <alignment/>
      <protection/>
    </xf>
    <xf numFmtId="0" fontId="12" fillId="0" borderId="0" xfId="64" applyNumberFormat="1" applyFont="1" applyFill="1" applyBorder="1">
      <alignment/>
      <protection/>
    </xf>
    <xf numFmtId="0" fontId="12" fillId="0" borderId="52" xfId="64" applyNumberFormat="1" applyFont="1" applyFill="1" applyBorder="1" applyAlignment="1">
      <alignment horizontal="center"/>
      <protection/>
    </xf>
    <xf numFmtId="191" fontId="12" fillId="0" borderId="0" xfId="64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64" applyNumberFormat="1" applyFont="1" applyFill="1" applyBorder="1" applyAlignment="1">
      <alignment vertical="center"/>
      <protection/>
    </xf>
    <xf numFmtId="191" fontId="12" fillId="0" borderId="52" xfId="64" applyNumberFormat="1" applyFont="1" applyFill="1" applyBorder="1" applyAlignment="1" applyProtection="1">
      <alignment horizontal="center" vertical="center" shrinkToFit="1"/>
      <protection locked="0"/>
    </xf>
    <xf numFmtId="191" fontId="12" fillId="0" borderId="67" xfId="64" applyNumberFormat="1" applyFont="1" applyFill="1" applyBorder="1" applyAlignment="1" applyProtection="1">
      <alignment horizontal="center" vertical="center" shrinkToFit="1"/>
      <protection locked="0"/>
    </xf>
    <xf numFmtId="176" fontId="12" fillId="0" borderId="67" xfId="64" applyNumberFormat="1" applyFont="1" applyFill="1" applyBorder="1">
      <alignment/>
      <protection/>
    </xf>
    <xf numFmtId="191" fontId="12" fillId="0" borderId="68" xfId="64" applyNumberFormat="1" applyFont="1" applyFill="1" applyBorder="1" applyAlignment="1" applyProtection="1">
      <alignment horizontal="center" vertical="center" shrinkToFit="1"/>
      <protection locked="0"/>
    </xf>
    <xf numFmtId="191" fontId="12" fillId="0" borderId="0" xfId="64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9" xfId="64" applyNumberFormat="1" applyFont="1" applyFill="1" applyBorder="1" applyAlignment="1">
      <alignment horizontal="center" vertical="center"/>
      <protection/>
    </xf>
    <xf numFmtId="176" fontId="12" fillId="0" borderId="29" xfId="64" applyNumberFormat="1" applyFont="1" applyFill="1" applyBorder="1">
      <alignment/>
      <protection/>
    </xf>
    <xf numFmtId="176" fontId="10" fillId="37" borderId="29" xfId="64" applyNumberFormat="1" applyFont="1" applyFill="1" applyBorder="1">
      <alignment/>
      <protection/>
    </xf>
    <xf numFmtId="176" fontId="10" fillId="37" borderId="28" xfId="64" applyNumberFormat="1" applyFont="1" applyFill="1" applyBorder="1">
      <alignment/>
      <protection/>
    </xf>
    <xf numFmtId="0" fontId="12" fillId="0" borderId="18" xfId="64" applyNumberFormat="1" applyFont="1" applyFill="1" applyBorder="1">
      <alignment/>
      <protection/>
    </xf>
    <xf numFmtId="0" fontId="21" fillId="0" borderId="0" xfId="64" applyNumberFormat="1" applyFont="1" applyFill="1">
      <alignment/>
      <protection/>
    </xf>
    <xf numFmtId="0" fontId="25" fillId="37" borderId="0" xfId="64" applyNumberFormat="1" applyFont="1" applyFill="1">
      <alignment/>
      <protection/>
    </xf>
    <xf numFmtId="0" fontId="20" fillId="37" borderId="0" xfId="64" applyNumberFormat="1" applyFont="1" applyFill="1" applyAlignment="1" quotePrefix="1">
      <alignment horizontal="left" vertical="center"/>
      <protection/>
    </xf>
    <xf numFmtId="0" fontId="27" fillId="37" borderId="0" xfId="64" applyNumberFormat="1" applyFont="1" applyFill="1" applyAlignment="1">
      <alignment vertical="center"/>
      <protection/>
    </xf>
    <xf numFmtId="0" fontId="50" fillId="37" borderId="0" xfId="64" applyNumberFormat="1" applyFont="1" applyFill="1" applyAlignment="1">
      <alignment vertical="center"/>
      <protection/>
    </xf>
    <xf numFmtId="0" fontId="12" fillId="37" borderId="0" xfId="64" applyNumberFormat="1" applyFont="1" applyFill="1" applyAlignment="1">
      <alignment vertical="center"/>
      <protection/>
    </xf>
    <xf numFmtId="0" fontId="27" fillId="0" borderId="0" xfId="64" applyNumberFormat="1" applyFont="1" applyFill="1" applyAlignment="1">
      <alignment vertical="center"/>
      <protection/>
    </xf>
    <xf numFmtId="0" fontId="27" fillId="0" borderId="0" xfId="64" applyNumberFormat="1" applyFont="1" applyFill="1">
      <alignment/>
      <protection/>
    </xf>
    <xf numFmtId="0" fontId="21" fillId="0" borderId="5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Alignment="1">
      <alignment/>
    </xf>
    <xf numFmtId="177" fontId="36" fillId="0" borderId="0" xfId="0" applyNumberFormat="1" applyFont="1" applyFill="1" applyAlignment="1" applyProtection="1">
      <alignment/>
      <protection locked="0"/>
    </xf>
    <xf numFmtId="49" fontId="10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12" fillId="0" borderId="10" xfId="64" applyNumberFormat="1" applyFont="1" applyFill="1" applyBorder="1">
      <alignment/>
      <protection/>
    </xf>
    <xf numFmtId="176" fontId="12" fillId="0" borderId="10" xfId="64" applyNumberFormat="1" applyFont="1" applyFill="1" applyBorder="1" applyAlignment="1">
      <alignment vertical="center"/>
      <protection/>
    </xf>
    <xf numFmtId="3" fontId="90" fillId="0" borderId="52" xfId="0" applyNumberFormat="1" applyFont="1" applyFill="1" applyBorder="1" applyAlignment="1">
      <alignment vertical="center"/>
    </xf>
    <xf numFmtId="49" fontId="12" fillId="0" borderId="10" xfId="63" applyNumberFormat="1" applyFont="1" applyFill="1" applyBorder="1" applyAlignment="1" quotePrefix="1">
      <alignment horizontal="left"/>
      <protection/>
    </xf>
    <xf numFmtId="176" fontId="13" fillId="0" borderId="0" xfId="63" applyNumberFormat="1" applyFont="1" applyFill="1">
      <alignment/>
      <protection/>
    </xf>
    <xf numFmtId="182" fontId="10" fillId="0" borderId="0" xfId="42" applyNumberFormat="1" applyFont="1" applyFill="1" applyAlignment="1">
      <alignment/>
    </xf>
    <xf numFmtId="0" fontId="10" fillId="0" borderId="0" xfId="63" applyFont="1" applyFill="1">
      <alignment/>
      <protection/>
    </xf>
    <xf numFmtId="0" fontId="18" fillId="0" borderId="0" xfId="63" applyFont="1" applyFill="1">
      <alignment/>
      <protection/>
    </xf>
    <xf numFmtId="182" fontId="12" fillId="0" borderId="0" xfId="42" applyNumberFormat="1" applyFont="1" applyFill="1" applyAlignment="1">
      <alignment/>
    </xf>
    <xf numFmtId="177" fontId="40" fillId="0" borderId="0" xfId="63" applyNumberFormat="1" applyFont="1" applyFill="1">
      <alignment/>
      <protection/>
    </xf>
    <xf numFmtId="0" fontId="19" fillId="0" borderId="0" xfId="63" applyFont="1" applyFill="1">
      <alignment/>
      <protection/>
    </xf>
    <xf numFmtId="3" fontId="12" fillId="0" borderId="0" xfId="63" applyNumberFormat="1" applyFont="1" applyFill="1" applyAlignment="1">
      <alignment horizontal="right"/>
      <protection/>
    </xf>
    <xf numFmtId="0" fontId="9" fillId="0" borderId="0" xfId="63" applyFont="1" applyFill="1">
      <alignment/>
      <protection/>
    </xf>
    <xf numFmtId="3" fontId="9" fillId="0" borderId="0" xfId="63" applyNumberFormat="1" applyFont="1" applyFill="1">
      <alignment/>
      <protection/>
    </xf>
    <xf numFmtId="177" fontId="0" fillId="0" borderId="0" xfId="0" applyNumberForma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quotePrefix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distributed" vertical="center"/>
    </xf>
    <xf numFmtId="0" fontId="9" fillId="0" borderId="49" xfId="0" applyNumberFormat="1" applyFont="1" applyFill="1" applyBorder="1" applyAlignment="1">
      <alignment horizontal="distributed" vertical="center"/>
    </xf>
    <xf numFmtId="0" fontId="9" fillId="0" borderId="69" xfId="0" applyNumberFormat="1" applyFont="1" applyFill="1" applyBorder="1" applyAlignment="1">
      <alignment horizontal="distributed" vertical="center"/>
    </xf>
    <xf numFmtId="0" fontId="9" fillId="0" borderId="70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quotePrefix="1">
      <alignment horizontal="center" vertical="center"/>
    </xf>
    <xf numFmtId="0" fontId="0" fillId="2" borderId="0" xfId="0" applyNumberFormat="1" applyFill="1" applyAlignment="1">
      <alignment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62" applyNumberFormat="1" applyFont="1" applyFill="1" applyAlignment="1">
      <alignment horizontal="center"/>
      <protection/>
    </xf>
    <xf numFmtId="0" fontId="9" fillId="0" borderId="36" xfId="62" applyNumberFormat="1" applyFont="1" applyFill="1" applyBorder="1" applyAlignment="1">
      <alignment horizontal="center" vertical="center"/>
      <protection/>
    </xf>
    <xf numFmtId="0" fontId="9" fillId="0" borderId="71" xfId="62" applyNumberFormat="1" applyFont="1" applyFill="1" applyBorder="1" applyAlignment="1">
      <alignment horizontal="center" vertical="center"/>
      <protection/>
    </xf>
    <xf numFmtId="0" fontId="9" fillId="0" borderId="72" xfId="62" applyNumberFormat="1" applyFont="1" applyFill="1" applyBorder="1" applyAlignment="1">
      <alignment horizontal="center" vertical="center"/>
      <protection/>
    </xf>
    <xf numFmtId="0" fontId="9" fillId="0" borderId="73" xfId="62" applyNumberFormat="1" applyFont="1" applyFill="1" applyBorder="1" applyAlignment="1">
      <alignment horizontal="distributed" vertical="center"/>
      <protection/>
    </xf>
    <xf numFmtId="0" fontId="9" fillId="0" borderId="66" xfId="62" applyNumberFormat="1" applyFont="1" applyFill="1" applyBorder="1" applyAlignment="1">
      <alignment horizontal="distributed" vertical="center"/>
      <protection/>
    </xf>
    <xf numFmtId="0" fontId="9" fillId="0" borderId="74" xfId="62" applyNumberFormat="1" applyFont="1" applyFill="1" applyBorder="1" applyAlignment="1">
      <alignment horizontal="distributed" vertical="center"/>
      <protection/>
    </xf>
    <xf numFmtId="0" fontId="0" fillId="33" borderId="75" xfId="62" applyNumberFormat="1" applyFill="1" applyBorder="1" applyAlignment="1">
      <alignment horizontal="distributed" vertical="center"/>
      <protection/>
    </xf>
    <xf numFmtId="0" fontId="9" fillId="0" borderId="74" xfId="62" applyNumberFormat="1" applyFont="1" applyFill="1" applyBorder="1" applyAlignment="1">
      <alignment horizontal="distributed" vertical="distributed"/>
      <protection/>
    </xf>
    <xf numFmtId="0" fontId="0" fillId="33" borderId="75" xfId="62" applyNumberFormat="1" applyFill="1" applyBorder="1" applyAlignment="1">
      <alignment horizontal="distributed" vertical="distributed"/>
      <protection/>
    </xf>
    <xf numFmtId="0" fontId="9" fillId="0" borderId="76" xfId="62" applyNumberFormat="1" applyFont="1" applyFill="1" applyBorder="1" applyAlignment="1">
      <alignment horizontal="distributed" vertical="center"/>
      <protection/>
    </xf>
    <xf numFmtId="0" fontId="0" fillId="33" borderId="77" xfId="62" applyNumberFormat="1" applyFill="1" applyBorder="1" applyAlignment="1">
      <alignment horizontal="distributed" vertical="center"/>
      <protection/>
    </xf>
    <xf numFmtId="0" fontId="9" fillId="0" borderId="78" xfId="62" applyNumberFormat="1" applyFont="1" applyFill="1" applyBorder="1" applyAlignment="1">
      <alignment horizontal="distributed" vertical="center"/>
      <protection/>
    </xf>
    <xf numFmtId="0" fontId="0" fillId="33" borderId="79" xfId="62" applyNumberFormat="1" applyFill="1" applyBorder="1" applyAlignment="1">
      <alignment horizontal="distributed" vertical="center"/>
      <protection/>
    </xf>
    <xf numFmtId="0" fontId="14" fillId="33" borderId="44" xfId="62" applyFont="1" applyBorder="1" applyAlignment="1">
      <alignment horizontal="distributed" vertical="center" indent="1"/>
      <protection/>
    </xf>
    <xf numFmtId="0" fontId="14" fillId="33" borderId="44" xfId="62" applyFont="1" applyBorder="1" applyAlignment="1">
      <alignment horizontal="distributed" vertical="center"/>
      <protection/>
    </xf>
    <xf numFmtId="0" fontId="14" fillId="33" borderId="44" xfId="62" applyFont="1" applyBorder="1" applyAlignment="1">
      <alignment horizontal="center" vertical="center"/>
      <protection/>
    </xf>
    <xf numFmtId="191" fontId="1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64" applyNumberFormat="1" applyFont="1" applyFill="1" applyBorder="1" applyAlignment="1">
      <alignment horizontal="center"/>
      <protection/>
    </xf>
    <xf numFmtId="0" fontId="12" fillId="0" borderId="57" xfId="64" applyNumberFormat="1" applyFont="1" applyFill="1" applyBorder="1" applyAlignment="1">
      <alignment horizontal="center"/>
      <protection/>
    </xf>
    <xf numFmtId="0" fontId="12" fillId="0" borderId="0" xfId="64" applyNumberFormat="1" applyFont="1" applyFill="1" applyBorder="1" applyAlignment="1">
      <alignment horizontal="center"/>
      <protection/>
    </xf>
    <xf numFmtId="0" fontId="12" fillId="0" borderId="30" xfId="64" applyNumberFormat="1" applyFont="1" applyFill="1" applyBorder="1" applyAlignment="1">
      <alignment horizontal="center" vertical="center"/>
      <protection/>
    </xf>
    <xf numFmtId="0" fontId="12" fillId="0" borderId="10" xfId="64" applyNumberFormat="1" applyFont="1" applyFill="1" applyBorder="1" applyAlignment="1">
      <alignment horizontal="center" vertical="center"/>
      <protection/>
    </xf>
    <xf numFmtId="0" fontId="12" fillId="0" borderId="33" xfId="64" applyNumberFormat="1" applyFont="1" applyFill="1" applyBorder="1" applyAlignment="1">
      <alignment horizontal="center" vertical="center"/>
      <protection/>
    </xf>
    <xf numFmtId="0" fontId="12" fillId="0" borderId="55" xfId="64" applyNumberFormat="1" applyFont="1" applyFill="1" applyBorder="1" applyAlignment="1">
      <alignment horizontal="center" vertical="center"/>
      <protection/>
    </xf>
    <xf numFmtId="0" fontId="12" fillId="0" borderId="13" xfId="64" applyNumberFormat="1" applyFont="1" applyFill="1" applyBorder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center" vertical="center"/>
      <protection/>
    </xf>
    <xf numFmtId="0" fontId="12" fillId="0" borderId="31" xfId="64" applyNumberFormat="1" applyFont="1" applyFill="1" applyBorder="1" applyAlignment="1">
      <alignment horizontal="center" vertical="center"/>
      <protection/>
    </xf>
    <xf numFmtId="0" fontId="12" fillId="0" borderId="52" xfId="64" applyNumberFormat="1" applyFont="1" applyFill="1" applyBorder="1" applyAlignment="1">
      <alignment horizontal="center" vertical="center"/>
      <protection/>
    </xf>
    <xf numFmtId="0" fontId="12" fillId="0" borderId="50" xfId="64" applyNumberFormat="1" applyFont="1" applyFill="1" applyBorder="1" applyAlignment="1">
      <alignment horizontal="center" vertical="center"/>
      <protection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0" borderId="72" xfId="0" applyNumberFormat="1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center" vertical="center"/>
    </xf>
    <xf numFmtId="0" fontId="0" fillId="2" borderId="66" xfId="0" applyNumberForma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distributed" vertical="center"/>
    </xf>
    <xf numFmtId="0" fontId="0" fillId="2" borderId="75" xfId="0" applyNumberFormat="1" applyFill="1" applyBorder="1" applyAlignment="1">
      <alignment horizontal="distributed" vertical="center"/>
    </xf>
    <xf numFmtId="0" fontId="9" fillId="0" borderId="76" xfId="0" applyNumberFormat="1" applyFont="1" applyFill="1" applyBorder="1" applyAlignment="1">
      <alignment horizontal="distributed" vertical="center"/>
    </xf>
    <xf numFmtId="0" fontId="9" fillId="0" borderId="77" xfId="0" applyNumberFormat="1" applyFont="1" applyFill="1" applyBorder="1" applyAlignment="1">
      <alignment horizontal="distributed" vertical="center"/>
    </xf>
    <xf numFmtId="0" fontId="9" fillId="0" borderId="78" xfId="0" applyNumberFormat="1" applyFont="1" applyFill="1" applyBorder="1" applyAlignment="1">
      <alignment horizontal="distributed" vertical="center"/>
    </xf>
    <xf numFmtId="0" fontId="0" fillId="2" borderId="79" xfId="0" applyNumberFormat="1" applyFill="1" applyBorder="1" applyAlignment="1">
      <alignment horizontal="distributed" vertical="center"/>
    </xf>
    <xf numFmtId="0" fontId="0" fillId="2" borderId="77" xfId="0" applyNumberFormat="1" applyFill="1" applyBorder="1" applyAlignment="1">
      <alignment horizontal="distributed" vertical="center"/>
    </xf>
    <xf numFmtId="0" fontId="35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 quotePrefix="1">
      <alignment horizontal="center" vertical="center"/>
    </xf>
    <xf numFmtId="0" fontId="21" fillId="0" borderId="51" xfId="0" applyNumberFormat="1" applyFont="1" applyFill="1" applyBorder="1" applyAlignment="1" quotePrefix="1">
      <alignment horizontal="center" vertical="center"/>
    </xf>
    <xf numFmtId="0" fontId="21" fillId="0" borderId="33" xfId="0" applyNumberFormat="1" applyFont="1" applyFill="1" applyBorder="1" applyAlignment="1" quotePrefix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distributed" vertical="center"/>
    </xf>
    <xf numFmtId="0" fontId="12" fillId="0" borderId="49" xfId="0" applyNumberFormat="1" applyFont="1" applyFill="1" applyBorder="1" applyAlignment="1">
      <alignment horizontal="distributed" vertical="center"/>
    </xf>
    <xf numFmtId="0" fontId="21" fillId="0" borderId="49" xfId="0" applyNumberFormat="1" applyFont="1" applyFill="1" applyBorder="1" applyAlignment="1">
      <alignment vertical="center"/>
    </xf>
    <xf numFmtId="0" fontId="14" fillId="0" borderId="49" xfId="0" applyNumberFormat="1" applyFont="1" applyFill="1" applyBorder="1" applyAlignment="1">
      <alignment horizontal="center" vertical="center" wrapText="1" shrinkToFit="1"/>
    </xf>
    <xf numFmtId="0" fontId="14" fillId="0" borderId="53" xfId="0" applyNumberFormat="1" applyFont="1" applyFill="1" applyBorder="1" applyAlignment="1">
      <alignment horizontal="center" vertical="center" wrapText="1" shrinkToFit="1"/>
    </xf>
    <xf numFmtId="0" fontId="14" fillId="0" borderId="49" xfId="0" applyNumberFormat="1" applyFont="1" applyFill="1" applyBorder="1" applyAlignment="1">
      <alignment horizontal="center" vertical="center" wrapText="1"/>
    </xf>
    <xf numFmtId="0" fontId="14" fillId="0" borderId="5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 quotePrefix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21" fillId="0" borderId="80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12" fillId="0" borderId="80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12" fillId="0" borderId="81" xfId="0" applyNumberFormat="1" applyFont="1" applyFill="1" applyBorder="1" applyAlignment="1" quotePrefix="1">
      <alignment horizontal="center" vertical="center" wrapText="1"/>
    </xf>
    <xf numFmtId="0" fontId="21" fillId="0" borderId="70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 quotePrefix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 quotePrefix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49" xfId="63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 vertical="center" wrapText="1"/>
      <protection/>
    </xf>
    <xf numFmtId="0" fontId="9" fillId="0" borderId="49" xfId="63" applyFont="1" applyBorder="1" applyAlignment="1">
      <alignment horizontal="center" vertical="center" wrapText="1"/>
      <protection/>
    </xf>
    <xf numFmtId="0" fontId="9" fillId="0" borderId="69" xfId="63" applyFont="1" applyBorder="1" applyAlignment="1">
      <alignment horizontal="center" vertical="center" wrapText="1"/>
      <protection/>
    </xf>
    <xf numFmtId="0" fontId="9" fillId="0" borderId="70" xfId="63" applyFont="1" applyBorder="1" applyAlignment="1">
      <alignment horizontal="center" vertical="center" wrapText="1"/>
      <protection/>
    </xf>
    <xf numFmtId="0" fontId="0" fillId="0" borderId="26" xfId="63" applyFont="1" applyBorder="1" applyAlignment="1" quotePrefix="1">
      <alignment horizontal="center" vertical="center"/>
      <protection/>
    </xf>
    <xf numFmtId="0" fontId="0" fillId="0" borderId="51" xfId="63" applyFont="1" applyBorder="1" applyAlignment="1" quotePrefix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42" xfId="63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2" fillId="0" borderId="42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入力" xfId="65"/>
    <cellStyle name="標準_入力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114300</xdr:rowOff>
    </xdr:from>
    <xdr:to>
      <xdr:col>0</xdr:col>
      <xdr:colOff>133350</xdr:colOff>
      <xdr:row>29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38100" y="7143750"/>
          <a:ext cx="95250" cy="561975"/>
          <a:chOff x="-27626" y="-266082"/>
          <a:chExt cx="2856" cy="2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4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47625</xdr:colOff>
      <xdr:row>30</xdr:row>
      <xdr:rowOff>85725</xdr:rowOff>
    </xdr:from>
    <xdr:to>
      <xdr:col>0</xdr:col>
      <xdr:colOff>133350</xdr:colOff>
      <xdr:row>33</xdr:row>
      <xdr:rowOff>57150</xdr:rowOff>
    </xdr:to>
    <xdr:grpSp>
      <xdr:nvGrpSpPr>
        <xdr:cNvPr id="6" name="Group 27"/>
        <xdr:cNvGrpSpPr>
          <a:grpSpLocks/>
        </xdr:cNvGrpSpPr>
      </xdr:nvGrpSpPr>
      <xdr:grpSpPr>
        <a:xfrm>
          <a:off x="47625" y="7858125"/>
          <a:ext cx="85725" cy="885825"/>
          <a:chOff x="-27626" y="-177447"/>
          <a:chExt cx="3332" cy="260"/>
        </a:xfrm>
        <a:solidFill>
          <a:srgbClr val="FFFFFF"/>
        </a:solidFill>
      </xdr:grpSpPr>
      <xdr:sp>
        <xdr:nvSpPr>
          <xdr:cNvPr id="7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9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104775</xdr:rowOff>
    </xdr:from>
    <xdr:to>
      <xdr:col>0</xdr:col>
      <xdr:colOff>219075</xdr:colOff>
      <xdr:row>27</xdr:row>
      <xdr:rowOff>114300</xdr:rowOff>
    </xdr:to>
    <xdr:grpSp>
      <xdr:nvGrpSpPr>
        <xdr:cNvPr id="1" name="Group 6"/>
        <xdr:cNvGrpSpPr>
          <a:grpSpLocks/>
        </xdr:cNvGrpSpPr>
      </xdr:nvGrpSpPr>
      <xdr:grpSpPr>
        <a:xfrm>
          <a:off x="142875" y="5038725"/>
          <a:ext cx="76200" cy="180975"/>
          <a:chOff x="-60" y="-251094"/>
          <a:chExt cx="6" cy="306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60" y="-251067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-60" y="-251094"/>
            <a:ext cx="6" cy="306"/>
            <a:chOff x="960000" y="7620000"/>
            <a:chExt cx="120000" cy="680000"/>
          </a:xfrm>
          <a:solidFill>
            <a:srgbClr val="FFFFFF"/>
          </a:solidFill>
        </xdr:grpSpPr>
        <xdr:sp>
          <xdr:nvSpPr>
            <xdr:cNvPr id="4" name="Arc 9"/>
            <xdr:cNvSpPr>
              <a:spLocks/>
            </xdr:cNvSpPr>
          </xdr:nvSpPr>
          <xdr:spPr>
            <a:xfrm flipH="1">
              <a:off x="960000" y="762000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10"/>
            <xdr:cNvSpPr>
              <a:spLocks/>
            </xdr:cNvSpPr>
          </xdr:nvSpPr>
          <xdr:spPr>
            <a:xfrm flipH="1" flipV="1">
              <a:off x="960000" y="821993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30</xdr:row>
      <xdr:rowOff>66675</xdr:rowOff>
    </xdr:from>
    <xdr:to>
      <xdr:col>8</xdr:col>
      <xdr:colOff>0</xdr:colOff>
      <xdr:row>34</xdr:row>
      <xdr:rowOff>104775</xdr:rowOff>
    </xdr:to>
    <xdr:grpSp>
      <xdr:nvGrpSpPr>
        <xdr:cNvPr id="6" name="Group 16"/>
        <xdr:cNvGrpSpPr>
          <a:grpSpLocks/>
        </xdr:cNvGrpSpPr>
      </xdr:nvGrpSpPr>
      <xdr:grpSpPr>
        <a:xfrm>
          <a:off x="13515975" y="5591175"/>
          <a:ext cx="0" cy="723900"/>
          <a:chOff x="-46" y="-109151"/>
          <a:chExt cx="9" cy="201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9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26</xdr:row>
      <xdr:rowOff>104775</xdr:rowOff>
    </xdr:from>
    <xdr:to>
      <xdr:col>8</xdr:col>
      <xdr:colOff>0</xdr:colOff>
      <xdr:row>27</xdr:row>
      <xdr:rowOff>104775</xdr:rowOff>
    </xdr:to>
    <xdr:grpSp>
      <xdr:nvGrpSpPr>
        <xdr:cNvPr id="11" name="Group 21"/>
        <xdr:cNvGrpSpPr>
          <a:grpSpLocks/>
        </xdr:cNvGrpSpPr>
      </xdr:nvGrpSpPr>
      <xdr:grpSpPr>
        <a:xfrm>
          <a:off x="13515975" y="5038725"/>
          <a:ext cx="0" cy="171450"/>
          <a:chOff x="-44" y="-255646"/>
          <a:chExt cx="7" cy="279"/>
        </a:xfrm>
        <a:solidFill>
          <a:srgbClr val="FFFFFF"/>
        </a:solidFill>
      </xdr:grpSpPr>
      <xdr:sp>
        <xdr:nvSpPr>
          <xdr:cNvPr id="12" name="Line 22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3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14" name="Arc 24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5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8</xdr:col>
      <xdr:colOff>0</xdr:colOff>
      <xdr:row>31</xdr:row>
      <xdr:rowOff>0</xdr:rowOff>
    </xdr:from>
    <xdr:ext cx="133350" cy="228600"/>
    <xdr:sp fLocksText="0">
      <xdr:nvSpPr>
        <xdr:cNvPr id="16" name="Text Box 26"/>
        <xdr:cNvSpPr txBox="1">
          <a:spLocks noChangeArrowheads="1"/>
        </xdr:cNvSpPr>
      </xdr:nvSpPr>
      <xdr:spPr>
        <a:xfrm>
          <a:off x="13515975" y="56959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133350</xdr:colOff>
      <xdr:row>30</xdr:row>
      <xdr:rowOff>38100</xdr:rowOff>
    </xdr:from>
    <xdr:to>
      <xdr:col>0</xdr:col>
      <xdr:colOff>228600</xdr:colOff>
      <xdr:row>34</xdr:row>
      <xdr:rowOff>114300</xdr:rowOff>
    </xdr:to>
    <xdr:sp>
      <xdr:nvSpPr>
        <xdr:cNvPr id="17" name="AutoShape 37"/>
        <xdr:cNvSpPr>
          <a:spLocks/>
        </xdr:cNvSpPr>
      </xdr:nvSpPr>
      <xdr:spPr>
        <a:xfrm>
          <a:off x="133350" y="5562600"/>
          <a:ext cx="95250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95250</xdr:rowOff>
    </xdr:from>
    <xdr:to>
      <xdr:col>0</xdr:col>
      <xdr:colOff>285750</xdr:colOff>
      <xdr:row>33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33350" y="5876925"/>
          <a:ext cx="152400" cy="609600"/>
          <a:chOff x="-68" y="-109151"/>
          <a:chExt cx="8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37</xdr:row>
      <xdr:rowOff>57150</xdr:rowOff>
    </xdr:from>
    <xdr:to>
      <xdr:col>13</xdr:col>
      <xdr:colOff>0</xdr:colOff>
      <xdr:row>40</xdr:row>
      <xdr:rowOff>85725</xdr:rowOff>
    </xdr:to>
    <xdr:grpSp>
      <xdr:nvGrpSpPr>
        <xdr:cNvPr id="6" name="Group 11"/>
        <xdr:cNvGrpSpPr>
          <a:grpSpLocks/>
        </xdr:cNvGrpSpPr>
      </xdr:nvGrpSpPr>
      <xdr:grpSpPr>
        <a:xfrm>
          <a:off x="17945100" y="6972300"/>
          <a:ext cx="0" cy="609600"/>
          <a:chOff x="-45" y="-220643"/>
          <a:chExt cx="9" cy="235"/>
        </a:xfrm>
        <a:solidFill>
          <a:srgbClr val="FFFFFF"/>
        </a:solidFill>
      </xdr:grpSpPr>
      <xdr:sp>
        <xdr:nvSpPr>
          <xdr:cNvPr id="7" name="Line 12"/>
          <xdr:cNvSpPr>
            <a:spLocks/>
          </xdr:cNvSpPr>
        </xdr:nvSpPr>
        <xdr:spPr>
          <a:xfrm>
            <a:off x="-36" y="-220618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3"/>
          <xdr:cNvGrpSpPr>
            <a:grpSpLocks/>
          </xdr:cNvGrpSpPr>
        </xdr:nvGrpSpPr>
        <xdr:grpSpPr>
          <a:xfrm>
            <a:off x="-45" y="-220643"/>
            <a:ext cx="9" cy="235"/>
            <a:chOff x="20980000" y="10480000"/>
            <a:chExt cx="180000" cy="940000"/>
          </a:xfrm>
          <a:solidFill>
            <a:srgbClr val="FFFFFF"/>
          </a:solidFill>
        </xdr:grpSpPr>
        <xdr:sp>
          <xdr:nvSpPr>
            <xdr:cNvPr id="9" name="Arc 14"/>
            <xdr:cNvSpPr>
              <a:spLocks/>
            </xdr:cNvSpPr>
          </xdr:nvSpPr>
          <xdr:spPr>
            <a:xfrm>
              <a:off x="20980000" y="10480000"/>
              <a:ext cx="18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5"/>
            <xdr:cNvSpPr>
              <a:spLocks/>
            </xdr:cNvSpPr>
          </xdr:nvSpPr>
          <xdr:spPr>
            <a:xfrm flipV="1">
              <a:off x="20980000" y="11319890"/>
              <a:ext cx="18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33</xdr:row>
      <xdr:rowOff>123825</xdr:rowOff>
    </xdr:to>
    <xdr:grpSp>
      <xdr:nvGrpSpPr>
        <xdr:cNvPr id="11" name="Group 16"/>
        <xdr:cNvGrpSpPr>
          <a:grpSpLocks/>
        </xdr:cNvGrpSpPr>
      </xdr:nvGrpSpPr>
      <xdr:grpSpPr>
        <a:xfrm>
          <a:off x="17945100" y="5829300"/>
          <a:ext cx="0" cy="619125"/>
          <a:chOff x="-46" y="-109151"/>
          <a:chExt cx="9" cy="201"/>
        </a:xfrm>
        <a:solidFill>
          <a:srgbClr val="FFFFFF"/>
        </a:solidFill>
      </xdr:grpSpPr>
      <xdr:sp>
        <xdr:nvSpPr>
          <xdr:cNvPr id="12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14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25</xdr:row>
      <xdr:rowOff>76200</xdr:rowOff>
    </xdr:from>
    <xdr:to>
      <xdr:col>0</xdr:col>
      <xdr:colOff>228600</xdr:colOff>
      <xdr:row>26</xdr:row>
      <xdr:rowOff>76200</xdr:rowOff>
    </xdr:to>
    <xdr:grpSp>
      <xdr:nvGrpSpPr>
        <xdr:cNvPr id="16" name="Group 21"/>
        <xdr:cNvGrpSpPr>
          <a:grpSpLocks/>
        </xdr:cNvGrpSpPr>
      </xdr:nvGrpSpPr>
      <xdr:grpSpPr>
        <a:xfrm>
          <a:off x="142875" y="5019675"/>
          <a:ext cx="85725" cy="180975"/>
          <a:chOff x="-68" y="-253936"/>
          <a:chExt cx="7" cy="288"/>
        </a:xfrm>
        <a:solidFill>
          <a:srgbClr val="FFFFFF"/>
        </a:solidFill>
      </xdr:grpSpPr>
      <xdr:sp>
        <xdr:nvSpPr>
          <xdr:cNvPr id="17" name="Line 22"/>
          <xdr:cNvSpPr>
            <a:spLocks/>
          </xdr:cNvSpPr>
        </xdr:nvSpPr>
        <xdr:spPr>
          <a:xfrm>
            <a:off x="-68" y="-253909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23"/>
          <xdr:cNvGrpSpPr>
            <a:grpSpLocks/>
          </xdr:cNvGrpSpPr>
        </xdr:nvGrpSpPr>
        <xdr:grpSpPr>
          <a:xfrm>
            <a:off x="-68" y="-253936"/>
            <a:ext cx="7" cy="288"/>
            <a:chOff x="1120000" y="7540000"/>
            <a:chExt cx="140000" cy="640000"/>
          </a:xfrm>
          <a:solidFill>
            <a:srgbClr val="FFFFFF"/>
          </a:solidFill>
        </xdr:grpSpPr>
        <xdr:sp>
          <xdr:nvSpPr>
            <xdr:cNvPr id="19" name="Arc 24"/>
            <xdr:cNvSpPr>
              <a:spLocks/>
            </xdr:cNvSpPr>
          </xdr:nvSpPr>
          <xdr:spPr>
            <a:xfrm flipH="1">
              <a:off x="1120000" y="754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5"/>
            <xdr:cNvSpPr>
              <a:spLocks/>
            </xdr:cNvSpPr>
          </xdr:nvSpPr>
          <xdr:spPr>
            <a:xfrm flipH="1" flipV="1">
              <a:off x="1120000" y="81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25</xdr:row>
      <xdr:rowOff>95250</xdr:rowOff>
    </xdr:from>
    <xdr:to>
      <xdr:col>13</xdr:col>
      <xdr:colOff>0</xdr:colOff>
      <xdr:row>26</xdr:row>
      <xdr:rowOff>95250</xdr:rowOff>
    </xdr:to>
    <xdr:grpSp>
      <xdr:nvGrpSpPr>
        <xdr:cNvPr id="21" name="Group 26"/>
        <xdr:cNvGrpSpPr>
          <a:grpSpLocks/>
        </xdr:cNvGrpSpPr>
      </xdr:nvGrpSpPr>
      <xdr:grpSpPr>
        <a:xfrm>
          <a:off x="17945100" y="5038725"/>
          <a:ext cx="0" cy="180975"/>
          <a:chOff x="-44" y="-255646"/>
          <a:chExt cx="7" cy="279"/>
        </a:xfrm>
        <a:solidFill>
          <a:srgbClr val="FFFFFF"/>
        </a:solidFill>
      </xdr:grpSpPr>
      <xdr:sp>
        <xdr:nvSpPr>
          <xdr:cNvPr id="22" name="Line 27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8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24" name="Arc 29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Arc 30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31</xdr:row>
      <xdr:rowOff>0</xdr:rowOff>
    </xdr:from>
    <xdr:ext cx="95250" cy="209550"/>
    <xdr:sp fLocksText="0">
      <xdr:nvSpPr>
        <xdr:cNvPr id="26" name="Text Box 31"/>
        <xdr:cNvSpPr txBox="1">
          <a:spLocks noChangeArrowheads="1"/>
        </xdr:cNvSpPr>
      </xdr:nvSpPr>
      <xdr:spPr>
        <a:xfrm>
          <a:off x="17945100" y="5981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152400</xdr:colOff>
      <xdr:row>37</xdr:row>
      <xdr:rowOff>57150</xdr:rowOff>
    </xdr:from>
    <xdr:to>
      <xdr:col>0</xdr:col>
      <xdr:colOff>285750</xdr:colOff>
      <xdr:row>39</xdr:row>
      <xdr:rowOff>190500</xdr:rowOff>
    </xdr:to>
    <xdr:grpSp>
      <xdr:nvGrpSpPr>
        <xdr:cNvPr id="27" name="Group 32"/>
        <xdr:cNvGrpSpPr>
          <a:grpSpLocks/>
        </xdr:cNvGrpSpPr>
      </xdr:nvGrpSpPr>
      <xdr:grpSpPr>
        <a:xfrm>
          <a:off x="152400" y="6972300"/>
          <a:ext cx="133350" cy="495300"/>
          <a:chOff x="-68" y="-109151"/>
          <a:chExt cx="8" cy="201"/>
        </a:xfrm>
        <a:solidFill>
          <a:srgbClr val="FFFFFF"/>
        </a:solidFill>
      </xdr:grpSpPr>
      <xdr:sp>
        <xdr:nvSpPr>
          <xdr:cNvPr id="28" name="Line 33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9" name="Group 34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30" name="Arc 35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Arc 36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30</xdr:row>
      <xdr:rowOff>0</xdr:rowOff>
    </xdr:from>
    <xdr:ext cx="95250" cy="209550"/>
    <xdr:sp fLocksText="0">
      <xdr:nvSpPr>
        <xdr:cNvPr id="32" name="Text Box 47"/>
        <xdr:cNvSpPr txBox="1">
          <a:spLocks noChangeArrowheads="1"/>
        </xdr:cNvSpPr>
      </xdr:nvSpPr>
      <xdr:spPr>
        <a:xfrm>
          <a:off x="17945100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1524000</xdr:colOff>
      <xdr:row>30</xdr:row>
      <xdr:rowOff>9525</xdr:rowOff>
    </xdr:from>
    <xdr:ext cx="152400" cy="152400"/>
    <xdr:sp>
      <xdr:nvSpPr>
        <xdr:cNvPr id="1" name="Text Box 1"/>
        <xdr:cNvSpPr txBox="1">
          <a:spLocks noChangeArrowheads="1"/>
        </xdr:cNvSpPr>
      </xdr:nvSpPr>
      <xdr:spPr>
        <a:xfrm>
          <a:off x="1524000" y="9553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114300</xdr:rowOff>
    </xdr:from>
    <xdr:to>
      <xdr:col>0</xdr:col>
      <xdr:colOff>152400</xdr:colOff>
      <xdr:row>49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0" y="10458450"/>
          <a:ext cx="57150" cy="2333625"/>
          <a:chOff x="-72" y="-71422"/>
          <a:chExt cx="9" cy="1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2" y="-71405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2" y="-71422"/>
            <a:ext cx="9" cy="135"/>
            <a:chOff x="720000" y="12100000"/>
            <a:chExt cx="180000" cy="27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21000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44598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27</xdr:row>
      <xdr:rowOff>123825</xdr:rowOff>
    </xdr:from>
    <xdr:to>
      <xdr:col>0</xdr:col>
      <xdr:colOff>228600</xdr:colOff>
      <xdr:row>28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33350" y="7724775"/>
          <a:ext cx="95250" cy="238125"/>
          <a:chOff x="-72" y="-273866"/>
          <a:chExt cx="8" cy="279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2" y="-27383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2" y="-273866"/>
            <a:ext cx="8" cy="279"/>
            <a:chOff x="720000" y="8480000"/>
            <a:chExt cx="160000" cy="6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848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902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34</xdr:row>
      <xdr:rowOff>123825</xdr:rowOff>
    </xdr:from>
    <xdr:to>
      <xdr:col>0</xdr:col>
      <xdr:colOff>209550</xdr:colOff>
      <xdr:row>37</xdr:row>
      <xdr:rowOff>180975</xdr:rowOff>
    </xdr:to>
    <xdr:grpSp>
      <xdr:nvGrpSpPr>
        <xdr:cNvPr id="11" name="Group 11"/>
        <xdr:cNvGrpSpPr>
          <a:grpSpLocks/>
        </xdr:cNvGrpSpPr>
      </xdr:nvGrpSpPr>
      <xdr:grpSpPr>
        <a:xfrm>
          <a:off x="104775" y="9324975"/>
          <a:ext cx="104775" cy="742950"/>
          <a:chOff x="-72" y="-401474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72" y="-401447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72" y="-401474"/>
            <a:ext cx="8" cy="279"/>
            <a:chOff x="720000" y="1100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100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154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30</xdr:row>
      <xdr:rowOff>142875</xdr:rowOff>
    </xdr:from>
    <xdr:to>
      <xdr:col>0</xdr:col>
      <xdr:colOff>247650</xdr:colOff>
      <xdr:row>32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133350" y="8429625"/>
          <a:ext cx="114300" cy="457200"/>
          <a:chOff x="-72" y="-171488"/>
          <a:chExt cx="10" cy="19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72" y="-171468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72" y="-171488"/>
            <a:ext cx="10" cy="192"/>
            <a:chOff x="720000" y="9560000"/>
            <a:chExt cx="200000" cy="96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720000" y="956000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720000" y="1041992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66675</xdr:rowOff>
    </xdr:from>
    <xdr:to>
      <xdr:col>0</xdr:col>
      <xdr:colOff>190500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2875" y="5543550"/>
          <a:ext cx="47625" cy="257175"/>
        </a:xfrm>
        <a:prstGeom prst="leftBracket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104775</xdr:rowOff>
    </xdr:from>
    <xdr:to>
      <xdr:col>0</xdr:col>
      <xdr:colOff>180975</xdr:colOff>
      <xdr:row>33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3350" y="6019800"/>
          <a:ext cx="4762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123825</xdr:rowOff>
    </xdr:from>
    <xdr:to>
      <xdr:col>0</xdr:col>
      <xdr:colOff>123825</xdr:colOff>
      <xdr:row>27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" y="6210300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85725</xdr:rowOff>
    </xdr:from>
    <xdr:to>
      <xdr:col>0</xdr:col>
      <xdr:colOff>104775</xdr:colOff>
      <xdr:row>30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7150" y="6610350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104775</xdr:rowOff>
    </xdr:from>
    <xdr:to>
      <xdr:col>0</xdr:col>
      <xdr:colOff>228600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" y="5600700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showOutlineSymbols="0"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30.69921875" style="2" customWidth="1"/>
    <col min="2" max="6" width="12.59765625" style="2" customWidth="1"/>
    <col min="7" max="10" width="6.8984375" style="2" customWidth="1"/>
    <col min="11" max="13" width="7.59765625" style="2" customWidth="1"/>
    <col min="14" max="16384" width="10.69921875" style="2" customWidth="1"/>
  </cols>
  <sheetData>
    <row r="1" s="23" customFormat="1" ht="14.25" customHeight="1">
      <c r="F1" s="25" t="s">
        <v>554</v>
      </c>
    </row>
    <row r="2" s="23" customFormat="1" ht="14.25">
      <c r="A2" s="22"/>
    </row>
    <row r="3" spans="1:6" s="23" customFormat="1" ht="14.25">
      <c r="A3" s="559" t="s">
        <v>35</v>
      </c>
      <c r="B3" s="559"/>
      <c r="C3" s="559"/>
      <c r="D3" s="559"/>
      <c r="E3" s="559"/>
      <c r="F3" s="559"/>
    </row>
    <row r="4" spans="1:6" s="23" customFormat="1" ht="14.25">
      <c r="A4" s="569" t="s">
        <v>72</v>
      </c>
      <c r="B4" s="569"/>
      <c r="C4" s="569"/>
      <c r="D4" s="569"/>
      <c r="E4" s="569"/>
      <c r="F4" s="569"/>
    </row>
    <row r="5" spans="1:6" s="23" customFormat="1" ht="6" customHeight="1" thickBot="1">
      <c r="A5" s="29"/>
      <c r="B5" s="29"/>
      <c r="C5" s="29"/>
      <c r="D5" s="29"/>
      <c r="E5" s="29"/>
      <c r="F5" s="29"/>
    </row>
    <row r="6" spans="1:6" s="23" customFormat="1" ht="15" customHeight="1">
      <c r="A6" s="566" t="s">
        <v>33</v>
      </c>
      <c r="B6" s="560" t="s">
        <v>0</v>
      </c>
      <c r="C6" s="562" t="s">
        <v>1</v>
      </c>
      <c r="D6" s="562" t="s">
        <v>2</v>
      </c>
      <c r="E6" s="564" t="s">
        <v>3</v>
      </c>
      <c r="F6" s="30" t="s">
        <v>4</v>
      </c>
    </row>
    <row r="7" spans="1:6" s="23" customFormat="1" ht="15" customHeight="1">
      <c r="A7" s="567"/>
      <c r="B7" s="561"/>
      <c r="C7" s="563"/>
      <c r="D7" s="563"/>
      <c r="E7" s="565"/>
      <c r="F7" s="58" t="s">
        <v>5</v>
      </c>
    </row>
    <row r="8" spans="1:6" s="23" customFormat="1" ht="27.75" customHeight="1">
      <c r="A8" s="568"/>
      <c r="B8" s="491" t="s">
        <v>42</v>
      </c>
      <c r="C8" s="492" t="s">
        <v>43</v>
      </c>
      <c r="D8" s="492" t="s">
        <v>44</v>
      </c>
      <c r="E8" s="493" t="s">
        <v>45</v>
      </c>
      <c r="F8" s="64" t="s">
        <v>46</v>
      </c>
    </row>
    <row r="9" spans="1:6" s="23" customFormat="1" ht="24" customHeight="1">
      <c r="A9" s="38" t="s">
        <v>47</v>
      </c>
      <c r="B9" s="40">
        <v>4607</v>
      </c>
      <c r="C9" s="41">
        <v>21</v>
      </c>
      <c r="D9" s="40">
        <v>3691</v>
      </c>
      <c r="E9" s="41">
        <v>895</v>
      </c>
      <c r="F9" s="42">
        <v>19.4</v>
      </c>
    </row>
    <row r="10" spans="1:6" s="23" customFormat="1" ht="24" customHeight="1">
      <c r="A10" s="38" t="s">
        <v>48</v>
      </c>
      <c r="B10" s="40">
        <v>4598</v>
      </c>
      <c r="C10" s="41">
        <v>23</v>
      </c>
      <c r="D10" s="40">
        <v>3554</v>
      </c>
      <c r="E10" s="40">
        <v>1021</v>
      </c>
      <c r="F10" s="42">
        <v>22.2</v>
      </c>
    </row>
    <row r="11" spans="1:6" s="23" customFormat="1" ht="24" customHeight="1">
      <c r="A11" s="38" t="s">
        <v>49</v>
      </c>
      <c r="B11" s="40">
        <v>4849</v>
      </c>
      <c r="C11" s="41">
        <v>24</v>
      </c>
      <c r="D11" s="40">
        <v>3633</v>
      </c>
      <c r="E11" s="40">
        <v>1192</v>
      </c>
      <c r="F11" s="42">
        <v>24.6</v>
      </c>
    </row>
    <row r="12" spans="1:6" s="23" customFormat="1" ht="24" customHeight="1">
      <c r="A12" s="38" t="s">
        <v>50</v>
      </c>
      <c r="B12" s="40">
        <v>4798</v>
      </c>
      <c r="C12" s="41">
        <v>24</v>
      </c>
      <c r="D12" s="40">
        <v>3550</v>
      </c>
      <c r="E12" s="40">
        <v>1224</v>
      </c>
      <c r="F12" s="42">
        <v>25.5</v>
      </c>
    </row>
    <row r="13" spans="1:6" s="23" customFormat="1" ht="24" customHeight="1">
      <c r="A13" s="38" t="s">
        <v>51</v>
      </c>
      <c r="B13" s="40">
        <v>4946</v>
      </c>
      <c r="C13" s="41">
        <v>17</v>
      </c>
      <c r="D13" s="40">
        <v>3701</v>
      </c>
      <c r="E13" s="40">
        <v>1228</v>
      </c>
      <c r="F13" s="42">
        <v>24.8</v>
      </c>
    </row>
    <row r="14" spans="1:6" s="23" customFormat="1" ht="24" customHeight="1">
      <c r="A14" s="38" t="s">
        <v>52</v>
      </c>
      <c r="B14" s="40">
        <v>5208</v>
      </c>
      <c r="C14" s="41">
        <v>17</v>
      </c>
      <c r="D14" s="40">
        <v>3951</v>
      </c>
      <c r="E14" s="40">
        <v>1240</v>
      </c>
      <c r="F14" s="42">
        <v>23.8</v>
      </c>
    </row>
    <row r="15" spans="1:6" s="23" customFormat="1" ht="24" customHeight="1">
      <c r="A15" s="38" t="s">
        <v>53</v>
      </c>
      <c r="B15" s="40">
        <v>5453</v>
      </c>
      <c r="C15" s="41">
        <v>17</v>
      </c>
      <c r="D15" s="40">
        <v>4147</v>
      </c>
      <c r="E15" s="40">
        <v>1289</v>
      </c>
      <c r="F15" s="42">
        <v>23.6</v>
      </c>
    </row>
    <row r="16" spans="1:6" s="23" customFormat="1" ht="24" customHeight="1">
      <c r="A16" s="38" t="s">
        <v>54</v>
      </c>
      <c r="B16" s="40">
        <v>5506</v>
      </c>
      <c r="C16" s="41">
        <v>17</v>
      </c>
      <c r="D16" s="40">
        <v>4177</v>
      </c>
      <c r="E16" s="40">
        <v>1312</v>
      </c>
      <c r="F16" s="42">
        <v>23.8</v>
      </c>
    </row>
    <row r="17" spans="1:6" s="23" customFormat="1" ht="23.25" customHeight="1">
      <c r="A17" s="38" t="s">
        <v>55</v>
      </c>
      <c r="B17" s="40">
        <v>5501</v>
      </c>
      <c r="C17" s="40">
        <v>17</v>
      </c>
      <c r="D17" s="40">
        <v>4164</v>
      </c>
      <c r="E17" s="40">
        <v>1320</v>
      </c>
      <c r="F17" s="361">
        <v>23.995637156880566</v>
      </c>
    </row>
    <row r="18" spans="1:6" s="34" customFormat="1" ht="23.25" customHeight="1">
      <c r="A18" s="38" t="s">
        <v>56</v>
      </c>
      <c r="B18" s="40">
        <v>5478</v>
      </c>
      <c r="C18" s="40">
        <v>15</v>
      </c>
      <c r="D18" s="40">
        <v>4145</v>
      </c>
      <c r="E18" s="40">
        <v>1318</v>
      </c>
      <c r="F18" s="361">
        <v>24.059875867104783</v>
      </c>
    </row>
    <row r="19" spans="1:6" s="34" customFormat="1" ht="23.25" customHeight="1">
      <c r="A19" s="38" t="s">
        <v>73</v>
      </c>
      <c r="B19" s="40">
        <v>5418</v>
      </c>
      <c r="C19" s="40">
        <v>15</v>
      </c>
      <c r="D19" s="40">
        <v>4082</v>
      </c>
      <c r="E19" s="40">
        <v>1321</v>
      </c>
      <c r="F19" s="361">
        <v>24.381690660760427</v>
      </c>
    </row>
    <row r="20" spans="1:6" s="41" customFormat="1" ht="22.5" customHeight="1">
      <c r="A20" s="38" t="s">
        <v>96</v>
      </c>
      <c r="B20" s="40">
        <v>5116</v>
      </c>
      <c r="C20" s="40">
        <v>15</v>
      </c>
      <c r="D20" s="40">
        <v>3780</v>
      </c>
      <c r="E20" s="40">
        <v>1321</v>
      </c>
      <c r="F20" s="361">
        <v>25.8209538702111</v>
      </c>
    </row>
    <row r="21" spans="1:6" s="41" customFormat="1" ht="21" customHeight="1">
      <c r="A21" s="38" t="s">
        <v>519</v>
      </c>
      <c r="B21" s="40">
        <v>4939</v>
      </c>
      <c r="C21" s="40">
        <v>15</v>
      </c>
      <c r="D21" s="40">
        <v>3604</v>
      </c>
      <c r="E21" s="40">
        <v>1320</v>
      </c>
      <c r="F21" s="361">
        <v>26.7260579064588</v>
      </c>
    </row>
    <row r="22" spans="1:6" s="41" customFormat="1" ht="23.25" customHeight="1">
      <c r="A22" s="38" t="s">
        <v>531</v>
      </c>
      <c r="B22" s="40">
        <v>4925</v>
      </c>
      <c r="C22" s="40">
        <v>15</v>
      </c>
      <c r="D22" s="40">
        <v>3589</v>
      </c>
      <c r="E22" s="40">
        <v>1321</v>
      </c>
      <c r="F22" s="361">
        <v>26.82233502538071</v>
      </c>
    </row>
    <row r="23" spans="1:6" s="41" customFormat="1" ht="23.25" customHeight="1">
      <c r="A23" s="402" t="s">
        <v>544</v>
      </c>
      <c r="B23" s="403">
        <v>4907</v>
      </c>
      <c r="C23" s="403">
        <v>15</v>
      </c>
      <c r="D23" s="403">
        <v>3571</v>
      </c>
      <c r="E23" s="403">
        <v>1321</v>
      </c>
      <c r="F23" s="404">
        <v>26.92072549419197</v>
      </c>
    </row>
    <row r="24" spans="1:7" s="41" customFormat="1" ht="23.25" customHeight="1">
      <c r="A24" s="402" t="s">
        <v>568</v>
      </c>
      <c r="B24" s="403">
        <v>4897</v>
      </c>
      <c r="C24" s="403">
        <v>15</v>
      </c>
      <c r="D24" s="403">
        <v>3559</v>
      </c>
      <c r="E24" s="403">
        <v>1323</v>
      </c>
      <c r="F24" s="404">
        <v>27.016540739228102</v>
      </c>
      <c r="G24" s="43"/>
    </row>
    <row r="25" spans="1:7" s="41" customFormat="1" ht="23.25" customHeight="1">
      <c r="A25" s="402" t="s">
        <v>604</v>
      </c>
      <c r="B25" s="403">
        <v>4887</v>
      </c>
      <c r="C25" s="403">
        <v>15</v>
      </c>
      <c r="D25" s="403">
        <v>3550</v>
      </c>
      <c r="E25" s="403">
        <v>1322</v>
      </c>
      <c r="F25" s="404">
        <v>27.051360753018212</v>
      </c>
      <c r="G25" s="43"/>
    </row>
    <row r="26" spans="1:7" s="41" customFormat="1" ht="23.25" customHeight="1">
      <c r="A26" s="402" t="s">
        <v>622</v>
      </c>
      <c r="B26" s="403">
        <v>4874</v>
      </c>
      <c r="C26" s="403">
        <v>15</v>
      </c>
      <c r="D26" s="403">
        <v>3537</v>
      </c>
      <c r="E26" s="403">
        <v>1322</v>
      </c>
      <c r="F26" s="404">
        <v>27.12351251538777</v>
      </c>
      <c r="G26" s="43"/>
    </row>
    <row r="27" spans="1:14" s="23" customFormat="1" ht="11.25" customHeight="1">
      <c r="A27" s="406"/>
      <c r="B27" s="403"/>
      <c r="C27" s="407"/>
      <c r="D27" s="403"/>
      <c r="E27" s="403"/>
      <c r="F27" s="404"/>
      <c r="G27" s="43"/>
      <c r="N27" s="23" t="s">
        <v>613</v>
      </c>
    </row>
    <row r="28" spans="1:13" s="23" customFormat="1" ht="24" customHeight="1">
      <c r="A28" s="408" t="s">
        <v>580</v>
      </c>
      <c r="B28" s="403">
        <v>4783</v>
      </c>
      <c r="C28" s="403">
        <v>15</v>
      </c>
      <c r="D28" s="403">
        <v>3448</v>
      </c>
      <c r="E28" s="403">
        <v>1320</v>
      </c>
      <c r="F28" s="404">
        <v>27.6</v>
      </c>
      <c r="G28" s="43"/>
      <c r="K28" s="24"/>
      <c r="L28" s="24"/>
      <c r="M28" s="24"/>
    </row>
    <row r="29" spans="1:11" s="23" customFormat="1" ht="24" customHeight="1">
      <c r="A29" s="408" t="s">
        <v>581</v>
      </c>
      <c r="B29" s="403">
        <v>91</v>
      </c>
      <c r="C29" s="345">
        <v>0</v>
      </c>
      <c r="D29" s="345">
        <v>89</v>
      </c>
      <c r="E29" s="345">
        <v>2</v>
      </c>
      <c r="F29" s="404">
        <v>2.2</v>
      </c>
      <c r="G29" s="43"/>
      <c r="H29" s="40"/>
      <c r="I29" s="40"/>
      <c r="J29" s="40"/>
      <c r="K29" s="40"/>
    </row>
    <row r="30" spans="1:7" s="23" customFormat="1" ht="10.5" customHeight="1">
      <c r="A30" s="406"/>
      <c r="B30" s="407"/>
      <c r="C30" s="344"/>
      <c r="D30" s="407"/>
      <c r="E30" s="407"/>
      <c r="F30" s="404"/>
      <c r="G30" s="43"/>
    </row>
    <row r="31" spans="1:7" s="23" customFormat="1" ht="24" customHeight="1">
      <c r="A31" s="408" t="s">
        <v>582</v>
      </c>
      <c r="B31" s="403">
        <v>4234</v>
      </c>
      <c r="C31" s="343">
        <v>15</v>
      </c>
      <c r="D31" s="403">
        <v>2924</v>
      </c>
      <c r="E31" s="403">
        <v>1295</v>
      </c>
      <c r="F31" s="404">
        <v>30.6</v>
      </c>
      <c r="G31" s="43"/>
    </row>
    <row r="32" spans="1:7" s="23" customFormat="1" ht="24" customHeight="1">
      <c r="A32" s="408" t="s">
        <v>583</v>
      </c>
      <c r="B32" s="403">
        <v>172</v>
      </c>
      <c r="C32" s="345">
        <v>0</v>
      </c>
      <c r="D32" s="403">
        <v>168</v>
      </c>
      <c r="E32" s="403">
        <v>4</v>
      </c>
      <c r="F32" s="404">
        <v>2.3</v>
      </c>
      <c r="G32" s="43"/>
    </row>
    <row r="33" spans="1:11" s="23" customFormat="1" ht="24" customHeight="1">
      <c r="A33" s="408" t="s">
        <v>584</v>
      </c>
      <c r="B33" s="403">
        <v>468</v>
      </c>
      <c r="C33" s="346">
        <v>0</v>
      </c>
      <c r="D33" s="449">
        <v>445</v>
      </c>
      <c r="E33" s="449">
        <v>23</v>
      </c>
      <c r="F33" s="450">
        <v>4.8832271762208075</v>
      </c>
      <c r="G33" s="43"/>
      <c r="H33" s="40"/>
      <c r="I33" s="40"/>
      <c r="J33" s="40"/>
      <c r="K33" s="40"/>
    </row>
    <row r="34" spans="1:6" s="23" customFormat="1" ht="6" customHeight="1" thickBot="1">
      <c r="A34" s="32"/>
      <c r="B34" s="33"/>
      <c r="C34" s="26"/>
      <c r="D34" s="27"/>
      <c r="E34" s="27"/>
      <c r="F34" s="362"/>
    </row>
    <row r="35" spans="1:6" ht="3.75" customHeight="1">
      <c r="A35" s="7"/>
      <c r="B35" s="7"/>
      <c r="C35" s="7"/>
      <c r="D35" s="7"/>
      <c r="E35" s="7"/>
      <c r="F35" s="7"/>
    </row>
    <row r="36" s="35" customFormat="1" ht="12.75" customHeight="1">
      <c r="A36" s="49" t="s">
        <v>38</v>
      </c>
    </row>
    <row r="37" ht="13.5">
      <c r="A37" s="52" t="s">
        <v>502</v>
      </c>
    </row>
    <row r="38" ht="13.5">
      <c r="A38" s="52" t="s">
        <v>503</v>
      </c>
    </row>
    <row r="39" ht="13.5" customHeight="1">
      <c r="A39" s="56" t="s">
        <v>504</v>
      </c>
    </row>
    <row r="40" spans="1:5" ht="13.5">
      <c r="A40" s="28"/>
      <c r="B40" s="28"/>
      <c r="C40" s="28"/>
      <c r="D40" s="28"/>
      <c r="E40" s="28"/>
    </row>
    <row r="41" spans="1:5" ht="14.25">
      <c r="A41" s="5"/>
      <c r="B41" s="43"/>
      <c r="C41" s="43"/>
      <c r="D41" s="43"/>
      <c r="E41" s="43"/>
    </row>
    <row r="42" spans="1:5" ht="14.25">
      <c r="A42" s="5"/>
      <c r="B42" s="4"/>
      <c r="C42" s="43"/>
      <c r="D42" s="43"/>
      <c r="E42" s="43"/>
    </row>
    <row r="43" spans="1:5" ht="14.25">
      <c r="A43" s="5"/>
      <c r="B43" s="43"/>
      <c r="C43" s="43"/>
      <c r="D43" s="43"/>
      <c r="E43" s="43"/>
    </row>
    <row r="44" spans="1:2" ht="13.5">
      <c r="A44" s="5"/>
      <c r="B44" s="3"/>
    </row>
    <row r="45" spans="1:2" ht="13.5">
      <c r="A45" s="5"/>
      <c r="B45" s="3"/>
    </row>
    <row r="46" spans="1:2" ht="13.5">
      <c r="A46" s="5"/>
      <c r="B46" s="3"/>
    </row>
    <row r="47" spans="1:2" ht="13.5">
      <c r="A47" s="5"/>
      <c r="B47" s="3"/>
    </row>
    <row r="48" spans="1:2" ht="13.5">
      <c r="A48" s="5"/>
      <c r="B48" s="3"/>
    </row>
    <row r="49" spans="1:2" ht="13.5">
      <c r="A49" s="5"/>
      <c r="B49" s="3"/>
    </row>
    <row r="50" spans="1:2" ht="13.5">
      <c r="A50" s="5"/>
      <c r="B50" s="3"/>
    </row>
    <row r="51" spans="1:2" ht="13.5">
      <c r="A51" s="5"/>
      <c r="B51" s="3"/>
    </row>
  </sheetData>
  <sheetProtection/>
  <mergeCells count="7">
    <mergeCell ref="A3:F3"/>
    <mergeCell ref="B6:B7"/>
    <mergeCell ref="C6:C7"/>
    <mergeCell ref="D6:D7"/>
    <mergeCell ref="E6:E7"/>
    <mergeCell ref="A6:A8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10" max="6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98"/>
  <sheetViews>
    <sheetView showOutlineSymbols="0" zoomScaleSheetLayoutView="90" zoomScalePageLayoutView="0" workbookViewId="0" topLeftCell="A1">
      <selection activeCell="A1" sqref="A1"/>
    </sheetView>
  </sheetViews>
  <sheetFormatPr defaultColWidth="9.796875" defaultRowHeight="14.25"/>
  <cols>
    <col min="1" max="1" width="18.69921875" style="2" customWidth="1"/>
    <col min="2" max="3" width="9" style="2" customWidth="1"/>
    <col min="4" max="4" width="8.59765625" style="2" customWidth="1"/>
    <col min="5" max="8" width="9" style="2" customWidth="1"/>
    <col min="9" max="9" width="10.59765625" style="2" customWidth="1"/>
    <col min="10" max="16384" width="9.69921875" style="2" customWidth="1"/>
  </cols>
  <sheetData>
    <row r="1" s="23" customFormat="1" ht="14.25" customHeight="1">
      <c r="I1" s="174" t="s">
        <v>530</v>
      </c>
    </row>
    <row r="2" s="23" customFormat="1" ht="14.25" customHeight="1">
      <c r="A2" s="22"/>
    </row>
    <row r="3" spans="1:9" s="23" customFormat="1" ht="14.25" customHeight="1">
      <c r="A3" s="572" t="s">
        <v>248</v>
      </c>
      <c r="B3" s="572"/>
      <c r="C3" s="572"/>
      <c r="D3" s="572"/>
      <c r="E3" s="572"/>
      <c r="F3" s="572"/>
      <c r="G3" s="572"/>
      <c r="H3" s="572"/>
      <c r="I3" s="572"/>
    </row>
    <row r="4" spans="1:9" s="23" customFormat="1" ht="14.25" customHeight="1">
      <c r="A4" s="576" t="s">
        <v>249</v>
      </c>
      <c r="B4" s="576"/>
      <c r="C4" s="576"/>
      <c r="D4" s="576"/>
      <c r="E4" s="576"/>
      <c r="F4" s="576"/>
      <c r="G4" s="576"/>
      <c r="H4" s="576"/>
      <c r="I4" s="576"/>
    </row>
    <row r="5" spans="1:9" s="23" customFormat="1" ht="14.25" customHeight="1" thickBot="1">
      <c r="A5" s="175"/>
      <c r="B5" s="176"/>
      <c r="C5" s="176"/>
      <c r="D5" s="176"/>
      <c r="E5" s="176"/>
      <c r="F5" s="176"/>
      <c r="G5" s="176"/>
      <c r="H5" s="176"/>
      <c r="I5" s="176"/>
    </row>
    <row r="6" spans="1:9" s="23" customFormat="1" ht="21" customHeight="1">
      <c r="A6" s="607" t="s">
        <v>101</v>
      </c>
      <c r="B6" s="610" t="s">
        <v>0</v>
      </c>
      <c r="C6" s="177"/>
      <c r="D6" s="612" t="s">
        <v>1</v>
      </c>
      <c r="E6" s="612" t="s">
        <v>2</v>
      </c>
      <c r="F6" s="614" t="s">
        <v>3</v>
      </c>
      <c r="G6" s="616" t="s">
        <v>181</v>
      </c>
      <c r="H6" s="614" t="s">
        <v>182</v>
      </c>
      <c r="I6" s="178" t="s">
        <v>183</v>
      </c>
    </row>
    <row r="7" spans="1:9" s="23" customFormat="1" ht="18" customHeight="1">
      <c r="A7" s="608"/>
      <c r="B7" s="611"/>
      <c r="C7" s="179" t="s">
        <v>184</v>
      </c>
      <c r="D7" s="613"/>
      <c r="E7" s="613"/>
      <c r="F7" s="615"/>
      <c r="G7" s="617"/>
      <c r="H7" s="618"/>
      <c r="I7" s="180" t="s">
        <v>5</v>
      </c>
    </row>
    <row r="8" spans="1:9" s="23" customFormat="1" ht="47.25" customHeight="1">
      <c r="A8" s="609"/>
      <c r="B8" s="181" t="s">
        <v>42</v>
      </c>
      <c r="C8" s="92" t="s">
        <v>185</v>
      </c>
      <c r="D8" s="182" t="s">
        <v>43</v>
      </c>
      <c r="E8" s="182" t="s">
        <v>44</v>
      </c>
      <c r="F8" s="93" t="s">
        <v>45</v>
      </c>
      <c r="G8" s="183" t="s">
        <v>86</v>
      </c>
      <c r="H8" s="184" t="s">
        <v>88</v>
      </c>
      <c r="I8" s="185" t="s">
        <v>186</v>
      </c>
    </row>
    <row r="9" spans="1:9" s="70" customFormat="1" ht="27.75" customHeight="1">
      <c r="A9" s="53" t="s">
        <v>250</v>
      </c>
      <c r="B9" s="186">
        <v>31014</v>
      </c>
      <c r="C9" s="186">
        <v>10734</v>
      </c>
      <c r="D9" s="187">
        <v>342</v>
      </c>
      <c r="E9" s="186">
        <v>25620</v>
      </c>
      <c r="F9" s="186">
        <v>5052</v>
      </c>
      <c r="G9" s="186">
        <v>26071</v>
      </c>
      <c r="H9" s="186">
        <v>4943</v>
      </c>
      <c r="I9" s="367">
        <v>34.6</v>
      </c>
    </row>
    <row r="10" spans="1:9" s="70" customFormat="1" ht="27.75" customHeight="1">
      <c r="A10" s="53" t="s">
        <v>251</v>
      </c>
      <c r="B10" s="186">
        <v>35051</v>
      </c>
      <c r="C10" s="186">
        <v>12294</v>
      </c>
      <c r="D10" s="187">
        <v>350</v>
      </c>
      <c r="E10" s="186">
        <v>26869</v>
      </c>
      <c r="F10" s="186">
        <v>7832</v>
      </c>
      <c r="G10" s="186">
        <v>29918</v>
      </c>
      <c r="H10" s="186">
        <v>5133</v>
      </c>
      <c r="I10" s="367">
        <v>35.1</v>
      </c>
    </row>
    <row r="11" spans="1:9" s="70" customFormat="1" ht="27.75" customHeight="1">
      <c r="A11" s="53" t="s">
        <v>252</v>
      </c>
      <c r="B11" s="186">
        <v>49063</v>
      </c>
      <c r="C11" s="186">
        <v>18193</v>
      </c>
      <c r="D11" s="187">
        <v>394</v>
      </c>
      <c r="E11" s="186">
        <v>35453</v>
      </c>
      <c r="F11" s="186">
        <v>13216</v>
      </c>
      <c r="G11" s="186">
        <v>43804</v>
      </c>
      <c r="H11" s="186">
        <v>5259</v>
      </c>
      <c r="I11" s="367">
        <v>37.1</v>
      </c>
    </row>
    <row r="12" spans="1:9" s="70" customFormat="1" ht="27.75" customHeight="1">
      <c r="A12" s="53" t="s">
        <v>626</v>
      </c>
      <c r="B12" s="186">
        <v>55659</v>
      </c>
      <c r="C12" s="186">
        <v>21313</v>
      </c>
      <c r="D12" s="187">
        <v>275</v>
      </c>
      <c r="E12" s="186">
        <v>41271</v>
      </c>
      <c r="F12" s="186">
        <v>14113</v>
      </c>
      <c r="G12" s="186">
        <v>49433</v>
      </c>
      <c r="H12" s="186">
        <v>6226</v>
      </c>
      <c r="I12" s="367">
        <v>38.3</v>
      </c>
    </row>
    <row r="13" spans="1:9" s="70" customFormat="1" ht="27.75" customHeight="1">
      <c r="A13" s="53" t="s">
        <v>253</v>
      </c>
      <c r="B13" s="186">
        <v>62313</v>
      </c>
      <c r="C13" s="186">
        <v>25735</v>
      </c>
      <c r="D13" s="187">
        <v>188</v>
      </c>
      <c r="E13" s="186">
        <v>47762</v>
      </c>
      <c r="F13" s="186">
        <v>14363</v>
      </c>
      <c r="G13" s="186">
        <v>56125</v>
      </c>
      <c r="H13" s="186">
        <v>6188</v>
      </c>
      <c r="I13" s="367">
        <v>41.3</v>
      </c>
    </row>
    <row r="14" spans="1:9" s="70" customFormat="1" ht="27.75" customHeight="1">
      <c r="A14" s="53" t="s">
        <v>254</v>
      </c>
      <c r="B14" s="186">
        <v>64871</v>
      </c>
      <c r="C14" s="186">
        <v>27061</v>
      </c>
      <c r="D14" s="187">
        <v>208</v>
      </c>
      <c r="E14" s="186">
        <v>50002</v>
      </c>
      <c r="F14" s="186">
        <v>14661</v>
      </c>
      <c r="G14" s="186">
        <v>59784</v>
      </c>
      <c r="H14" s="186">
        <v>5087</v>
      </c>
      <c r="I14" s="367">
        <v>41.7</v>
      </c>
    </row>
    <row r="15" spans="1:9" s="70" customFormat="1" ht="27.75" customHeight="1">
      <c r="A15" s="53" t="s">
        <v>255</v>
      </c>
      <c r="B15" s="186">
        <v>65666</v>
      </c>
      <c r="C15" s="186">
        <v>27780</v>
      </c>
      <c r="D15" s="187">
        <v>191</v>
      </c>
      <c r="E15" s="186">
        <v>50306</v>
      </c>
      <c r="F15" s="186">
        <v>15169</v>
      </c>
      <c r="G15" s="186">
        <v>61370</v>
      </c>
      <c r="H15" s="186">
        <v>4296</v>
      </c>
      <c r="I15" s="367">
        <v>42.3</v>
      </c>
    </row>
    <row r="16" spans="1:9" s="70" customFormat="1" ht="27.75" customHeight="1">
      <c r="A16" s="53" t="s">
        <v>256</v>
      </c>
      <c r="B16" s="186">
        <v>65018</v>
      </c>
      <c r="C16" s="186">
        <v>27841</v>
      </c>
      <c r="D16" s="187">
        <v>168</v>
      </c>
      <c r="E16" s="186">
        <v>49582</v>
      </c>
      <c r="F16" s="186">
        <v>15268</v>
      </c>
      <c r="G16" s="186">
        <v>61158</v>
      </c>
      <c r="H16" s="186">
        <v>3860</v>
      </c>
      <c r="I16" s="367">
        <v>42.8</v>
      </c>
    </row>
    <row r="17" spans="1:9" s="70" customFormat="1" ht="27.75" customHeight="1">
      <c r="A17" s="53" t="s">
        <v>257</v>
      </c>
      <c r="B17" s="186">
        <v>63642</v>
      </c>
      <c r="C17" s="186">
        <v>28192</v>
      </c>
      <c r="D17" s="186">
        <v>167</v>
      </c>
      <c r="E17" s="186">
        <v>48514</v>
      </c>
      <c r="F17" s="186">
        <v>14961</v>
      </c>
      <c r="G17" s="186">
        <v>59964</v>
      </c>
      <c r="H17" s="186">
        <v>3678</v>
      </c>
      <c r="I17" s="368">
        <v>44.297790767103486</v>
      </c>
    </row>
    <row r="18" spans="1:9" s="80" customFormat="1" ht="27" customHeight="1">
      <c r="A18" s="53" t="s">
        <v>258</v>
      </c>
      <c r="B18" s="186">
        <v>59823</v>
      </c>
      <c r="C18" s="186">
        <v>26519</v>
      </c>
      <c r="D18" s="186">
        <v>101</v>
      </c>
      <c r="E18" s="186">
        <v>46104</v>
      </c>
      <c r="F18" s="186">
        <v>13618</v>
      </c>
      <c r="G18" s="186">
        <v>56730</v>
      </c>
      <c r="H18" s="186">
        <v>3093</v>
      </c>
      <c r="I18" s="368">
        <v>44.32910419069589</v>
      </c>
    </row>
    <row r="19" spans="1:9" s="80" customFormat="1" ht="27" customHeight="1">
      <c r="A19" s="53" t="s">
        <v>259</v>
      </c>
      <c r="B19" s="186">
        <v>54592</v>
      </c>
      <c r="C19" s="186">
        <v>24180</v>
      </c>
      <c r="D19" s="186">
        <v>86</v>
      </c>
      <c r="E19" s="186">
        <v>41853</v>
      </c>
      <c r="F19" s="186">
        <v>12653</v>
      </c>
      <c r="G19" s="186">
        <v>51867</v>
      </c>
      <c r="H19" s="186">
        <v>2725</v>
      </c>
      <c r="I19" s="368">
        <v>44.292203985932005</v>
      </c>
    </row>
    <row r="20" spans="1:9" s="81" customFormat="1" ht="28.5" customHeight="1">
      <c r="A20" s="53" t="s">
        <v>260</v>
      </c>
      <c r="B20" s="186">
        <v>48590</v>
      </c>
      <c r="C20" s="186">
        <v>21458</v>
      </c>
      <c r="D20" s="186">
        <v>68</v>
      </c>
      <c r="E20" s="186">
        <v>36528</v>
      </c>
      <c r="F20" s="186">
        <v>11994</v>
      </c>
      <c r="G20" s="186">
        <v>46179</v>
      </c>
      <c r="H20" s="186">
        <v>2411</v>
      </c>
      <c r="I20" s="368">
        <v>44.16135007203128</v>
      </c>
    </row>
    <row r="21" spans="1:9" s="81" customFormat="1" ht="29.25" customHeight="1">
      <c r="A21" s="53" t="s">
        <v>524</v>
      </c>
      <c r="B21" s="186">
        <v>45683</v>
      </c>
      <c r="C21" s="186">
        <v>20433</v>
      </c>
      <c r="D21" s="186">
        <v>61</v>
      </c>
      <c r="E21" s="186">
        <v>33423</v>
      </c>
      <c r="F21" s="186">
        <v>12199</v>
      </c>
      <c r="G21" s="186">
        <v>43556</v>
      </c>
      <c r="H21" s="186">
        <v>2127</v>
      </c>
      <c r="I21" s="368">
        <v>44.72779808681566</v>
      </c>
    </row>
    <row r="22" spans="1:9" s="81" customFormat="1" ht="27.75" customHeight="1">
      <c r="A22" s="53" t="s">
        <v>536</v>
      </c>
      <c r="B22" s="186">
        <v>45604</v>
      </c>
      <c r="C22" s="186">
        <v>20366</v>
      </c>
      <c r="D22" s="186">
        <v>60</v>
      </c>
      <c r="E22" s="186">
        <v>33215</v>
      </c>
      <c r="F22" s="186">
        <v>12329</v>
      </c>
      <c r="G22" s="186">
        <v>43520</v>
      </c>
      <c r="H22" s="186">
        <v>2084</v>
      </c>
      <c r="I22" s="368">
        <v>44.65836330146478</v>
      </c>
    </row>
    <row r="23" spans="1:9" s="81" customFormat="1" ht="27.75" customHeight="1">
      <c r="A23" s="53" t="s">
        <v>549</v>
      </c>
      <c r="B23" s="186">
        <v>45433</v>
      </c>
      <c r="C23" s="186">
        <v>20422</v>
      </c>
      <c r="D23" s="186">
        <v>57</v>
      </c>
      <c r="E23" s="186">
        <v>32946</v>
      </c>
      <c r="F23" s="186">
        <v>12430</v>
      </c>
      <c r="G23" s="186">
        <v>43358</v>
      </c>
      <c r="H23" s="186">
        <v>2075</v>
      </c>
      <c r="I23" s="368">
        <v>44.94970616072018</v>
      </c>
    </row>
    <row r="24" spans="1:9" s="81" customFormat="1" ht="27.75" customHeight="1">
      <c r="A24" s="408" t="s">
        <v>573</v>
      </c>
      <c r="B24" s="420">
        <v>45131</v>
      </c>
      <c r="C24" s="420">
        <v>20396</v>
      </c>
      <c r="D24" s="420">
        <v>56</v>
      </c>
      <c r="E24" s="420">
        <v>32592</v>
      </c>
      <c r="F24" s="420">
        <v>12483</v>
      </c>
      <c r="G24" s="420">
        <v>43085</v>
      </c>
      <c r="H24" s="420">
        <v>2046</v>
      </c>
      <c r="I24" s="368">
        <v>45.192882940772414</v>
      </c>
    </row>
    <row r="25" spans="1:9" s="81" customFormat="1" ht="27.75" customHeight="1">
      <c r="A25" s="408" t="s">
        <v>610</v>
      </c>
      <c r="B25" s="420">
        <v>44940</v>
      </c>
      <c r="C25" s="420">
        <v>20400</v>
      </c>
      <c r="D25" s="420">
        <v>53</v>
      </c>
      <c r="E25" s="420">
        <v>32298</v>
      </c>
      <c r="F25" s="420">
        <v>12589</v>
      </c>
      <c r="G25" s="420">
        <v>42936</v>
      </c>
      <c r="H25" s="420">
        <v>2004</v>
      </c>
      <c r="I25" s="368">
        <v>45.393858477970625</v>
      </c>
    </row>
    <row r="26" spans="1:9" s="81" customFormat="1" ht="27.75" customHeight="1">
      <c r="A26" s="408" t="s">
        <v>618</v>
      </c>
      <c r="B26" s="186">
        <v>44899</v>
      </c>
      <c r="C26" s="186">
        <v>20291</v>
      </c>
      <c r="D26" s="186">
        <v>58</v>
      </c>
      <c r="E26" s="186">
        <v>32154</v>
      </c>
      <c r="F26" s="186">
        <v>12687</v>
      </c>
      <c r="G26" s="186">
        <v>43106</v>
      </c>
      <c r="H26" s="186">
        <v>1993</v>
      </c>
      <c r="I26" s="368">
        <v>45.2</v>
      </c>
    </row>
    <row r="27" spans="1:9" s="70" customFormat="1" ht="15" customHeight="1">
      <c r="A27" s="406"/>
      <c r="B27" s="420"/>
      <c r="C27" s="420"/>
      <c r="D27" s="421"/>
      <c r="E27" s="420"/>
      <c r="F27" s="420"/>
      <c r="G27" s="420"/>
      <c r="H27" s="420"/>
      <c r="I27" s="367"/>
    </row>
    <row r="28" spans="1:9" s="70" customFormat="1" ht="26.25" customHeight="1">
      <c r="A28" s="422" t="s">
        <v>261</v>
      </c>
      <c r="B28" s="423">
        <v>24116</v>
      </c>
      <c r="C28" s="423">
        <v>12263</v>
      </c>
      <c r="D28" s="423">
        <v>43</v>
      </c>
      <c r="E28" s="423">
        <v>15429</v>
      </c>
      <c r="F28" s="423">
        <v>8644</v>
      </c>
      <c r="G28" s="423">
        <v>23133</v>
      </c>
      <c r="H28" s="423">
        <v>983</v>
      </c>
      <c r="I28" s="369">
        <v>50.85005805274506</v>
      </c>
    </row>
    <row r="29" spans="1:9" s="70" customFormat="1" ht="26.25" customHeight="1">
      <c r="A29" s="424" t="s">
        <v>262</v>
      </c>
      <c r="B29" s="423"/>
      <c r="C29" s="423"/>
      <c r="D29" s="423"/>
      <c r="E29" s="423"/>
      <c r="F29" s="423"/>
      <c r="G29" s="423"/>
      <c r="H29" s="423"/>
      <c r="I29" s="369"/>
    </row>
    <row r="30" spans="1:9" s="70" customFormat="1" ht="26.25" customHeight="1">
      <c r="A30" s="422" t="s">
        <v>263</v>
      </c>
      <c r="B30" s="423">
        <v>11465</v>
      </c>
      <c r="C30" s="423">
        <v>4873</v>
      </c>
      <c r="D30" s="423">
        <v>8</v>
      </c>
      <c r="E30" s="423">
        <v>10730</v>
      </c>
      <c r="F30" s="423">
        <v>727</v>
      </c>
      <c r="G30" s="423">
        <v>10956</v>
      </c>
      <c r="H30" s="423">
        <v>509</v>
      </c>
      <c r="I30" s="369">
        <v>42.503270824247714</v>
      </c>
    </row>
    <row r="31" spans="1:9" s="70" customFormat="1" ht="15" customHeight="1">
      <c r="A31" s="424" t="s">
        <v>264</v>
      </c>
      <c r="B31" s="423"/>
      <c r="C31" s="423"/>
      <c r="D31" s="423"/>
      <c r="E31" s="423"/>
      <c r="F31" s="423"/>
      <c r="G31" s="423"/>
      <c r="H31" s="423"/>
      <c r="I31" s="369"/>
    </row>
    <row r="32" spans="1:9" s="70" customFormat="1" ht="26.25" customHeight="1">
      <c r="A32" s="425" t="s">
        <v>265</v>
      </c>
      <c r="B32" s="423">
        <v>1132</v>
      </c>
      <c r="C32" s="423">
        <v>1018</v>
      </c>
      <c r="D32" s="423">
        <v>2</v>
      </c>
      <c r="E32" s="423">
        <v>703</v>
      </c>
      <c r="F32" s="423">
        <v>427</v>
      </c>
      <c r="G32" s="423">
        <v>1099</v>
      </c>
      <c r="H32" s="423">
        <v>33</v>
      </c>
      <c r="I32" s="369">
        <v>89.92932862190813</v>
      </c>
    </row>
    <row r="33" spans="1:9" s="70" customFormat="1" ht="15" customHeight="1">
      <c r="A33" s="426" t="s">
        <v>266</v>
      </c>
      <c r="B33" s="423"/>
      <c r="C33" s="423"/>
      <c r="D33" s="423"/>
      <c r="E33" s="423"/>
      <c r="F33" s="423"/>
      <c r="G33" s="423"/>
      <c r="H33" s="423"/>
      <c r="I33" s="369"/>
    </row>
    <row r="34" spans="1:9" s="70" customFormat="1" ht="26.25" customHeight="1">
      <c r="A34" s="422" t="s">
        <v>267</v>
      </c>
      <c r="B34" s="423">
        <v>1126</v>
      </c>
      <c r="C34" s="423">
        <v>279</v>
      </c>
      <c r="D34" s="423">
        <v>2</v>
      </c>
      <c r="E34" s="423">
        <v>690</v>
      </c>
      <c r="F34" s="423">
        <v>434</v>
      </c>
      <c r="G34" s="423">
        <v>967</v>
      </c>
      <c r="H34" s="423">
        <v>159</v>
      </c>
      <c r="I34" s="369">
        <v>24.77797513321492</v>
      </c>
    </row>
    <row r="35" spans="1:9" s="70" customFormat="1" ht="15" customHeight="1">
      <c r="A35" s="424" t="s">
        <v>268</v>
      </c>
      <c r="B35" s="423"/>
      <c r="C35" s="423"/>
      <c r="D35" s="423"/>
      <c r="E35" s="423"/>
      <c r="F35" s="423"/>
      <c r="G35" s="423"/>
      <c r="H35" s="423"/>
      <c r="I35" s="369"/>
    </row>
    <row r="36" spans="1:9" s="70" customFormat="1" ht="26.25" customHeight="1">
      <c r="A36" s="422" t="s">
        <v>269</v>
      </c>
      <c r="B36" s="423">
        <v>105</v>
      </c>
      <c r="C36" s="423">
        <v>104</v>
      </c>
      <c r="D36" s="457">
        <v>0</v>
      </c>
      <c r="E36" s="423">
        <v>7</v>
      </c>
      <c r="F36" s="423">
        <v>98</v>
      </c>
      <c r="G36" s="423">
        <v>97</v>
      </c>
      <c r="H36" s="423">
        <v>8</v>
      </c>
      <c r="I36" s="369">
        <v>99.04761904761905</v>
      </c>
    </row>
    <row r="37" spans="1:9" s="70" customFormat="1" ht="15" customHeight="1">
      <c r="A37" s="424" t="s">
        <v>270</v>
      </c>
      <c r="B37" s="423"/>
      <c r="C37" s="423"/>
      <c r="D37" s="423"/>
      <c r="E37" s="423"/>
      <c r="F37" s="423"/>
      <c r="G37" s="423"/>
      <c r="H37" s="423"/>
      <c r="I37" s="369"/>
    </row>
    <row r="38" spans="1:9" s="70" customFormat="1" ht="26.25" customHeight="1">
      <c r="A38" s="422" t="s">
        <v>271</v>
      </c>
      <c r="B38" s="188">
        <v>4439</v>
      </c>
      <c r="C38" s="423">
        <v>906</v>
      </c>
      <c r="D38" s="457">
        <v>0</v>
      </c>
      <c r="E38" s="423">
        <v>3594</v>
      </c>
      <c r="F38" s="423">
        <v>845</v>
      </c>
      <c r="G38" s="423">
        <v>4420</v>
      </c>
      <c r="H38" s="423">
        <v>219</v>
      </c>
      <c r="I38" s="369">
        <v>20.41000225275963</v>
      </c>
    </row>
    <row r="39" spans="1:9" s="70" customFormat="1" ht="15" customHeight="1">
      <c r="A39" s="427" t="s">
        <v>272</v>
      </c>
      <c r="B39" s="423"/>
      <c r="C39" s="423"/>
      <c r="D39" s="423"/>
      <c r="E39" s="423"/>
      <c r="F39" s="423"/>
      <c r="G39" s="423"/>
      <c r="H39" s="423"/>
      <c r="I39" s="369"/>
    </row>
    <row r="40" spans="1:9" s="70" customFormat="1" ht="26.25" customHeight="1">
      <c r="A40" s="428" t="s">
        <v>24</v>
      </c>
      <c r="B40" s="545">
        <v>2516</v>
      </c>
      <c r="C40" s="458">
        <v>848</v>
      </c>
      <c r="D40" s="457">
        <v>3</v>
      </c>
      <c r="E40" s="458">
        <v>1001</v>
      </c>
      <c r="F40" s="458">
        <v>1512</v>
      </c>
      <c r="G40" s="458">
        <v>2434</v>
      </c>
      <c r="H40" s="423">
        <v>82</v>
      </c>
      <c r="I40" s="363">
        <v>33.70429252782194</v>
      </c>
    </row>
    <row r="41" spans="1:9" s="70" customFormat="1" ht="15.75" customHeight="1">
      <c r="A41" s="190" t="s">
        <v>64</v>
      </c>
      <c r="B41" s="373"/>
      <c r="C41" s="189"/>
      <c r="D41" s="189"/>
      <c r="E41" s="189"/>
      <c r="F41" s="189"/>
      <c r="G41" s="189"/>
      <c r="H41" s="341"/>
      <c r="I41" s="335"/>
    </row>
    <row r="42" spans="1:9" s="70" customFormat="1" ht="3" customHeight="1" thickBot="1">
      <c r="A42" s="190"/>
      <c r="B42" s="340"/>
      <c r="C42" s="189"/>
      <c r="D42" s="189"/>
      <c r="E42" s="189"/>
      <c r="F42" s="189"/>
      <c r="G42" s="189"/>
      <c r="H42" s="341"/>
      <c r="I42" s="335"/>
    </row>
    <row r="43" spans="1:9" ht="3.75" customHeight="1">
      <c r="A43" s="7"/>
      <c r="B43" s="7"/>
      <c r="C43" s="7"/>
      <c r="D43" s="7"/>
      <c r="E43" s="7"/>
      <c r="F43" s="7"/>
      <c r="G43" s="7"/>
      <c r="H43" s="7"/>
      <c r="I43" s="7"/>
    </row>
    <row r="44" s="35" customFormat="1" ht="11.25" customHeight="1">
      <c r="A44" s="191" t="s">
        <v>273</v>
      </c>
    </row>
    <row r="45" s="35" customFormat="1" ht="11.25" customHeight="1">
      <c r="A45" s="191" t="s">
        <v>274</v>
      </c>
    </row>
    <row r="46" ht="13.5">
      <c r="A46" s="35" t="s">
        <v>506</v>
      </c>
    </row>
    <row r="48" spans="2:8" ht="14.25">
      <c r="B48" s="385"/>
      <c r="C48" s="385"/>
      <c r="D48" s="385"/>
      <c r="E48" s="385"/>
      <c r="F48" s="385"/>
      <c r="G48" s="385"/>
      <c r="H48" s="385"/>
    </row>
    <row r="2598" ht="13.5">
      <c r="J2598" s="2" t="s">
        <v>617</v>
      </c>
    </row>
  </sheetData>
  <sheetProtection/>
  <mergeCells count="9">
    <mergeCell ref="A3:I3"/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SheetLayoutView="90" zoomScalePageLayoutView="0" workbookViewId="0" topLeftCell="A1">
      <selection activeCell="Q15" sqref="Q15"/>
    </sheetView>
  </sheetViews>
  <sheetFormatPr defaultColWidth="10.796875" defaultRowHeight="14.25"/>
  <cols>
    <col min="1" max="1" width="18.19921875" style="540" customWidth="1"/>
    <col min="2" max="2" width="13.69921875" style="540" customWidth="1"/>
    <col min="3" max="13" width="12.59765625" style="540" customWidth="1"/>
    <col min="14" max="16384" width="10.69921875" style="540" customWidth="1"/>
  </cols>
  <sheetData>
    <row r="1" spans="1:13" s="23" customFormat="1" ht="14.25" customHeight="1">
      <c r="A1" s="23" t="s">
        <v>560</v>
      </c>
      <c r="M1" s="174" t="s">
        <v>561</v>
      </c>
    </row>
    <row r="2" s="41" customFormat="1" ht="14.25" customHeight="1">
      <c r="M2" s="44"/>
    </row>
    <row r="3" spans="1:13" s="41" customFormat="1" ht="14.25" customHeight="1">
      <c r="A3" s="619" t="s">
        <v>537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</row>
    <row r="4" spans="2:13" s="41" customFormat="1" ht="14.25" customHeight="1">
      <c r="B4" s="192"/>
      <c r="C4" s="192"/>
      <c r="D4" s="192"/>
      <c r="E4" s="193" t="s">
        <v>275</v>
      </c>
      <c r="G4" s="193" t="s">
        <v>276</v>
      </c>
      <c r="H4" s="192"/>
      <c r="I4" s="192"/>
      <c r="J4" s="192"/>
      <c r="K4" s="192"/>
      <c r="L4" s="192"/>
      <c r="M4" s="192"/>
    </row>
    <row r="5" spans="1:13" s="41" customFormat="1" ht="14.25" customHeight="1" thickBo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s="81" customFormat="1" ht="21" customHeight="1">
      <c r="A6" s="196" t="s">
        <v>277</v>
      </c>
      <c r="B6" s="197" t="s">
        <v>278</v>
      </c>
      <c r="C6" s="198"/>
      <c r="D6" s="199" t="s">
        <v>279</v>
      </c>
      <c r="E6" s="198"/>
      <c r="F6" s="200"/>
      <c r="G6" s="201" t="s">
        <v>280</v>
      </c>
      <c r="H6" s="197"/>
      <c r="I6" s="197"/>
      <c r="J6" s="198"/>
      <c r="K6" s="199" t="s">
        <v>281</v>
      </c>
      <c r="L6" s="197"/>
      <c r="M6" s="197"/>
    </row>
    <row r="7" spans="1:13" s="81" customFormat="1" ht="18" customHeight="1">
      <c r="A7" s="202"/>
      <c r="B7" s="621" t="s">
        <v>282</v>
      </c>
      <c r="C7" s="622"/>
      <c r="D7" s="623" t="s">
        <v>283</v>
      </c>
      <c r="E7" s="624"/>
      <c r="F7" s="625"/>
      <c r="G7" s="621" t="s">
        <v>284</v>
      </c>
      <c r="H7" s="626"/>
      <c r="I7" s="626"/>
      <c r="J7" s="622"/>
      <c r="K7" s="623" t="s">
        <v>285</v>
      </c>
      <c r="L7" s="624"/>
      <c r="M7" s="624"/>
    </row>
    <row r="8" spans="1:13" s="81" customFormat="1" ht="21" customHeight="1">
      <c r="A8" s="203" t="s">
        <v>286</v>
      </c>
      <c r="B8" s="204" t="s">
        <v>287</v>
      </c>
      <c r="C8" s="204" t="s">
        <v>288</v>
      </c>
      <c r="D8" s="205" t="s">
        <v>0</v>
      </c>
      <c r="E8" s="205" t="s">
        <v>122</v>
      </c>
      <c r="F8" s="205" t="s">
        <v>123</v>
      </c>
      <c r="G8" s="206" t="s">
        <v>289</v>
      </c>
      <c r="H8" s="207"/>
      <c r="I8" s="208"/>
      <c r="J8" s="627" t="s">
        <v>290</v>
      </c>
      <c r="K8" s="205" t="s">
        <v>0</v>
      </c>
      <c r="L8" s="205" t="s">
        <v>122</v>
      </c>
      <c r="M8" s="209" t="s">
        <v>123</v>
      </c>
    </row>
    <row r="9" spans="1:13" s="81" customFormat="1" ht="17.25" customHeight="1">
      <c r="A9" s="203"/>
      <c r="B9" s="630" t="s">
        <v>291</v>
      </c>
      <c r="C9" s="632" t="s">
        <v>292</v>
      </c>
      <c r="D9" s="210"/>
      <c r="E9" s="210"/>
      <c r="F9" s="210"/>
      <c r="G9" s="211" t="s">
        <v>293</v>
      </c>
      <c r="H9" s="212"/>
      <c r="I9" s="213"/>
      <c r="J9" s="628"/>
      <c r="K9" s="210"/>
      <c r="L9" s="210"/>
      <c r="M9" s="214"/>
    </row>
    <row r="10" spans="1:13" s="81" customFormat="1" ht="17.25" customHeight="1">
      <c r="A10" s="203"/>
      <c r="B10" s="630"/>
      <c r="C10" s="632"/>
      <c r="D10" s="490" t="s">
        <v>42</v>
      </c>
      <c r="E10" s="490" t="s">
        <v>294</v>
      </c>
      <c r="F10" s="490" t="s">
        <v>185</v>
      </c>
      <c r="G10" s="205" t="s">
        <v>0</v>
      </c>
      <c r="H10" s="205" t="s">
        <v>122</v>
      </c>
      <c r="I10" s="205" t="s">
        <v>123</v>
      </c>
      <c r="J10" s="629"/>
      <c r="K10" s="490" t="s">
        <v>42</v>
      </c>
      <c r="L10" s="490" t="s">
        <v>294</v>
      </c>
      <c r="M10" s="533" t="s">
        <v>185</v>
      </c>
    </row>
    <row r="11" spans="1:13" s="81" customFormat="1" ht="18" customHeight="1">
      <c r="A11" s="215"/>
      <c r="B11" s="631"/>
      <c r="C11" s="633"/>
      <c r="D11" s="216"/>
      <c r="E11" s="216"/>
      <c r="F11" s="216"/>
      <c r="G11" s="216" t="s">
        <v>42</v>
      </c>
      <c r="H11" s="216" t="s">
        <v>294</v>
      </c>
      <c r="I11" s="216" t="s">
        <v>185</v>
      </c>
      <c r="J11" s="216" t="s">
        <v>221</v>
      </c>
      <c r="K11" s="216"/>
      <c r="L11" s="216"/>
      <c r="M11" s="489"/>
    </row>
    <row r="12" spans="1:13" s="41" customFormat="1" ht="9.75" customHeight="1">
      <c r="A12" s="203" t="s">
        <v>295</v>
      </c>
      <c r="B12" s="217" t="s">
        <v>296</v>
      </c>
      <c r="C12" s="194"/>
      <c r="D12" s="192"/>
      <c r="E12" s="192"/>
      <c r="F12" s="192"/>
      <c r="G12" s="192"/>
      <c r="H12" s="192"/>
      <c r="I12" s="192"/>
      <c r="J12" s="192"/>
      <c r="K12" s="192"/>
      <c r="L12" s="192"/>
      <c r="M12" s="192"/>
    </row>
    <row r="13" spans="1:13" s="81" customFormat="1" ht="28.5" customHeight="1">
      <c r="A13" s="39" t="s">
        <v>297</v>
      </c>
      <c r="B13" s="195">
        <v>70</v>
      </c>
      <c r="C13" s="195"/>
      <c r="D13" s="186">
        <v>46036</v>
      </c>
      <c r="E13" s="186">
        <v>34456</v>
      </c>
      <c r="F13" s="186">
        <v>11580</v>
      </c>
      <c r="G13" s="187">
        <v>303</v>
      </c>
      <c r="H13" s="187">
        <v>280</v>
      </c>
      <c r="I13" s="187">
        <v>23</v>
      </c>
      <c r="J13" s="186">
        <v>1100</v>
      </c>
      <c r="K13" s="187">
        <v>139</v>
      </c>
      <c r="L13" s="187">
        <v>68</v>
      </c>
      <c r="M13" s="187">
        <v>71</v>
      </c>
    </row>
    <row r="14" spans="1:13" s="81" customFormat="1" ht="28.5" customHeight="1">
      <c r="A14" s="82" t="s">
        <v>298</v>
      </c>
      <c r="B14" s="195">
        <v>70</v>
      </c>
      <c r="C14" s="195"/>
      <c r="D14" s="186">
        <v>65414</v>
      </c>
      <c r="E14" s="186">
        <v>42961</v>
      </c>
      <c r="F14" s="186">
        <v>22453</v>
      </c>
      <c r="G14" s="187">
        <v>495</v>
      </c>
      <c r="H14" s="187">
        <v>440</v>
      </c>
      <c r="I14" s="187">
        <v>55</v>
      </c>
      <c r="J14" s="186">
        <v>1836</v>
      </c>
      <c r="K14" s="187">
        <v>165</v>
      </c>
      <c r="L14" s="187">
        <v>78</v>
      </c>
      <c r="M14" s="187">
        <v>87</v>
      </c>
    </row>
    <row r="15" spans="1:13" s="81" customFormat="1" ht="28.5" customHeight="1">
      <c r="A15" s="82" t="s">
        <v>299</v>
      </c>
      <c r="B15" s="187">
        <v>7</v>
      </c>
      <c r="C15" s="187">
        <v>63</v>
      </c>
      <c r="D15" s="186">
        <v>123068</v>
      </c>
      <c r="E15" s="186">
        <v>62175</v>
      </c>
      <c r="F15" s="186">
        <v>60893</v>
      </c>
      <c r="G15" s="187">
        <v>987</v>
      </c>
      <c r="H15" s="187">
        <v>778</v>
      </c>
      <c r="I15" s="187">
        <v>209</v>
      </c>
      <c r="J15" s="186">
        <v>2418</v>
      </c>
      <c r="K15" s="187">
        <v>307</v>
      </c>
      <c r="L15" s="187">
        <v>152</v>
      </c>
      <c r="M15" s="187">
        <v>155</v>
      </c>
    </row>
    <row r="16" spans="1:13" s="81" customFormat="1" ht="28.5" customHeight="1">
      <c r="A16" s="82" t="s">
        <v>300</v>
      </c>
      <c r="B16" s="187">
        <v>14</v>
      </c>
      <c r="C16" s="187">
        <v>68</v>
      </c>
      <c r="D16" s="186">
        <v>156599</v>
      </c>
      <c r="E16" s="186">
        <v>67225</v>
      </c>
      <c r="F16" s="186">
        <v>89374</v>
      </c>
      <c r="G16" s="186">
        <v>1436</v>
      </c>
      <c r="H16" s="186">
        <v>1102</v>
      </c>
      <c r="I16" s="187">
        <v>334</v>
      </c>
      <c r="J16" s="186">
        <v>2946</v>
      </c>
      <c r="K16" s="187">
        <v>356</v>
      </c>
      <c r="L16" s="187">
        <v>177</v>
      </c>
      <c r="M16" s="187">
        <v>179</v>
      </c>
    </row>
    <row r="17" spans="1:13" s="81" customFormat="1" ht="28.5" customHeight="1">
      <c r="A17" s="82" t="s">
        <v>301</v>
      </c>
      <c r="B17" s="187">
        <v>14</v>
      </c>
      <c r="C17" s="187">
        <v>74</v>
      </c>
      <c r="D17" s="186">
        <v>149100</v>
      </c>
      <c r="E17" s="186">
        <v>59744</v>
      </c>
      <c r="F17" s="186">
        <v>89356</v>
      </c>
      <c r="G17" s="186">
        <v>1604</v>
      </c>
      <c r="H17" s="186">
        <v>1216</v>
      </c>
      <c r="I17" s="187">
        <v>388</v>
      </c>
      <c r="J17" s="186">
        <v>3753</v>
      </c>
      <c r="K17" s="187">
        <v>364</v>
      </c>
      <c r="L17" s="187">
        <v>188</v>
      </c>
      <c r="M17" s="187">
        <v>176</v>
      </c>
    </row>
    <row r="18" spans="1:13" s="81" customFormat="1" ht="28.5" customHeight="1">
      <c r="A18" s="82" t="s">
        <v>302</v>
      </c>
      <c r="B18" s="187">
        <v>14</v>
      </c>
      <c r="C18" s="187">
        <v>74</v>
      </c>
      <c r="D18" s="186">
        <v>128987</v>
      </c>
      <c r="E18" s="186">
        <v>52300</v>
      </c>
      <c r="F18" s="186">
        <v>76687</v>
      </c>
      <c r="G18" s="186">
        <v>1595</v>
      </c>
      <c r="H18" s="186">
        <v>1163</v>
      </c>
      <c r="I18" s="187">
        <v>432</v>
      </c>
      <c r="J18" s="186">
        <v>2918</v>
      </c>
      <c r="K18" s="187">
        <v>361</v>
      </c>
      <c r="L18" s="187">
        <v>195</v>
      </c>
      <c r="M18" s="187">
        <v>166</v>
      </c>
    </row>
    <row r="19" spans="1:13" s="81" customFormat="1" ht="28.5" customHeight="1">
      <c r="A19" s="82" t="s">
        <v>303</v>
      </c>
      <c r="B19" s="187">
        <v>13</v>
      </c>
      <c r="C19" s="187">
        <v>73</v>
      </c>
      <c r="D19" s="186">
        <v>132644</v>
      </c>
      <c r="E19" s="186">
        <v>59622</v>
      </c>
      <c r="F19" s="186">
        <v>73022</v>
      </c>
      <c r="G19" s="186">
        <v>1654</v>
      </c>
      <c r="H19" s="186">
        <v>1228</v>
      </c>
      <c r="I19" s="187">
        <v>426</v>
      </c>
      <c r="J19" s="186">
        <v>2381</v>
      </c>
      <c r="K19" s="187">
        <v>367</v>
      </c>
      <c r="L19" s="187">
        <v>184</v>
      </c>
      <c r="M19" s="187">
        <v>183</v>
      </c>
    </row>
    <row r="20" spans="1:13" s="81" customFormat="1" ht="28.5" customHeight="1">
      <c r="A20" s="82" t="s">
        <v>304</v>
      </c>
      <c r="B20" s="187">
        <v>12</v>
      </c>
      <c r="C20" s="187">
        <v>72</v>
      </c>
      <c r="D20" s="186">
        <v>166986</v>
      </c>
      <c r="E20" s="186">
        <v>85634</v>
      </c>
      <c r="F20" s="186">
        <v>81352</v>
      </c>
      <c r="G20" s="186">
        <v>1838</v>
      </c>
      <c r="H20" s="186">
        <v>1375</v>
      </c>
      <c r="I20" s="187">
        <v>463</v>
      </c>
      <c r="J20" s="186">
        <v>2917</v>
      </c>
      <c r="K20" s="187">
        <v>379</v>
      </c>
      <c r="L20" s="187">
        <v>184</v>
      </c>
      <c r="M20" s="187">
        <v>195</v>
      </c>
    </row>
    <row r="21" spans="1:13" s="81" customFormat="1" ht="28.5" customHeight="1">
      <c r="A21" s="39" t="s">
        <v>305</v>
      </c>
      <c r="B21" s="187">
        <v>16</v>
      </c>
      <c r="C21" s="187">
        <v>77</v>
      </c>
      <c r="D21" s="186">
        <v>153983</v>
      </c>
      <c r="E21" s="186">
        <v>86373</v>
      </c>
      <c r="F21" s="186">
        <v>67610</v>
      </c>
      <c r="G21" s="186">
        <v>2048</v>
      </c>
      <c r="H21" s="186">
        <v>1506</v>
      </c>
      <c r="I21" s="187">
        <v>542</v>
      </c>
      <c r="J21" s="186">
        <v>3791</v>
      </c>
      <c r="K21" s="186">
        <v>405</v>
      </c>
      <c r="L21" s="187">
        <v>193</v>
      </c>
      <c r="M21" s="187">
        <v>212</v>
      </c>
    </row>
    <row r="22" spans="1:13" s="81" customFormat="1" ht="28.5" customHeight="1">
      <c r="A22" s="39" t="s">
        <v>306</v>
      </c>
      <c r="B22" s="187">
        <v>25</v>
      </c>
      <c r="C22" s="187">
        <v>88</v>
      </c>
      <c r="D22" s="186">
        <v>181877</v>
      </c>
      <c r="E22" s="186">
        <v>102187</v>
      </c>
      <c r="F22" s="186">
        <v>79690</v>
      </c>
      <c r="G22" s="186">
        <v>2478</v>
      </c>
      <c r="H22" s="186">
        <v>1743</v>
      </c>
      <c r="I22" s="186">
        <v>735</v>
      </c>
      <c r="J22" s="186">
        <v>4474</v>
      </c>
      <c r="K22" s="186">
        <v>494</v>
      </c>
      <c r="L22" s="186">
        <v>234</v>
      </c>
      <c r="M22" s="186">
        <v>260</v>
      </c>
    </row>
    <row r="23" spans="1:13" s="81" customFormat="1" ht="28.5" customHeight="1">
      <c r="A23" s="39" t="s">
        <v>307</v>
      </c>
      <c r="B23" s="187">
        <v>59</v>
      </c>
      <c r="C23" s="187">
        <v>116</v>
      </c>
      <c r="D23" s="186">
        <v>183518</v>
      </c>
      <c r="E23" s="186">
        <v>94926</v>
      </c>
      <c r="F23" s="186">
        <v>88592</v>
      </c>
      <c r="G23" s="186">
        <v>3169</v>
      </c>
      <c r="H23" s="186">
        <v>2138</v>
      </c>
      <c r="I23" s="186">
        <v>1031</v>
      </c>
      <c r="J23" s="186">
        <v>5842</v>
      </c>
      <c r="K23" s="186">
        <v>616</v>
      </c>
      <c r="L23" s="186">
        <v>301</v>
      </c>
      <c r="M23" s="186">
        <v>315</v>
      </c>
    </row>
    <row r="24" spans="1:13" s="81" customFormat="1" ht="28.5" customHeight="1">
      <c r="A24" s="39" t="s">
        <v>308</v>
      </c>
      <c r="B24" s="218">
        <v>88</v>
      </c>
      <c r="C24" s="218">
        <v>121</v>
      </c>
      <c r="D24" s="218">
        <v>187538</v>
      </c>
      <c r="E24" s="218">
        <v>96144</v>
      </c>
      <c r="F24" s="218">
        <v>91394</v>
      </c>
      <c r="G24" s="218">
        <v>3765</v>
      </c>
      <c r="H24" s="218">
        <v>2436</v>
      </c>
      <c r="I24" s="218">
        <v>1329</v>
      </c>
      <c r="J24" s="218">
        <v>6944</v>
      </c>
      <c r="K24" s="218">
        <v>770</v>
      </c>
      <c r="L24" s="218">
        <v>375</v>
      </c>
      <c r="M24" s="218">
        <v>395</v>
      </c>
    </row>
    <row r="25" spans="1:13" s="81" customFormat="1" ht="28.5" customHeight="1">
      <c r="A25" s="39" t="s">
        <v>525</v>
      </c>
      <c r="B25" s="218">
        <v>100</v>
      </c>
      <c r="C25" s="218">
        <v>137</v>
      </c>
      <c r="D25" s="218">
        <v>180393</v>
      </c>
      <c r="E25" s="218">
        <v>95635</v>
      </c>
      <c r="F25" s="218">
        <v>84758</v>
      </c>
      <c r="G25" s="218">
        <v>4299</v>
      </c>
      <c r="H25" s="218">
        <v>2757</v>
      </c>
      <c r="I25" s="218">
        <v>1542</v>
      </c>
      <c r="J25" s="218">
        <v>8677</v>
      </c>
      <c r="K25" s="218">
        <v>1017</v>
      </c>
      <c r="L25" s="218">
        <v>465</v>
      </c>
      <c r="M25" s="218">
        <v>552</v>
      </c>
    </row>
    <row r="26" spans="1:13" s="81" customFormat="1" ht="28.5" customHeight="1">
      <c r="A26" s="39" t="s">
        <v>538</v>
      </c>
      <c r="B26" s="218">
        <v>104</v>
      </c>
      <c r="C26" s="218">
        <v>140</v>
      </c>
      <c r="D26" s="218">
        <v>181031</v>
      </c>
      <c r="E26" s="218">
        <v>95813</v>
      </c>
      <c r="F26" s="218">
        <v>85218</v>
      </c>
      <c r="G26" s="218">
        <v>4318</v>
      </c>
      <c r="H26" s="218">
        <v>2755</v>
      </c>
      <c r="I26" s="218">
        <v>1563</v>
      </c>
      <c r="J26" s="218">
        <v>1996</v>
      </c>
      <c r="K26" s="218">
        <v>1032</v>
      </c>
      <c r="L26" s="218">
        <v>464</v>
      </c>
      <c r="M26" s="218">
        <v>568</v>
      </c>
    </row>
    <row r="27" spans="1:13" s="81" customFormat="1" ht="28.5" customHeight="1">
      <c r="A27" s="39" t="s">
        <v>550</v>
      </c>
      <c r="B27" s="218">
        <v>107</v>
      </c>
      <c r="C27" s="218">
        <v>143</v>
      </c>
      <c r="D27" s="218">
        <v>182515</v>
      </c>
      <c r="E27" s="218">
        <v>96403</v>
      </c>
      <c r="F27" s="218">
        <v>86112</v>
      </c>
      <c r="G27" s="218">
        <v>4516</v>
      </c>
      <c r="H27" s="218">
        <v>2867</v>
      </c>
      <c r="I27" s="218">
        <v>1649</v>
      </c>
      <c r="J27" s="218">
        <v>1653</v>
      </c>
      <c r="K27" s="218">
        <v>1116</v>
      </c>
      <c r="L27" s="218">
        <v>504</v>
      </c>
      <c r="M27" s="218">
        <v>612</v>
      </c>
    </row>
    <row r="28" spans="1:16" s="81" customFormat="1" ht="28.5" customHeight="1">
      <c r="A28" s="39" t="s">
        <v>574</v>
      </c>
      <c r="B28" s="218">
        <v>110</v>
      </c>
      <c r="C28" s="218">
        <v>142</v>
      </c>
      <c r="D28" s="218">
        <v>186502</v>
      </c>
      <c r="E28" s="218">
        <v>97307</v>
      </c>
      <c r="F28" s="218">
        <v>89195</v>
      </c>
      <c r="G28" s="218">
        <v>4665</v>
      </c>
      <c r="H28" s="218">
        <v>2961</v>
      </c>
      <c r="I28" s="218">
        <v>1704</v>
      </c>
      <c r="J28" s="218">
        <v>1719</v>
      </c>
      <c r="K28" s="218">
        <v>1172</v>
      </c>
      <c r="L28" s="218">
        <v>506</v>
      </c>
      <c r="M28" s="218">
        <v>666</v>
      </c>
      <c r="N28" s="374"/>
      <c r="O28" s="374"/>
      <c r="P28" s="374"/>
    </row>
    <row r="29" spans="1:16" s="80" customFormat="1" ht="28.5" customHeight="1">
      <c r="A29" s="537" t="s">
        <v>607</v>
      </c>
      <c r="B29" s="218">
        <v>113</v>
      </c>
      <c r="C29" s="218">
        <v>140</v>
      </c>
      <c r="D29" s="218">
        <v>197696</v>
      </c>
      <c r="E29" s="218">
        <v>101974</v>
      </c>
      <c r="F29" s="218">
        <v>95722</v>
      </c>
      <c r="G29" s="218">
        <v>4880</v>
      </c>
      <c r="H29" s="218">
        <v>3062</v>
      </c>
      <c r="I29" s="218">
        <v>1818</v>
      </c>
      <c r="J29" s="218">
        <v>1762</v>
      </c>
      <c r="K29" s="218">
        <v>1236</v>
      </c>
      <c r="L29" s="218">
        <v>525</v>
      </c>
      <c r="M29" s="218">
        <v>711</v>
      </c>
      <c r="N29" s="387"/>
      <c r="O29" s="387"/>
      <c r="P29" s="387"/>
    </row>
    <row r="30" spans="1:16" s="80" customFormat="1" ht="28.5" customHeight="1">
      <c r="A30" s="537" t="s">
        <v>619</v>
      </c>
      <c r="B30" s="218">
        <v>117</v>
      </c>
      <c r="C30" s="218">
        <v>140</v>
      </c>
      <c r="D30" s="218">
        <v>206948</v>
      </c>
      <c r="E30" s="218">
        <v>105833</v>
      </c>
      <c r="F30" s="218">
        <v>101115</v>
      </c>
      <c r="G30" s="218">
        <v>5324</v>
      </c>
      <c r="H30" s="218">
        <v>3241</v>
      </c>
      <c r="I30" s="218">
        <v>2083</v>
      </c>
      <c r="J30" s="218">
        <v>1841</v>
      </c>
      <c r="K30" s="218">
        <v>1355</v>
      </c>
      <c r="L30" s="218">
        <v>574</v>
      </c>
      <c r="M30" s="218">
        <v>781</v>
      </c>
      <c r="N30" s="387"/>
      <c r="O30" s="387"/>
      <c r="P30" s="387"/>
    </row>
    <row r="31" spans="1:15" s="70" customFormat="1" ht="37.5" customHeight="1">
      <c r="A31" s="538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O31" s="73"/>
    </row>
    <row r="32" spans="1:16" s="81" customFormat="1" ht="37.5" customHeight="1">
      <c r="A32" s="219" t="s">
        <v>309</v>
      </c>
      <c r="B32" s="81">
        <v>7</v>
      </c>
      <c r="C32" s="81">
        <v>71</v>
      </c>
      <c r="D32" s="188">
        <v>55427</v>
      </c>
      <c r="E32" s="188">
        <v>27268</v>
      </c>
      <c r="F32" s="188">
        <v>28159</v>
      </c>
      <c r="G32" s="188">
        <v>1533</v>
      </c>
      <c r="H32" s="188">
        <v>972</v>
      </c>
      <c r="I32" s="81">
        <v>561</v>
      </c>
      <c r="J32" s="188">
        <v>373</v>
      </c>
      <c r="K32" s="81">
        <v>171</v>
      </c>
      <c r="L32" s="81">
        <v>83</v>
      </c>
      <c r="M32" s="81">
        <v>88</v>
      </c>
      <c r="N32" s="387"/>
      <c r="O32" s="387"/>
      <c r="P32" s="387"/>
    </row>
    <row r="33" spans="1:16" s="81" customFormat="1" ht="37.5" customHeight="1" thickBot="1">
      <c r="A33" s="219" t="s">
        <v>310</v>
      </c>
      <c r="B33" s="459">
        <v>110</v>
      </c>
      <c r="C33" s="459">
        <v>69</v>
      </c>
      <c r="D33" s="188">
        <v>151512</v>
      </c>
      <c r="E33" s="189">
        <v>78565</v>
      </c>
      <c r="F33" s="189">
        <v>72956</v>
      </c>
      <c r="G33" s="188">
        <v>3791</v>
      </c>
      <c r="H33" s="189">
        <v>2269</v>
      </c>
      <c r="I33" s="459">
        <v>1522</v>
      </c>
      <c r="J33" s="189">
        <v>1468</v>
      </c>
      <c r="K33" s="81">
        <v>1184</v>
      </c>
      <c r="L33" s="459">
        <v>491</v>
      </c>
      <c r="M33" s="459">
        <v>693</v>
      </c>
      <c r="N33" s="387"/>
      <c r="O33" s="387"/>
      <c r="P33" s="387"/>
    </row>
    <row r="34" spans="1:13" ht="3.75" customHeight="1">
      <c r="A34" s="539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</row>
    <row r="35" spans="1:7" s="35" customFormat="1" ht="12.75" customHeight="1">
      <c r="A35" s="49" t="s">
        <v>311</v>
      </c>
      <c r="G35" s="534" t="s">
        <v>663</v>
      </c>
    </row>
    <row r="36" spans="1:7" s="35" customFormat="1" ht="12.75" customHeight="1">
      <c r="A36" s="97" t="s">
        <v>312</v>
      </c>
      <c r="G36" s="535" t="s">
        <v>664</v>
      </c>
    </row>
    <row r="37" s="35" customFormat="1" ht="12.75" customHeight="1">
      <c r="A37" s="49" t="s">
        <v>665</v>
      </c>
    </row>
    <row r="38" ht="13.5">
      <c r="A38" s="97" t="s">
        <v>509</v>
      </c>
    </row>
    <row r="40" spans="2:13" ht="13.5"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</row>
    <row r="42" spans="2:4" ht="13.5">
      <c r="B42" s="542"/>
      <c r="C42" s="542"/>
      <c r="D42" s="542"/>
    </row>
    <row r="43" spans="2:4" ht="13.5">
      <c r="B43" s="536"/>
      <c r="C43" s="536"/>
      <c r="D43" s="536"/>
    </row>
    <row r="44" spans="2:4" ht="13.5">
      <c r="B44" s="536"/>
      <c r="C44" s="536"/>
      <c r="D44" s="536"/>
    </row>
    <row r="45" spans="2:4" ht="13.5">
      <c r="B45" s="536"/>
      <c r="C45" s="536"/>
      <c r="D45" s="536"/>
    </row>
    <row r="46" spans="2:4" ht="13.5">
      <c r="B46" s="536"/>
      <c r="C46" s="536"/>
      <c r="D46" s="536"/>
    </row>
    <row r="47" spans="2:4" ht="13.5">
      <c r="B47" s="536"/>
      <c r="C47" s="536"/>
      <c r="D47" s="536"/>
    </row>
    <row r="48" spans="2:4" ht="13.5">
      <c r="B48" s="536"/>
      <c r="C48" s="536"/>
      <c r="D48" s="536"/>
    </row>
    <row r="49" spans="2:4" ht="13.5">
      <c r="B49" s="541"/>
      <c r="C49" s="541"/>
      <c r="D49" s="541"/>
    </row>
    <row r="50" spans="2:4" ht="13.5">
      <c r="B50" s="541"/>
      <c r="C50" s="541"/>
      <c r="D50" s="541"/>
    </row>
    <row r="51" spans="2:4" ht="13.5">
      <c r="B51" s="541"/>
      <c r="C51" s="541"/>
      <c r="D51" s="541"/>
    </row>
  </sheetData>
  <sheetProtection/>
  <mergeCells count="8">
    <mergeCell ref="A3:M3"/>
    <mergeCell ref="B7:C7"/>
    <mergeCell ref="D7:F7"/>
    <mergeCell ref="G7:J7"/>
    <mergeCell ref="K7:M7"/>
    <mergeCell ref="J8:J10"/>
    <mergeCell ref="B9:B11"/>
    <mergeCell ref="C9:C11"/>
  </mergeCells>
  <printOptions horizontalCentered="1"/>
  <pageMargins left="0" right="0" top="0" bottom="0" header="0" footer="0"/>
  <pageSetup blackAndWhite="1" horizontalDpi="600" verticalDpi="600" orientation="portrait" paperSize="9" scale="83" r:id="rId1"/>
  <colBreaks count="1" manualBreakCount="1">
    <brk id="6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G6"/>
  <sheetViews>
    <sheetView zoomScalePageLayoutView="0" workbookViewId="0" topLeftCell="A1">
      <selection activeCell="E6" sqref="E6"/>
    </sheetView>
  </sheetViews>
  <sheetFormatPr defaultColWidth="9.09765625" defaultRowHeight="14.25"/>
  <cols>
    <col min="1" max="16384" width="9.09765625" style="2" customWidth="1"/>
  </cols>
  <sheetData>
    <row r="2" ht="14.25" thickBot="1">
      <c r="B2" s="15" t="s">
        <v>313</v>
      </c>
    </row>
    <row r="3" spans="2:5" ht="18" customHeight="1">
      <c r="B3" s="220" t="s">
        <v>150</v>
      </c>
      <c r="C3" s="221" t="s">
        <v>314</v>
      </c>
      <c r="D3" s="221" t="s">
        <v>315</v>
      </c>
      <c r="E3" s="222" t="s">
        <v>24</v>
      </c>
    </row>
    <row r="4" spans="2:7" ht="13.5">
      <c r="B4" s="223" t="s">
        <v>2</v>
      </c>
      <c r="C4" s="2">
        <v>358</v>
      </c>
      <c r="D4" s="2">
        <v>1555</v>
      </c>
      <c r="E4" s="2">
        <v>525</v>
      </c>
      <c r="G4" s="2">
        <f>SUM(C4:F4)</f>
        <v>2438</v>
      </c>
    </row>
    <row r="5" spans="2:7" ht="14.25" thickBot="1">
      <c r="B5" s="223" t="s">
        <v>3</v>
      </c>
      <c r="C5" s="2">
        <v>1490</v>
      </c>
      <c r="D5" s="2">
        <v>1141</v>
      </c>
      <c r="E5" s="2">
        <v>3608</v>
      </c>
      <c r="G5" s="2">
        <f>SUM(C5:F5)</f>
        <v>6239</v>
      </c>
    </row>
    <row r="6" spans="2:5" ht="13.5">
      <c r="B6" s="7"/>
      <c r="C6" s="7"/>
      <c r="D6" s="7"/>
      <c r="E6" s="7"/>
    </row>
    <row r="25" ht="13.5" hidden="1"/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3"/>
  <sheetViews>
    <sheetView showOutlineSymbols="0" zoomScaleSheetLayoutView="70" zoomScalePageLayoutView="0" workbookViewId="0" topLeftCell="A1">
      <selection activeCell="A1" sqref="A1"/>
    </sheetView>
  </sheetViews>
  <sheetFormatPr defaultColWidth="10.796875" defaultRowHeight="14.25"/>
  <cols>
    <col min="1" max="1" width="26.09765625" style="540" customWidth="1"/>
    <col min="2" max="2" width="13.69921875" style="540" customWidth="1"/>
    <col min="3" max="14" width="12.69921875" style="540" customWidth="1"/>
    <col min="15" max="15" width="13.19921875" style="540" customWidth="1"/>
    <col min="16" max="16" width="14.5" style="540" customWidth="1"/>
    <col min="17" max="16384" width="10.69921875" style="540" customWidth="1"/>
  </cols>
  <sheetData>
    <row r="1" spans="1:16" s="41" customFormat="1" ht="14.25" customHeight="1">
      <c r="A1" s="85" t="s">
        <v>562</v>
      </c>
      <c r="P1" s="44" t="s">
        <v>563</v>
      </c>
    </row>
    <row r="2" spans="1:16" s="41" customFormat="1" ht="14.25" customHeight="1">
      <c r="A2" s="636" t="s">
        <v>316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2:16" s="41" customFormat="1" ht="12.75" customHeight="1">
      <c r="B3" s="224"/>
      <c r="C3" s="224"/>
      <c r="D3" s="224"/>
      <c r="E3" s="224"/>
      <c r="F3" s="193" t="s">
        <v>317</v>
      </c>
      <c r="G3" s="224"/>
      <c r="H3" s="193" t="s">
        <v>318</v>
      </c>
      <c r="I3" s="224"/>
      <c r="J3" s="224"/>
      <c r="K3" s="224"/>
      <c r="L3" s="224"/>
      <c r="M3" s="224"/>
      <c r="N3" s="224"/>
      <c r="O3" s="224"/>
      <c r="P3" s="224"/>
    </row>
    <row r="4" spans="1:16" s="41" customFormat="1" ht="14.25" customHeight="1" thickBot="1">
      <c r="A4" s="217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41" customFormat="1" ht="14.25">
      <c r="A5" s="637" t="s">
        <v>319</v>
      </c>
      <c r="B5" s="640" t="s">
        <v>320</v>
      </c>
      <c r="C5" s="225" t="s">
        <v>321</v>
      </c>
      <c r="D5" s="226"/>
      <c r="E5" s="227" t="s">
        <v>322</v>
      </c>
      <c r="F5" s="227" t="s">
        <v>323</v>
      </c>
      <c r="G5" s="228" t="s">
        <v>324</v>
      </c>
      <c r="H5" s="640" t="s">
        <v>325</v>
      </c>
      <c r="I5" s="642" t="s">
        <v>326</v>
      </c>
      <c r="J5" s="644" t="s">
        <v>327</v>
      </c>
      <c r="K5" s="646" t="s">
        <v>328</v>
      </c>
      <c r="L5" s="229" t="s">
        <v>329</v>
      </c>
      <c r="M5" s="648" t="s">
        <v>330</v>
      </c>
      <c r="N5" s="225"/>
      <c r="O5" s="648" t="s">
        <v>331</v>
      </c>
      <c r="P5" s="650" t="s">
        <v>510</v>
      </c>
    </row>
    <row r="6" spans="1:16" s="41" customFormat="1" ht="63.75" customHeight="1">
      <c r="A6" s="638"/>
      <c r="B6" s="641"/>
      <c r="C6" s="230" t="s">
        <v>332</v>
      </c>
      <c r="D6" s="231" t="s">
        <v>333</v>
      </c>
      <c r="E6" s="232" t="s">
        <v>334</v>
      </c>
      <c r="F6" s="232" t="s">
        <v>335</v>
      </c>
      <c r="G6" s="233" t="s">
        <v>336</v>
      </c>
      <c r="H6" s="641"/>
      <c r="I6" s="643"/>
      <c r="J6" s="645"/>
      <c r="K6" s="647"/>
      <c r="L6" s="234" t="s">
        <v>337</v>
      </c>
      <c r="M6" s="649"/>
      <c r="N6" s="235" t="s">
        <v>338</v>
      </c>
      <c r="O6" s="649"/>
      <c r="P6" s="651"/>
    </row>
    <row r="7" spans="1:16" s="41" customFormat="1" ht="114.75" customHeight="1">
      <c r="A7" s="639"/>
      <c r="B7" s="216" t="s">
        <v>339</v>
      </c>
      <c r="C7" s="236" t="s">
        <v>340</v>
      </c>
      <c r="D7" s="237" t="s">
        <v>341</v>
      </c>
      <c r="E7" s="236" t="s">
        <v>342</v>
      </c>
      <c r="F7" s="236" t="s">
        <v>343</v>
      </c>
      <c r="G7" s="238" t="s">
        <v>344</v>
      </c>
      <c r="H7" s="238" t="s">
        <v>345</v>
      </c>
      <c r="I7" s="238" t="s">
        <v>346</v>
      </c>
      <c r="J7" s="460" t="s">
        <v>347</v>
      </c>
      <c r="K7" s="461" t="s">
        <v>348</v>
      </c>
      <c r="L7" s="239" t="s">
        <v>349</v>
      </c>
      <c r="M7" s="462" t="s">
        <v>350</v>
      </c>
      <c r="N7" s="240" t="s">
        <v>341</v>
      </c>
      <c r="O7" s="462" t="s">
        <v>351</v>
      </c>
      <c r="P7" s="461" t="s">
        <v>352</v>
      </c>
    </row>
    <row r="8" spans="1:16" s="41" customFormat="1" ht="11.25" customHeight="1">
      <c r="A8" s="463"/>
      <c r="B8" s="464"/>
      <c r="C8" s="241"/>
      <c r="D8" s="242"/>
      <c r="E8" s="243"/>
      <c r="F8" s="217" t="s">
        <v>296</v>
      </c>
      <c r="G8" s="194"/>
      <c r="H8" s="464"/>
      <c r="I8" s="464"/>
      <c r="J8" s="464"/>
      <c r="K8" s="464"/>
      <c r="L8" s="241"/>
      <c r="M8" s="464"/>
      <c r="N8" s="244"/>
      <c r="O8" s="464"/>
      <c r="P8" s="464"/>
    </row>
    <row r="9" spans="1:16" s="81" customFormat="1" ht="18" customHeight="1">
      <c r="A9" s="39" t="s">
        <v>353</v>
      </c>
      <c r="B9" s="36">
        <v>715916</v>
      </c>
      <c r="C9" s="44" t="s">
        <v>15</v>
      </c>
      <c r="D9" s="36">
        <v>131526</v>
      </c>
      <c r="E9" s="44" t="s">
        <v>15</v>
      </c>
      <c r="F9" s="620" t="s">
        <v>354</v>
      </c>
      <c r="G9" s="620"/>
      <c r="H9" s="36">
        <v>332261</v>
      </c>
      <c r="I9" s="44" t="s">
        <v>355</v>
      </c>
      <c r="J9" s="36">
        <v>209778</v>
      </c>
      <c r="K9" s="36">
        <v>42351</v>
      </c>
      <c r="L9" s="36">
        <v>8268</v>
      </c>
      <c r="M9" s="370" t="s">
        <v>15</v>
      </c>
      <c r="N9" s="370">
        <v>18.4</v>
      </c>
      <c r="O9" s="44" t="s">
        <v>15</v>
      </c>
      <c r="P9" s="370">
        <v>47.6</v>
      </c>
    </row>
    <row r="10" spans="1:16" s="81" customFormat="1" ht="18" customHeight="1">
      <c r="A10" s="82" t="s">
        <v>356</v>
      </c>
      <c r="B10" s="36">
        <v>933738</v>
      </c>
      <c r="C10" s="44" t="s">
        <v>15</v>
      </c>
      <c r="D10" s="36">
        <v>160386</v>
      </c>
      <c r="E10" s="44" t="s">
        <v>15</v>
      </c>
      <c r="F10" s="620" t="s">
        <v>354</v>
      </c>
      <c r="G10" s="620"/>
      <c r="H10" s="36">
        <v>566618</v>
      </c>
      <c r="I10" s="44" t="s">
        <v>357</v>
      </c>
      <c r="J10" s="36">
        <v>181669</v>
      </c>
      <c r="K10" s="36">
        <v>25065</v>
      </c>
      <c r="L10" s="36">
        <v>5884</v>
      </c>
      <c r="M10" s="370" t="s">
        <v>15</v>
      </c>
      <c r="N10" s="370">
        <v>17.2</v>
      </c>
      <c r="O10" s="44" t="s">
        <v>15</v>
      </c>
      <c r="P10" s="370">
        <v>61.3</v>
      </c>
    </row>
    <row r="11" spans="1:16" s="81" customFormat="1" ht="18" customHeight="1">
      <c r="A11" s="82" t="s">
        <v>358</v>
      </c>
      <c r="B11" s="36">
        <v>1160075</v>
      </c>
      <c r="C11" s="44" t="s">
        <v>15</v>
      </c>
      <c r="D11" s="36">
        <v>294540</v>
      </c>
      <c r="E11" s="44" t="s">
        <v>15</v>
      </c>
      <c r="F11" s="620" t="s">
        <v>354</v>
      </c>
      <c r="G11" s="620"/>
      <c r="H11" s="36">
        <v>690051</v>
      </c>
      <c r="I11" s="44" t="s">
        <v>359</v>
      </c>
      <c r="J11" s="36">
        <v>164481</v>
      </c>
      <c r="K11" s="36">
        <v>11003</v>
      </c>
      <c r="L11" s="36">
        <v>10210</v>
      </c>
      <c r="M11" s="370" t="s">
        <v>15</v>
      </c>
      <c r="N11" s="370">
        <v>25.4</v>
      </c>
      <c r="O11" s="44" t="s">
        <v>15</v>
      </c>
      <c r="P11" s="370">
        <v>60.4</v>
      </c>
    </row>
    <row r="12" spans="1:16" s="81" customFormat="1" ht="18" customHeight="1">
      <c r="A12" s="82" t="s">
        <v>360</v>
      </c>
      <c r="B12" s="36">
        <v>1402962</v>
      </c>
      <c r="C12" s="44" t="s">
        <v>15</v>
      </c>
      <c r="D12" s="36">
        <v>340217</v>
      </c>
      <c r="E12" s="44" t="s">
        <v>15</v>
      </c>
      <c r="F12" s="620" t="s">
        <v>354</v>
      </c>
      <c r="G12" s="620"/>
      <c r="H12" s="36">
        <v>802817</v>
      </c>
      <c r="I12" s="44" t="s">
        <v>361</v>
      </c>
      <c r="J12" s="36">
        <v>253483</v>
      </c>
      <c r="K12" s="36">
        <v>6445</v>
      </c>
      <c r="L12" s="36">
        <v>13899</v>
      </c>
      <c r="M12" s="370" t="s">
        <v>15</v>
      </c>
      <c r="N12" s="370">
        <v>24.2</v>
      </c>
      <c r="O12" s="44" t="s">
        <v>15</v>
      </c>
      <c r="P12" s="370">
        <v>58.2</v>
      </c>
    </row>
    <row r="13" spans="1:16" s="81" customFormat="1" ht="18" customHeight="1">
      <c r="A13" s="82" t="s">
        <v>362</v>
      </c>
      <c r="B13" s="36">
        <v>1327407</v>
      </c>
      <c r="C13" s="44" t="s">
        <v>15</v>
      </c>
      <c r="D13" s="36">
        <v>453842</v>
      </c>
      <c r="E13" s="44" t="s">
        <v>15</v>
      </c>
      <c r="F13" s="620" t="s">
        <v>354</v>
      </c>
      <c r="G13" s="620"/>
      <c r="H13" s="36">
        <v>576768</v>
      </c>
      <c r="I13" s="44" t="s">
        <v>361</v>
      </c>
      <c r="J13" s="36">
        <v>288625</v>
      </c>
      <c r="K13" s="36">
        <v>8172</v>
      </c>
      <c r="L13" s="36">
        <v>14669</v>
      </c>
      <c r="M13" s="370" t="s">
        <v>15</v>
      </c>
      <c r="N13" s="370">
        <v>34.2</v>
      </c>
      <c r="O13" s="44" t="s">
        <v>15</v>
      </c>
      <c r="P13" s="370">
        <v>44.6</v>
      </c>
    </row>
    <row r="14" spans="1:16" s="81" customFormat="1" ht="18" customHeight="1">
      <c r="A14" s="82" t="s">
        <v>363</v>
      </c>
      <c r="B14" s="36">
        <v>1399292</v>
      </c>
      <c r="C14" s="44" t="s">
        <v>15</v>
      </c>
      <c r="D14" s="36">
        <v>445875</v>
      </c>
      <c r="E14" s="36">
        <v>120076</v>
      </c>
      <c r="F14" s="634">
        <v>162551</v>
      </c>
      <c r="G14" s="635"/>
      <c r="H14" s="36">
        <v>581430</v>
      </c>
      <c r="I14" s="44" t="s">
        <v>355</v>
      </c>
      <c r="J14" s="36">
        <v>86243</v>
      </c>
      <c r="K14" s="36">
        <v>3117</v>
      </c>
      <c r="L14" s="36">
        <v>18263</v>
      </c>
      <c r="M14" s="370" t="s">
        <v>15</v>
      </c>
      <c r="N14" s="370">
        <v>31.9</v>
      </c>
      <c r="O14" s="371">
        <v>8.581196776655622</v>
      </c>
      <c r="P14" s="370">
        <v>42.9</v>
      </c>
    </row>
    <row r="15" spans="1:16" s="81" customFormat="1" ht="18" customHeight="1">
      <c r="A15" s="82" t="s">
        <v>364</v>
      </c>
      <c r="B15" s="36">
        <v>1373713</v>
      </c>
      <c r="C15" s="36">
        <v>418952</v>
      </c>
      <c r="D15" s="36">
        <v>418296</v>
      </c>
      <c r="E15" s="36">
        <v>156879</v>
      </c>
      <c r="F15" s="634">
        <v>182079</v>
      </c>
      <c r="G15" s="635"/>
      <c r="H15" s="36">
        <v>547372</v>
      </c>
      <c r="I15" s="44" t="s">
        <v>365</v>
      </c>
      <c r="J15" s="36">
        <v>66325</v>
      </c>
      <c r="K15" s="36">
        <v>2106</v>
      </c>
      <c r="L15" s="36">
        <v>16540</v>
      </c>
      <c r="M15" s="371">
        <v>30.5</v>
      </c>
      <c r="N15" s="371">
        <v>30.5</v>
      </c>
      <c r="O15" s="371">
        <v>11.420071004642162</v>
      </c>
      <c r="P15" s="371">
        <v>41.1</v>
      </c>
    </row>
    <row r="16" spans="1:16" s="81" customFormat="1" ht="18" customHeight="1">
      <c r="A16" s="82" t="s">
        <v>366</v>
      </c>
      <c r="B16" s="36">
        <v>1766917</v>
      </c>
      <c r="C16" s="36">
        <v>539953</v>
      </c>
      <c r="D16" s="36">
        <v>538890</v>
      </c>
      <c r="E16" s="36">
        <v>278743</v>
      </c>
      <c r="F16" s="634">
        <v>247974</v>
      </c>
      <c r="G16" s="635"/>
      <c r="H16" s="36">
        <v>607737</v>
      </c>
      <c r="I16" s="44" t="s">
        <v>365</v>
      </c>
      <c r="J16" s="36">
        <v>91415</v>
      </c>
      <c r="K16" s="36">
        <v>1095</v>
      </c>
      <c r="L16" s="36">
        <v>14593</v>
      </c>
      <c r="M16" s="371">
        <v>30.6</v>
      </c>
      <c r="N16" s="371">
        <v>30.5</v>
      </c>
      <c r="O16" s="371">
        <v>15.77567027766443</v>
      </c>
      <c r="P16" s="371">
        <v>35.2</v>
      </c>
    </row>
    <row r="17" spans="1:16" s="81" customFormat="1" ht="18" customHeight="1">
      <c r="A17" s="39" t="s">
        <v>367</v>
      </c>
      <c r="B17" s="36">
        <v>1590720</v>
      </c>
      <c r="C17" s="36">
        <v>597986</v>
      </c>
      <c r="D17" s="36">
        <v>596853</v>
      </c>
      <c r="E17" s="36">
        <v>265892</v>
      </c>
      <c r="F17" s="634">
        <v>217654</v>
      </c>
      <c r="G17" s="635"/>
      <c r="H17" s="36">
        <v>395796</v>
      </c>
      <c r="I17" s="44" t="s">
        <v>368</v>
      </c>
      <c r="J17" s="36">
        <v>112510</v>
      </c>
      <c r="K17" s="36">
        <v>882</v>
      </c>
      <c r="L17" s="36">
        <v>12118</v>
      </c>
      <c r="M17" s="371">
        <v>37.59215952524643</v>
      </c>
      <c r="N17" s="371">
        <v>37.520933916716956</v>
      </c>
      <c r="O17" s="371">
        <v>16.715198149265742</v>
      </c>
      <c r="P17" s="371">
        <v>25.64335646751157</v>
      </c>
    </row>
    <row r="18" spans="1:16" s="81" customFormat="1" ht="16.5" customHeight="1">
      <c r="A18" s="39" t="s">
        <v>369</v>
      </c>
      <c r="B18" s="36">
        <v>1328902</v>
      </c>
      <c r="C18" s="36">
        <v>599747</v>
      </c>
      <c r="D18" s="36">
        <v>599120</v>
      </c>
      <c r="E18" s="36">
        <v>228672</v>
      </c>
      <c r="F18" s="36">
        <v>115512</v>
      </c>
      <c r="G18" s="36">
        <v>10192</v>
      </c>
      <c r="H18" s="36">
        <v>241703</v>
      </c>
      <c r="I18" s="44" t="s">
        <v>370</v>
      </c>
      <c r="J18" s="36">
        <v>132456</v>
      </c>
      <c r="K18" s="36">
        <v>620</v>
      </c>
      <c r="L18" s="36">
        <v>5371</v>
      </c>
      <c r="M18" s="371">
        <v>45.13101793811734</v>
      </c>
      <c r="N18" s="371">
        <v>45.08383612937598</v>
      </c>
      <c r="O18" s="371">
        <v>17.207589423448834</v>
      </c>
      <c r="P18" s="371">
        <v>18.592341647465354</v>
      </c>
    </row>
    <row r="19" spans="1:16" s="81" customFormat="1" ht="16.5" customHeight="1">
      <c r="A19" s="39" t="s">
        <v>371</v>
      </c>
      <c r="B19" s="36">
        <v>1202738</v>
      </c>
      <c r="C19" s="36">
        <v>568336</v>
      </c>
      <c r="D19" s="36">
        <v>567712</v>
      </c>
      <c r="E19" s="36">
        <v>228858</v>
      </c>
      <c r="F19" s="36">
        <v>88056</v>
      </c>
      <c r="G19" s="36">
        <v>8746</v>
      </c>
      <c r="H19" s="36">
        <v>206751</v>
      </c>
      <c r="I19" s="36">
        <v>22854</v>
      </c>
      <c r="J19" s="36">
        <v>78870</v>
      </c>
      <c r="K19" s="36">
        <v>267</v>
      </c>
      <c r="L19" s="36">
        <v>1995</v>
      </c>
      <c r="M19" s="371">
        <v>47.253516559716246</v>
      </c>
      <c r="N19" s="371">
        <v>47.20163493628704</v>
      </c>
      <c r="O19" s="371">
        <v>19.02808425442615</v>
      </c>
      <c r="P19" s="371">
        <v>17.355899622361644</v>
      </c>
    </row>
    <row r="20" spans="1:16" s="81" customFormat="1" ht="16.5" customHeight="1">
      <c r="A20" s="39" t="s">
        <v>372</v>
      </c>
      <c r="B20" s="36">
        <v>1069129</v>
      </c>
      <c r="C20" s="36">
        <v>580578</v>
      </c>
      <c r="D20" s="36">
        <v>580056</v>
      </c>
      <c r="E20" s="36">
        <v>170182</v>
      </c>
      <c r="F20" s="36">
        <v>67876</v>
      </c>
      <c r="G20" s="36">
        <v>7689</v>
      </c>
      <c r="H20" s="36">
        <v>167370</v>
      </c>
      <c r="I20" s="36">
        <v>15553</v>
      </c>
      <c r="J20" s="36">
        <v>59582</v>
      </c>
      <c r="K20" s="36">
        <v>299</v>
      </c>
      <c r="L20" s="36">
        <v>1303</v>
      </c>
      <c r="M20" s="371">
        <v>54.303830501277204</v>
      </c>
      <c r="N20" s="371">
        <v>54.25500571025573</v>
      </c>
      <c r="O20" s="371">
        <v>15.917817213825462</v>
      </c>
      <c r="P20" s="371">
        <v>15.776674283458778</v>
      </c>
    </row>
    <row r="21" spans="1:16" s="81" customFormat="1" ht="19.5" customHeight="1">
      <c r="A21" s="39" t="s">
        <v>526</v>
      </c>
      <c r="B21" s="36">
        <v>1064376</v>
      </c>
      <c r="C21" s="36">
        <v>579938</v>
      </c>
      <c r="D21" s="36">
        <v>579540</v>
      </c>
      <c r="E21" s="36">
        <v>177827</v>
      </c>
      <c r="F21" s="36">
        <v>54990</v>
      </c>
      <c r="G21" s="36">
        <v>6376</v>
      </c>
      <c r="H21" s="36">
        <v>188905</v>
      </c>
      <c r="I21" s="36">
        <v>9615</v>
      </c>
      <c r="J21" s="36">
        <v>46496</v>
      </c>
      <c r="K21" s="36">
        <v>229</v>
      </c>
      <c r="L21" s="36">
        <v>774</v>
      </c>
      <c r="M21" s="371">
        <v>54.48619660721399</v>
      </c>
      <c r="N21" s="371">
        <v>54.448803806173764</v>
      </c>
      <c r="O21" s="371">
        <v>16.70715987583335</v>
      </c>
      <c r="P21" s="371">
        <v>17.820676152036498</v>
      </c>
    </row>
    <row r="22" spans="1:16" s="81" customFormat="1" ht="18" customHeight="1">
      <c r="A22" s="39" t="s">
        <v>539</v>
      </c>
      <c r="B22" s="36">
        <v>1059266</v>
      </c>
      <c r="C22" s="36">
        <v>579738</v>
      </c>
      <c r="D22" s="36">
        <v>579382</v>
      </c>
      <c r="E22" s="36">
        <v>173396</v>
      </c>
      <c r="F22" s="36">
        <v>56458</v>
      </c>
      <c r="G22" s="36">
        <v>6159</v>
      </c>
      <c r="H22" s="36">
        <v>189130</v>
      </c>
      <c r="I22" s="36">
        <v>8397</v>
      </c>
      <c r="J22" s="36">
        <v>45783</v>
      </c>
      <c r="K22" s="36">
        <v>205</v>
      </c>
      <c r="L22" s="36">
        <v>678</v>
      </c>
      <c r="M22" s="371">
        <v>54.73016220666008</v>
      </c>
      <c r="N22" s="371">
        <v>54.696554028921916</v>
      </c>
      <c r="O22" s="371">
        <v>16.369448278336133</v>
      </c>
      <c r="P22" s="371">
        <v>17.918823034063212</v>
      </c>
    </row>
    <row r="23" spans="1:16" s="81" customFormat="1" ht="18" customHeight="1">
      <c r="A23" s="39" t="s">
        <v>551</v>
      </c>
      <c r="B23" s="36">
        <v>1069568</v>
      </c>
      <c r="C23" s="36">
        <v>585184</v>
      </c>
      <c r="D23" s="36">
        <v>584785</v>
      </c>
      <c r="E23" s="36">
        <v>173676</v>
      </c>
      <c r="F23" s="36">
        <v>56410</v>
      </c>
      <c r="G23" s="36">
        <v>6360</v>
      </c>
      <c r="H23" s="36">
        <v>189619</v>
      </c>
      <c r="I23" s="36">
        <v>7794</v>
      </c>
      <c r="J23" s="36">
        <v>50315</v>
      </c>
      <c r="K23" s="36">
        <v>210</v>
      </c>
      <c r="L23" s="36">
        <v>640</v>
      </c>
      <c r="M23" s="371">
        <v>54.71218286261369</v>
      </c>
      <c r="N23" s="371">
        <v>54.674878081618</v>
      </c>
      <c r="O23" s="371">
        <v>16.237957754906652</v>
      </c>
      <c r="P23" s="371">
        <v>17.788396810674964</v>
      </c>
    </row>
    <row r="24" spans="1:17" s="81" customFormat="1" ht="18" customHeight="1">
      <c r="A24" s="39" t="s">
        <v>575</v>
      </c>
      <c r="B24" s="36">
        <v>1056378</v>
      </c>
      <c r="C24" s="36">
        <v>578041</v>
      </c>
      <c r="D24" s="36">
        <v>577562</v>
      </c>
      <c r="E24" s="36">
        <v>168782</v>
      </c>
      <c r="F24" s="36">
        <v>57416</v>
      </c>
      <c r="G24" s="36">
        <v>6235</v>
      </c>
      <c r="H24" s="36">
        <v>185780</v>
      </c>
      <c r="I24" s="36">
        <v>6984</v>
      </c>
      <c r="J24" s="36">
        <v>52941</v>
      </c>
      <c r="K24" s="36">
        <v>199</v>
      </c>
      <c r="L24" s="36">
        <v>454</v>
      </c>
      <c r="M24" s="371">
        <v>54.71914409425413</v>
      </c>
      <c r="N24" s="371">
        <v>54.67380047672329</v>
      </c>
      <c r="O24" s="371">
        <v>15.977424747580885</v>
      </c>
      <c r="P24" s="371">
        <v>17.629484900291374</v>
      </c>
      <c r="Q24" s="374"/>
    </row>
    <row r="25" spans="1:17" s="80" customFormat="1" ht="18" customHeight="1">
      <c r="A25" s="537" t="s">
        <v>611</v>
      </c>
      <c r="B25" s="36">
        <v>1050559</v>
      </c>
      <c r="C25" s="36">
        <v>574308</v>
      </c>
      <c r="D25" s="36">
        <v>573809</v>
      </c>
      <c r="E25" s="36">
        <v>172059</v>
      </c>
      <c r="F25" s="36">
        <v>52835</v>
      </c>
      <c r="G25" s="36">
        <v>5948</v>
      </c>
      <c r="H25" s="36">
        <v>185173</v>
      </c>
      <c r="I25" s="36">
        <v>6525</v>
      </c>
      <c r="J25" s="36">
        <v>53548</v>
      </c>
      <c r="K25" s="36">
        <v>163</v>
      </c>
      <c r="L25" s="36">
        <v>390</v>
      </c>
      <c r="M25" s="371">
        <v>54.66689638563851</v>
      </c>
      <c r="N25" s="371">
        <v>54.61939786342319</v>
      </c>
      <c r="O25" s="371">
        <v>16.377852172034128</v>
      </c>
      <c r="P25" s="371">
        <v>17.663263081845</v>
      </c>
      <c r="Q25" s="387"/>
    </row>
    <row r="26" spans="1:17" s="80" customFormat="1" ht="18" customHeight="1">
      <c r="A26" s="537" t="s">
        <v>620</v>
      </c>
      <c r="B26" s="36">
        <v>1037284</v>
      </c>
      <c r="C26" s="36">
        <v>578341</v>
      </c>
      <c r="D26" s="36">
        <v>577816</v>
      </c>
      <c r="E26" s="36">
        <v>174822</v>
      </c>
      <c r="F26" s="36">
        <v>45173</v>
      </c>
      <c r="G26" s="36">
        <v>5657</v>
      </c>
      <c r="H26" s="36">
        <v>179052</v>
      </c>
      <c r="I26" s="36">
        <v>5790</v>
      </c>
      <c r="J26" s="36">
        <v>48147</v>
      </c>
      <c r="K26" s="36">
        <v>302</v>
      </c>
      <c r="L26" s="36">
        <v>302</v>
      </c>
      <c r="M26" s="371">
        <v>55.755319</v>
      </c>
      <c r="N26" s="371">
        <v>55.704706</v>
      </c>
      <c r="O26" s="371">
        <v>16.853822</v>
      </c>
      <c r="P26" s="371">
        <v>17.4</v>
      </c>
      <c r="Q26" s="387"/>
    </row>
    <row r="27" spans="1:16" s="70" customFormat="1" ht="18" customHeight="1">
      <c r="A27" s="3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1"/>
      <c r="N27" s="371"/>
      <c r="O27" s="371"/>
      <c r="P27" s="371"/>
    </row>
    <row r="28" spans="1:17" s="70" customFormat="1" ht="18" customHeight="1">
      <c r="A28" s="38" t="s">
        <v>373</v>
      </c>
      <c r="B28" s="36">
        <v>523777</v>
      </c>
      <c r="C28" s="36">
        <v>278842</v>
      </c>
      <c r="D28" s="36">
        <v>278567</v>
      </c>
      <c r="E28" s="36">
        <v>69624</v>
      </c>
      <c r="F28" s="36">
        <v>29252</v>
      </c>
      <c r="G28" s="36">
        <v>4758</v>
      </c>
      <c r="H28" s="36">
        <v>110540</v>
      </c>
      <c r="I28" s="36">
        <v>2360</v>
      </c>
      <c r="J28" s="36">
        <v>28260</v>
      </c>
      <c r="K28" s="36">
        <v>141</v>
      </c>
      <c r="L28" s="36">
        <v>95</v>
      </c>
      <c r="M28" s="371">
        <v>53.236778</v>
      </c>
      <c r="N28" s="371">
        <v>53.184275</v>
      </c>
      <c r="O28" s="371">
        <v>13.29268</v>
      </c>
      <c r="P28" s="371">
        <v>21.2</v>
      </c>
      <c r="Q28" s="387"/>
    </row>
    <row r="29" spans="1:17" s="70" customFormat="1" ht="18" customHeight="1">
      <c r="A29" s="38" t="s">
        <v>374</v>
      </c>
      <c r="B29" s="36">
        <v>513507</v>
      </c>
      <c r="C29" s="36">
        <v>299499</v>
      </c>
      <c r="D29" s="36">
        <v>299249</v>
      </c>
      <c r="E29" s="36">
        <v>105198</v>
      </c>
      <c r="F29" s="36">
        <v>15921</v>
      </c>
      <c r="G29" s="36">
        <v>899</v>
      </c>
      <c r="H29" s="36">
        <v>68512</v>
      </c>
      <c r="I29" s="36">
        <v>3430</v>
      </c>
      <c r="J29" s="36">
        <v>19887</v>
      </c>
      <c r="K29" s="36">
        <v>161</v>
      </c>
      <c r="L29" s="36">
        <v>207</v>
      </c>
      <c r="M29" s="371">
        <v>58.324229</v>
      </c>
      <c r="N29" s="371">
        <v>58.275544</v>
      </c>
      <c r="O29" s="371">
        <v>20.486186</v>
      </c>
      <c r="P29" s="371">
        <v>13.504782</v>
      </c>
      <c r="Q29" s="387"/>
    </row>
    <row r="30" spans="1:16" s="70" customFormat="1" ht="18" customHeight="1">
      <c r="A30" s="3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1"/>
      <c r="N30" s="371"/>
      <c r="O30" s="371"/>
      <c r="P30" s="371"/>
    </row>
    <row r="31" spans="1:17" s="70" customFormat="1" ht="18" customHeight="1">
      <c r="A31" s="38" t="s">
        <v>375</v>
      </c>
      <c r="B31" s="36">
        <v>2766</v>
      </c>
      <c r="C31" s="36">
        <v>1941</v>
      </c>
      <c r="D31" s="36">
        <v>1941</v>
      </c>
      <c r="E31" s="36">
        <v>82</v>
      </c>
      <c r="F31" s="36">
        <v>236</v>
      </c>
      <c r="G31" s="36">
        <v>2</v>
      </c>
      <c r="H31" s="36">
        <v>12</v>
      </c>
      <c r="I31" s="36">
        <v>0</v>
      </c>
      <c r="J31" s="36">
        <v>493</v>
      </c>
      <c r="K31" s="36">
        <v>0</v>
      </c>
      <c r="L31" s="36">
        <v>0</v>
      </c>
      <c r="M31" s="371">
        <v>70.173536</v>
      </c>
      <c r="N31" s="371">
        <v>70.173536</v>
      </c>
      <c r="O31" s="371">
        <v>2.96457</v>
      </c>
      <c r="P31" s="371">
        <v>0.433839</v>
      </c>
      <c r="Q31" s="387"/>
    </row>
    <row r="32" spans="1:17" s="70" customFormat="1" ht="18" customHeight="1">
      <c r="A32" s="38" t="s">
        <v>376</v>
      </c>
      <c r="B32" s="36">
        <v>700615</v>
      </c>
      <c r="C32" s="36">
        <v>356423</v>
      </c>
      <c r="D32" s="36">
        <v>356064</v>
      </c>
      <c r="E32" s="36">
        <v>129410</v>
      </c>
      <c r="F32" s="36">
        <v>28608</v>
      </c>
      <c r="G32" s="36">
        <v>4717</v>
      </c>
      <c r="H32" s="36">
        <v>147187</v>
      </c>
      <c r="I32" s="36">
        <v>4540</v>
      </c>
      <c r="J32" s="36">
        <v>29545</v>
      </c>
      <c r="K32" s="36">
        <v>185</v>
      </c>
      <c r="L32" s="36">
        <v>223</v>
      </c>
      <c r="M32" s="371">
        <v>50.872876</v>
      </c>
      <c r="N32" s="371">
        <v>50.821635</v>
      </c>
      <c r="O32" s="371">
        <v>18.470915</v>
      </c>
      <c r="P32" s="371">
        <v>21.150418</v>
      </c>
      <c r="Q32" s="387"/>
    </row>
    <row r="33" spans="1:17" s="70" customFormat="1" ht="18" customHeight="1">
      <c r="A33" s="38" t="s">
        <v>377</v>
      </c>
      <c r="B33" s="36">
        <v>333903</v>
      </c>
      <c r="C33" s="36">
        <v>219977</v>
      </c>
      <c r="D33" s="36">
        <v>219811</v>
      </c>
      <c r="E33" s="36">
        <v>45330</v>
      </c>
      <c r="F33" s="36">
        <v>16329</v>
      </c>
      <c r="G33" s="36">
        <v>938</v>
      </c>
      <c r="H33" s="36">
        <v>31853</v>
      </c>
      <c r="I33" s="36">
        <v>1250</v>
      </c>
      <c r="J33" s="36">
        <v>18109</v>
      </c>
      <c r="K33" s="36">
        <v>117</v>
      </c>
      <c r="L33" s="36">
        <v>79</v>
      </c>
      <c r="M33" s="371">
        <v>65.88051</v>
      </c>
      <c r="N33" s="371">
        <v>65.830795</v>
      </c>
      <c r="O33" s="371">
        <v>13.575799</v>
      </c>
      <c r="P33" s="371">
        <v>9.692935</v>
      </c>
      <c r="Q33" s="387"/>
    </row>
    <row r="34" spans="1:16" s="70" customFormat="1" ht="18" customHeight="1">
      <c r="A34" s="3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1"/>
      <c r="N34" s="371"/>
      <c r="O34" s="371"/>
      <c r="P34" s="371"/>
    </row>
    <row r="35" spans="1:17" s="70" customFormat="1" ht="18" customHeight="1">
      <c r="A35" s="38" t="s">
        <v>378</v>
      </c>
      <c r="B35" s="36">
        <v>1018479</v>
      </c>
      <c r="C35" s="36">
        <v>575843</v>
      </c>
      <c r="D35" s="36">
        <v>575382</v>
      </c>
      <c r="E35" s="36">
        <v>171679</v>
      </c>
      <c r="F35" s="36">
        <v>44699</v>
      </c>
      <c r="G35" s="36">
        <v>5213</v>
      </c>
      <c r="H35" s="36">
        <v>171456</v>
      </c>
      <c r="I35" s="36">
        <v>4165</v>
      </c>
      <c r="J35" s="36">
        <v>45155</v>
      </c>
      <c r="K35" s="36">
        <v>269</v>
      </c>
      <c r="L35" s="36">
        <v>286</v>
      </c>
      <c r="M35" s="371">
        <v>56.539506</v>
      </c>
      <c r="N35" s="371">
        <v>56.494243</v>
      </c>
      <c r="O35" s="371">
        <v>16.85641</v>
      </c>
      <c r="P35" s="371">
        <v>16.969029</v>
      </c>
      <c r="Q35" s="387"/>
    </row>
    <row r="36" spans="1:16" s="70" customFormat="1" ht="18" customHeight="1">
      <c r="A36" s="245" t="s">
        <v>379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1"/>
      <c r="N36" s="371"/>
      <c r="O36" s="371"/>
      <c r="P36" s="371"/>
    </row>
    <row r="37" spans="1:31" s="70" customFormat="1" ht="18" customHeight="1">
      <c r="A37" s="38" t="s">
        <v>380</v>
      </c>
      <c r="B37" s="36">
        <v>18805</v>
      </c>
      <c r="C37" s="36">
        <v>2498</v>
      </c>
      <c r="D37" s="36">
        <v>2434</v>
      </c>
      <c r="E37" s="36">
        <v>3143</v>
      </c>
      <c r="F37" s="36">
        <v>474</v>
      </c>
      <c r="G37" s="36">
        <v>444</v>
      </c>
      <c r="H37" s="36">
        <v>7596</v>
      </c>
      <c r="I37" s="36">
        <v>1625</v>
      </c>
      <c r="J37" s="36">
        <v>2992</v>
      </c>
      <c r="K37" s="36">
        <v>33</v>
      </c>
      <c r="L37" s="36">
        <v>16</v>
      </c>
      <c r="M37" s="371">
        <v>13.283701</v>
      </c>
      <c r="N37" s="371">
        <v>12.943366</v>
      </c>
      <c r="O37" s="371">
        <v>16.71364</v>
      </c>
      <c r="P37" s="371">
        <v>41.1</v>
      </c>
      <c r="Q37" s="387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</row>
    <row r="38" spans="1:16" s="70" customFormat="1" ht="18" customHeight="1">
      <c r="A38" s="245" t="s">
        <v>381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1"/>
      <c r="N38" s="371"/>
      <c r="O38" s="371"/>
      <c r="P38" s="371"/>
    </row>
    <row r="39" spans="1:16" s="70" customFormat="1" ht="18" customHeight="1">
      <c r="A39" s="39"/>
      <c r="B39" s="36"/>
      <c r="C39" s="36"/>
      <c r="D39" s="44"/>
      <c r="E39" s="36"/>
      <c r="F39" s="36"/>
      <c r="G39" s="36"/>
      <c r="H39" s="36"/>
      <c r="I39" s="36"/>
      <c r="J39" s="36"/>
      <c r="K39" s="44"/>
      <c r="L39" s="44"/>
      <c r="M39" s="371"/>
      <c r="N39" s="371"/>
      <c r="O39" s="371"/>
      <c r="P39" s="371"/>
    </row>
    <row r="40" spans="1:17" s="70" customFormat="1" ht="18" customHeight="1">
      <c r="A40" s="38" t="s">
        <v>382</v>
      </c>
      <c r="B40" s="36">
        <v>760444</v>
      </c>
      <c r="C40" s="36">
        <v>496348</v>
      </c>
      <c r="D40" s="36">
        <v>495955</v>
      </c>
      <c r="E40" s="36">
        <v>118106</v>
      </c>
      <c r="F40" s="36">
        <v>38245</v>
      </c>
      <c r="G40" s="36">
        <v>3089</v>
      </c>
      <c r="H40" s="36">
        <v>61052</v>
      </c>
      <c r="I40" s="36">
        <v>3784</v>
      </c>
      <c r="J40" s="36">
        <v>39602</v>
      </c>
      <c r="K40" s="36">
        <v>218</v>
      </c>
      <c r="L40" s="36">
        <v>147</v>
      </c>
      <c r="M40" s="371">
        <v>65.270815</v>
      </c>
      <c r="N40" s="371">
        <v>65.219135</v>
      </c>
      <c r="O40" s="371">
        <v>15.53119</v>
      </c>
      <c r="P40" s="371">
        <v>8.1</v>
      </c>
      <c r="Q40" s="387"/>
    </row>
    <row r="41" spans="1:17" s="70" customFormat="1" ht="18" customHeight="1">
      <c r="A41" s="38" t="s">
        <v>383</v>
      </c>
      <c r="B41" s="36">
        <v>25367</v>
      </c>
      <c r="C41" s="36">
        <v>3564</v>
      </c>
      <c r="D41" s="36">
        <v>3552</v>
      </c>
      <c r="E41" s="36">
        <v>6530</v>
      </c>
      <c r="F41" s="36">
        <v>489</v>
      </c>
      <c r="G41" s="36">
        <v>377</v>
      </c>
      <c r="H41" s="36">
        <v>13417</v>
      </c>
      <c r="I41" s="36">
        <v>298</v>
      </c>
      <c r="J41" s="36">
        <v>688</v>
      </c>
      <c r="K41" s="43">
        <v>4</v>
      </c>
      <c r="L41" s="36">
        <v>21</v>
      </c>
      <c r="M41" s="371">
        <v>14.04975</v>
      </c>
      <c r="N41" s="371">
        <v>14.002444</v>
      </c>
      <c r="O41" s="371">
        <v>25.742106</v>
      </c>
      <c r="P41" s="371">
        <v>53.5</v>
      </c>
      <c r="Q41" s="387"/>
    </row>
    <row r="42" spans="1:17" s="70" customFormat="1" ht="18" customHeight="1">
      <c r="A42" s="38" t="s">
        <v>384</v>
      </c>
      <c r="B42" s="36">
        <v>78573</v>
      </c>
      <c r="C42" s="36">
        <v>11095</v>
      </c>
      <c r="D42" s="36">
        <v>11068</v>
      </c>
      <c r="E42" s="36">
        <v>10346</v>
      </c>
      <c r="F42" s="36">
        <v>804</v>
      </c>
      <c r="G42" s="36">
        <v>1139</v>
      </c>
      <c r="H42" s="36">
        <v>53437</v>
      </c>
      <c r="I42" s="36">
        <v>373</v>
      </c>
      <c r="J42" s="36">
        <v>1370</v>
      </c>
      <c r="K42" s="36">
        <v>9</v>
      </c>
      <c r="L42" s="36">
        <v>26</v>
      </c>
      <c r="M42" s="371">
        <v>14.120627</v>
      </c>
      <c r="N42" s="371">
        <v>14.086264</v>
      </c>
      <c r="O42" s="371">
        <v>13.167373</v>
      </c>
      <c r="P42" s="371">
        <v>68.22680230876603</v>
      </c>
      <c r="Q42" s="387"/>
    </row>
    <row r="43" spans="1:17" s="70" customFormat="1" ht="18" customHeight="1">
      <c r="A43" s="38" t="s">
        <v>385</v>
      </c>
      <c r="B43" s="36">
        <v>61605</v>
      </c>
      <c r="C43" s="36">
        <v>16170</v>
      </c>
      <c r="D43" s="36">
        <v>16158</v>
      </c>
      <c r="E43" s="36">
        <v>15698</v>
      </c>
      <c r="F43" s="36">
        <v>1209</v>
      </c>
      <c r="G43" s="36">
        <v>247</v>
      </c>
      <c r="H43" s="36">
        <v>26315</v>
      </c>
      <c r="I43" s="36">
        <v>523</v>
      </c>
      <c r="J43" s="36">
        <v>1413</v>
      </c>
      <c r="K43" s="36">
        <v>30</v>
      </c>
      <c r="L43" s="36">
        <v>37</v>
      </c>
      <c r="M43" s="371">
        <v>26.247869</v>
      </c>
      <c r="N43" s="371">
        <v>26.228391</v>
      </c>
      <c r="O43" s="371">
        <v>25.481698</v>
      </c>
      <c r="P43" s="371">
        <v>43.1</v>
      </c>
      <c r="Q43" s="387"/>
    </row>
    <row r="44" spans="1:17" s="70" customFormat="1" ht="18" customHeight="1">
      <c r="A44" s="38" t="s">
        <v>386</v>
      </c>
      <c r="B44" s="36">
        <v>2747</v>
      </c>
      <c r="C44" s="36">
        <v>507</v>
      </c>
      <c r="D44" s="36">
        <v>507</v>
      </c>
      <c r="E44" s="36">
        <v>284</v>
      </c>
      <c r="F44" s="36">
        <v>40</v>
      </c>
      <c r="G44" s="36">
        <v>75</v>
      </c>
      <c r="H44" s="36">
        <v>1778</v>
      </c>
      <c r="I44" s="36">
        <v>13</v>
      </c>
      <c r="J44" s="36">
        <v>50</v>
      </c>
      <c r="K44" s="43">
        <v>0</v>
      </c>
      <c r="L44" s="43">
        <v>0</v>
      </c>
      <c r="M44" s="371">
        <v>18.456498</v>
      </c>
      <c r="N44" s="371">
        <v>18.456498</v>
      </c>
      <c r="O44" s="371">
        <v>10.338551</v>
      </c>
      <c r="P44" s="371">
        <v>64.7</v>
      </c>
      <c r="Q44" s="387"/>
    </row>
    <row r="45" spans="1:17" s="70" customFormat="1" ht="18" customHeight="1">
      <c r="A45" s="38" t="s">
        <v>387</v>
      </c>
      <c r="B45" s="36">
        <v>12246</v>
      </c>
      <c r="C45" s="36">
        <v>3184</v>
      </c>
      <c r="D45" s="36">
        <v>3151</v>
      </c>
      <c r="E45" s="36">
        <v>3704</v>
      </c>
      <c r="F45" s="36">
        <v>293</v>
      </c>
      <c r="G45" s="36">
        <v>21</v>
      </c>
      <c r="H45" s="36">
        <v>4542</v>
      </c>
      <c r="I45" s="36">
        <v>139</v>
      </c>
      <c r="J45" s="36">
        <v>357</v>
      </c>
      <c r="K45" s="43">
        <v>6</v>
      </c>
      <c r="L45" s="36">
        <v>16</v>
      </c>
      <c r="M45" s="371">
        <v>26.000327</v>
      </c>
      <c r="N45" s="371">
        <v>25.730851</v>
      </c>
      <c r="O45" s="371">
        <v>30.246611</v>
      </c>
      <c r="P45" s="371">
        <v>37.4</v>
      </c>
      <c r="Q45" s="387"/>
    </row>
    <row r="46" spans="1:17" s="70" customFormat="1" ht="18" customHeight="1">
      <c r="A46" s="38" t="s">
        <v>388</v>
      </c>
      <c r="B46" s="36">
        <v>4390</v>
      </c>
      <c r="C46" s="36">
        <v>3855</v>
      </c>
      <c r="D46" s="36">
        <v>3854</v>
      </c>
      <c r="E46" s="36">
        <v>395</v>
      </c>
      <c r="F46" s="46">
        <v>5</v>
      </c>
      <c r="G46" s="43">
        <v>1</v>
      </c>
      <c r="H46" s="36">
        <v>82</v>
      </c>
      <c r="I46" s="36">
        <v>4</v>
      </c>
      <c r="J46" s="36">
        <v>45</v>
      </c>
      <c r="K46" s="43">
        <v>3</v>
      </c>
      <c r="L46" s="36">
        <v>7</v>
      </c>
      <c r="M46" s="371">
        <v>87.813212</v>
      </c>
      <c r="N46" s="371">
        <v>87.790433</v>
      </c>
      <c r="O46" s="371">
        <v>8.997722</v>
      </c>
      <c r="P46" s="371">
        <v>2</v>
      </c>
      <c r="Q46" s="387"/>
    </row>
    <row r="47" spans="1:17" s="70" customFormat="1" ht="18" customHeight="1">
      <c r="A47" s="38" t="s">
        <v>389</v>
      </c>
      <c r="B47" s="95">
        <v>858</v>
      </c>
      <c r="C47" s="95">
        <v>313</v>
      </c>
      <c r="D47" s="95">
        <v>311</v>
      </c>
      <c r="E47" s="95">
        <v>249</v>
      </c>
      <c r="F47" s="95">
        <v>28</v>
      </c>
      <c r="G47" s="95">
        <v>9</v>
      </c>
      <c r="H47" s="95">
        <v>206</v>
      </c>
      <c r="I47" s="46">
        <v>0</v>
      </c>
      <c r="J47" s="95">
        <v>53</v>
      </c>
      <c r="K47" s="46">
        <v>0</v>
      </c>
      <c r="L47" s="46">
        <v>0</v>
      </c>
      <c r="M47" s="465">
        <v>36.480186</v>
      </c>
      <c r="N47" s="465">
        <v>36.247086</v>
      </c>
      <c r="O47" s="371">
        <v>29.020979</v>
      </c>
      <c r="P47" s="371">
        <v>24</v>
      </c>
      <c r="Q47" s="387"/>
    </row>
    <row r="48" spans="1:17" s="70" customFormat="1" ht="18" customHeight="1">
      <c r="A48" s="38" t="s">
        <v>490</v>
      </c>
      <c r="B48" s="95">
        <v>2580</v>
      </c>
      <c r="C48" s="95">
        <v>440</v>
      </c>
      <c r="D48" s="95">
        <v>440</v>
      </c>
      <c r="E48" s="95">
        <v>757</v>
      </c>
      <c r="F48" s="95">
        <v>27</v>
      </c>
      <c r="G48" s="95">
        <v>16</v>
      </c>
      <c r="H48" s="95">
        <v>1245</v>
      </c>
      <c r="I48" s="95">
        <v>24</v>
      </c>
      <c r="J48" s="95">
        <v>71</v>
      </c>
      <c r="K48" s="46">
        <v>0</v>
      </c>
      <c r="L48" s="95">
        <v>10</v>
      </c>
      <c r="M48" s="465">
        <v>17.054264</v>
      </c>
      <c r="N48" s="465">
        <v>17.054264</v>
      </c>
      <c r="O48" s="371">
        <v>29.341085</v>
      </c>
      <c r="P48" s="371">
        <v>48.9</v>
      </c>
      <c r="Q48" s="387"/>
    </row>
    <row r="49" spans="1:17" s="70" customFormat="1" ht="18" customHeight="1">
      <c r="A49" s="38" t="s">
        <v>390</v>
      </c>
      <c r="B49" s="95">
        <v>34028</v>
      </c>
      <c r="C49" s="95">
        <v>23845</v>
      </c>
      <c r="D49" s="95">
        <v>23834</v>
      </c>
      <c r="E49" s="95">
        <v>3480</v>
      </c>
      <c r="F49" s="95">
        <v>2449</v>
      </c>
      <c r="G49" s="95">
        <v>143</v>
      </c>
      <c r="H49" s="95">
        <v>1920</v>
      </c>
      <c r="I49" s="95">
        <v>86</v>
      </c>
      <c r="J49" s="95">
        <v>2085</v>
      </c>
      <c r="K49" s="95">
        <v>20</v>
      </c>
      <c r="L49" s="95">
        <v>2</v>
      </c>
      <c r="M49" s="465">
        <v>70.074644</v>
      </c>
      <c r="N49" s="465">
        <v>70.042318</v>
      </c>
      <c r="O49" s="371">
        <v>10.226872</v>
      </c>
      <c r="P49" s="371">
        <v>5.7</v>
      </c>
      <c r="Q49" s="387"/>
    </row>
    <row r="50" spans="1:32" s="70" customFormat="1" ht="18" customHeight="1">
      <c r="A50" s="38" t="s">
        <v>391</v>
      </c>
      <c r="B50" s="95">
        <v>54446</v>
      </c>
      <c r="C50" s="95">
        <v>19020</v>
      </c>
      <c r="D50" s="95">
        <v>18986</v>
      </c>
      <c r="E50" s="95">
        <v>15273</v>
      </c>
      <c r="F50" s="95">
        <v>1584</v>
      </c>
      <c r="G50" s="95">
        <v>540</v>
      </c>
      <c r="H50" s="95">
        <v>15058</v>
      </c>
      <c r="I50" s="95">
        <v>546</v>
      </c>
      <c r="J50" s="95">
        <v>2413</v>
      </c>
      <c r="K50" s="43">
        <v>12</v>
      </c>
      <c r="L50" s="95">
        <v>36</v>
      </c>
      <c r="M50" s="465">
        <v>34.933696</v>
      </c>
      <c r="N50" s="465">
        <v>34.871249</v>
      </c>
      <c r="O50" s="371">
        <v>28.051648</v>
      </c>
      <c r="P50" s="371">
        <v>27.8</v>
      </c>
      <c r="Q50" s="387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</row>
    <row r="51" spans="1:16" s="70" customFormat="1" ht="6" customHeight="1" thickBot="1">
      <c r="A51" s="246"/>
      <c r="B51" s="247"/>
      <c r="C51" s="248"/>
      <c r="D51" s="248"/>
      <c r="E51" s="248"/>
      <c r="F51" s="248"/>
      <c r="G51" s="248"/>
      <c r="H51" s="248"/>
      <c r="I51" s="248"/>
      <c r="J51" s="248"/>
      <c r="K51" s="249"/>
      <c r="L51" s="248"/>
      <c r="M51" s="250"/>
      <c r="N51" s="250"/>
      <c r="O51" s="250"/>
      <c r="P51" s="250"/>
    </row>
    <row r="52" spans="1:16" ht="3.75" customHeight="1">
      <c r="A52" s="539"/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</row>
    <row r="53" spans="1:8" s="35" customFormat="1" ht="12.75" customHeight="1">
      <c r="A53" s="49" t="s">
        <v>491</v>
      </c>
      <c r="H53" s="251" t="s">
        <v>392</v>
      </c>
    </row>
    <row r="54" spans="1:8" s="35" customFormat="1" ht="12.75" customHeight="1">
      <c r="A54" s="49" t="s">
        <v>393</v>
      </c>
      <c r="H54" s="252" t="s">
        <v>494</v>
      </c>
    </row>
    <row r="55" spans="1:8" s="35" customFormat="1" ht="12.75" customHeight="1">
      <c r="A55" s="251" t="s">
        <v>493</v>
      </c>
      <c r="H55" s="252" t="s">
        <v>495</v>
      </c>
    </row>
    <row r="56" spans="1:8" s="35" customFormat="1" ht="12.75" customHeight="1">
      <c r="A56" s="49" t="s">
        <v>625</v>
      </c>
      <c r="H56" s="251" t="s">
        <v>394</v>
      </c>
    </row>
    <row r="57" spans="1:8" s="35" customFormat="1" ht="12.75" customHeight="1">
      <c r="A57" s="49" t="s">
        <v>395</v>
      </c>
      <c r="H57" s="89" t="s">
        <v>396</v>
      </c>
    </row>
    <row r="58" spans="1:8" s="35" customFormat="1" ht="12.75" customHeight="1">
      <c r="A58" s="49" t="s">
        <v>397</v>
      </c>
      <c r="H58" s="89" t="s">
        <v>398</v>
      </c>
    </row>
    <row r="59" spans="1:8" s="35" customFormat="1" ht="12.75" customHeight="1">
      <c r="A59" s="49" t="s">
        <v>399</v>
      </c>
      <c r="H59" s="89" t="s">
        <v>400</v>
      </c>
    </row>
    <row r="60" spans="1:8" s="35" customFormat="1" ht="12.75" customHeight="1">
      <c r="A60" s="49" t="s">
        <v>514</v>
      </c>
      <c r="H60" s="89" t="s">
        <v>401</v>
      </c>
    </row>
    <row r="61" spans="1:8" s="35" customFormat="1" ht="12.75" customHeight="1">
      <c r="A61" s="49" t="s">
        <v>515</v>
      </c>
      <c r="H61" s="89"/>
    </row>
    <row r="62" ht="12.75" customHeight="1">
      <c r="A62" s="49" t="s">
        <v>402</v>
      </c>
    </row>
    <row r="63" ht="12.75" customHeight="1">
      <c r="A63" s="97" t="s">
        <v>492</v>
      </c>
    </row>
    <row r="64" ht="12.75" customHeight="1">
      <c r="A64" s="49"/>
    </row>
    <row r="65" spans="1:12" ht="13.5">
      <c r="A65" s="97"/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</row>
    <row r="67" spans="2:12" ht="13.5"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</row>
    <row r="69" spans="2:12" ht="13.5"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</row>
    <row r="71" spans="2:12" ht="13.5"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</row>
    <row r="73" ht="13.5">
      <c r="C73" s="541"/>
    </row>
  </sheetData>
  <sheetProtection/>
  <mergeCells count="19">
    <mergeCell ref="A2:P2"/>
    <mergeCell ref="A5:A7"/>
    <mergeCell ref="B5:B6"/>
    <mergeCell ref="H5:H6"/>
    <mergeCell ref="I5:I6"/>
    <mergeCell ref="J5:J6"/>
    <mergeCell ref="K5:K6"/>
    <mergeCell ref="M5:M6"/>
    <mergeCell ref="O5:O6"/>
    <mergeCell ref="P5:P6"/>
    <mergeCell ref="F15:G15"/>
    <mergeCell ref="F16:G16"/>
    <mergeCell ref="F17:G17"/>
    <mergeCell ref="F9:G9"/>
    <mergeCell ref="F10:G10"/>
    <mergeCell ref="F11:G11"/>
    <mergeCell ref="F12:G12"/>
    <mergeCell ref="F13:G13"/>
    <mergeCell ref="F14:G14"/>
  </mergeCells>
  <printOptions horizontalCentered="1"/>
  <pageMargins left="0" right="0" top="0" bottom="0" header="0" footer="0"/>
  <pageSetup blackAndWhite="1" horizontalDpi="600" verticalDpi="600" orientation="portrait" paperSize="9" scale="76" r:id="rId2"/>
  <rowBreaks count="1" manualBreakCount="1">
    <brk id="63" max="15" man="1"/>
  </rowBreaks>
  <colBreaks count="1" manualBreakCount="1">
    <brk id="7" max="6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80" zoomScalePageLayoutView="0" workbookViewId="0" topLeftCell="A1">
      <selection activeCell="B11" sqref="B11:J34"/>
    </sheetView>
  </sheetViews>
  <sheetFormatPr defaultColWidth="8.796875" defaultRowHeight="14.25"/>
  <cols>
    <col min="1" max="1" width="21.09765625" style="304" customWidth="1"/>
    <col min="2" max="10" width="16.59765625" style="304" customWidth="1"/>
    <col min="11" max="11" width="11" style="304" customWidth="1"/>
    <col min="12" max="12" width="11.59765625" style="447" customWidth="1"/>
    <col min="13" max="13" width="10.3984375" style="304" customWidth="1"/>
    <col min="14" max="14" width="12.09765625" style="304" bestFit="1" customWidth="1"/>
    <col min="15" max="16384" width="9" style="304" customWidth="1"/>
  </cols>
  <sheetData>
    <row r="1" spans="1:12" s="254" customFormat="1" ht="14.25" customHeight="1">
      <c r="A1" s="253" t="s">
        <v>564</v>
      </c>
      <c r="I1" s="255"/>
      <c r="J1" s="256" t="s">
        <v>565</v>
      </c>
      <c r="K1" s="257"/>
      <c r="L1" s="439"/>
    </row>
    <row r="2" spans="1:12" s="254" customFormat="1" ht="14.25" customHeight="1">
      <c r="A2" s="258"/>
      <c r="I2" s="258"/>
      <c r="L2" s="439"/>
    </row>
    <row r="3" spans="1:12" s="254" customFormat="1" ht="14.25" customHeight="1">
      <c r="A3" s="259" t="s">
        <v>542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439"/>
    </row>
    <row r="4" spans="2:12" s="254" customFormat="1" ht="14.25" customHeight="1">
      <c r="B4" s="260"/>
      <c r="C4" s="260"/>
      <c r="D4" s="652" t="s">
        <v>516</v>
      </c>
      <c r="E4" s="652"/>
      <c r="F4" s="652"/>
      <c r="G4" s="652"/>
      <c r="H4" s="260"/>
      <c r="I4" s="260"/>
      <c r="J4" s="260"/>
      <c r="K4" s="260"/>
      <c r="L4" s="439"/>
    </row>
    <row r="5" spans="1:12" s="254" customFormat="1" ht="14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439"/>
    </row>
    <row r="6" spans="1:12" s="254" customFormat="1" ht="6" customHeight="1" thickBot="1">
      <c r="A6" s="261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439"/>
    </row>
    <row r="7" spans="1:12" s="254" customFormat="1" ht="17.25" customHeight="1">
      <c r="A7" s="653" t="s">
        <v>403</v>
      </c>
      <c r="B7" s="656" t="s">
        <v>0</v>
      </c>
      <c r="C7" s="658" t="s">
        <v>404</v>
      </c>
      <c r="D7" s="660" t="s">
        <v>405</v>
      </c>
      <c r="E7" s="262" t="s">
        <v>406</v>
      </c>
      <c r="F7" s="263"/>
      <c r="G7" s="264"/>
      <c r="H7" s="262" t="s">
        <v>407</v>
      </c>
      <c r="I7" s="263"/>
      <c r="J7" s="263"/>
      <c r="K7" s="265"/>
      <c r="L7" s="439"/>
    </row>
    <row r="8" spans="1:14" s="254" customFormat="1" ht="17.25" customHeight="1">
      <c r="A8" s="654"/>
      <c r="B8" s="657"/>
      <c r="C8" s="659"/>
      <c r="D8" s="661"/>
      <c r="F8" s="266" t="s">
        <v>408</v>
      </c>
      <c r="G8" s="267"/>
      <c r="H8" s="662" t="s">
        <v>409</v>
      </c>
      <c r="I8" s="663"/>
      <c r="J8" s="663"/>
      <c r="K8" s="265"/>
      <c r="L8" s="439"/>
      <c r="N8" s="287"/>
    </row>
    <row r="9" spans="1:14" s="254" customFormat="1" ht="30" customHeight="1">
      <c r="A9" s="654"/>
      <c r="B9" s="657"/>
      <c r="C9" s="659"/>
      <c r="D9" s="661"/>
      <c r="E9" s="268" t="s">
        <v>0</v>
      </c>
      <c r="F9" s="269" t="s">
        <v>410</v>
      </c>
      <c r="G9" s="270" t="s">
        <v>411</v>
      </c>
      <c r="H9" s="268" t="s">
        <v>0</v>
      </c>
      <c r="I9" s="270" t="s">
        <v>410</v>
      </c>
      <c r="J9" s="271" t="s">
        <v>411</v>
      </c>
      <c r="K9" s="272"/>
      <c r="L9" s="440"/>
      <c r="M9" s="288"/>
      <c r="N9" s="289"/>
    </row>
    <row r="10" spans="1:12" s="254" customFormat="1" ht="41.25" customHeight="1">
      <c r="A10" s="655"/>
      <c r="B10" s="273" t="s">
        <v>42</v>
      </c>
      <c r="C10" s="274" t="s">
        <v>412</v>
      </c>
      <c r="D10" s="275" t="s">
        <v>413</v>
      </c>
      <c r="E10" s="276" t="s">
        <v>42</v>
      </c>
      <c r="F10" s="277" t="s">
        <v>414</v>
      </c>
      <c r="G10" s="278" t="s">
        <v>415</v>
      </c>
      <c r="H10" s="279" t="s">
        <v>42</v>
      </c>
      <c r="I10" s="277" t="s">
        <v>414</v>
      </c>
      <c r="J10" s="275" t="s">
        <v>416</v>
      </c>
      <c r="K10" s="272"/>
      <c r="L10" s="441"/>
    </row>
    <row r="11" spans="1:12" s="254" customFormat="1" ht="16.5" customHeight="1">
      <c r="A11" s="280" t="s">
        <v>417</v>
      </c>
      <c r="B11" s="281">
        <v>242353</v>
      </c>
      <c r="C11" s="281">
        <v>197847</v>
      </c>
      <c r="D11" s="281">
        <v>44506</v>
      </c>
      <c r="E11" s="282">
        <v>26</v>
      </c>
      <c r="F11" s="282">
        <v>21.2</v>
      </c>
      <c r="G11" s="282">
        <v>4.8</v>
      </c>
      <c r="H11" s="283" t="s">
        <v>15</v>
      </c>
      <c r="I11" s="283" t="s">
        <v>15</v>
      </c>
      <c r="J11" s="283" t="s">
        <v>15</v>
      </c>
      <c r="K11" s="283"/>
      <c r="L11" s="442"/>
    </row>
    <row r="12" spans="1:12" s="254" customFormat="1" ht="14.25">
      <c r="A12" s="280" t="s">
        <v>418</v>
      </c>
      <c r="B12" s="281">
        <v>385862</v>
      </c>
      <c r="C12" s="281">
        <v>300231</v>
      </c>
      <c r="D12" s="281">
        <v>85631</v>
      </c>
      <c r="E12" s="282">
        <v>33.3</v>
      </c>
      <c r="F12" s="282">
        <v>25.9</v>
      </c>
      <c r="G12" s="282">
        <v>7.4</v>
      </c>
      <c r="H12" s="281">
        <v>107546</v>
      </c>
      <c r="I12" s="281">
        <v>94954</v>
      </c>
      <c r="J12" s="281">
        <v>12592</v>
      </c>
      <c r="K12" s="281"/>
      <c r="L12" s="442"/>
    </row>
    <row r="13" spans="1:12" s="254" customFormat="1" ht="14.25">
      <c r="A13" s="280" t="s">
        <v>419</v>
      </c>
      <c r="B13" s="281">
        <v>485958</v>
      </c>
      <c r="C13" s="281">
        <v>360175</v>
      </c>
      <c r="D13" s="281">
        <v>125783</v>
      </c>
      <c r="E13" s="282">
        <v>34.6</v>
      </c>
      <c r="F13" s="282">
        <v>25.7</v>
      </c>
      <c r="G13" s="282">
        <v>9</v>
      </c>
      <c r="H13" s="281">
        <v>190848</v>
      </c>
      <c r="I13" s="281">
        <v>178686</v>
      </c>
      <c r="J13" s="281">
        <v>12162</v>
      </c>
      <c r="K13" s="281"/>
      <c r="L13" s="442"/>
    </row>
    <row r="14" spans="1:12" s="254" customFormat="1" ht="14.25">
      <c r="A14" s="280" t="s">
        <v>420</v>
      </c>
      <c r="B14" s="281">
        <v>627585</v>
      </c>
      <c r="C14" s="281">
        <v>457363</v>
      </c>
      <c r="D14" s="281">
        <v>170222</v>
      </c>
      <c r="E14" s="282">
        <v>47.3</v>
      </c>
      <c r="F14" s="282">
        <v>34.5</v>
      </c>
      <c r="G14" s="282">
        <v>12.8</v>
      </c>
      <c r="H14" s="281">
        <v>193808</v>
      </c>
      <c r="I14" s="281">
        <v>182857</v>
      </c>
      <c r="J14" s="281">
        <v>10951</v>
      </c>
      <c r="K14" s="281"/>
      <c r="L14" s="442"/>
    </row>
    <row r="15" spans="1:12" s="254" customFormat="1" ht="14.25">
      <c r="A15" s="280" t="s">
        <v>421</v>
      </c>
      <c r="B15" s="281">
        <v>635884</v>
      </c>
      <c r="C15" s="281">
        <v>452065</v>
      </c>
      <c r="D15" s="281">
        <v>183819</v>
      </c>
      <c r="E15" s="282">
        <v>45.4</v>
      </c>
      <c r="F15" s="282">
        <v>32.3</v>
      </c>
      <c r="G15" s="282">
        <v>13.1</v>
      </c>
      <c r="H15" s="281">
        <v>194568</v>
      </c>
      <c r="I15" s="281">
        <v>184899</v>
      </c>
      <c r="J15" s="281">
        <v>9669</v>
      </c>
      <c r="K15" s="281"/>
      <c r="L15" s="442"/>
    </row>
    <row r="16" spans="1:12" s="254" customFormat="1" ht="14.25">
      <c r="A16" s="280" t="s">
        <v>422</v>
      </c>
      <c r="B16" s="281">
        <v>622260</v>
      </c>
      <c r="C16" s="281">
        <v>444209</v>
      </c>
      <c r="D16" s="281">
        <v>178051</v>
      </c>
      <c r="E16" s="282">
        <v>45.3</v>
      </c>
      <c r="F16" s="282">
        <v>32.3</v>
      </c>
      <c r="G16" s="282">
        <v>13</v>
      </c>
      <c r="H16" s="281">
        <v>225302</v>
      </c>
      <c r="I16" s="281">
        <v>214127</v>
      </c>
      <c r="J16" s="281">
        <v>11175</v>
      </c>
      <c r="K16" s="281"/>
      <c r="L16" s="442"/>
    </row>
    <row r="17" spans="1:12" s="254" customFormat="1" ht="14.25">
      <c r="A17" s="280" t="s">
        <v>423</v>
      </c>
      <c r="B17" s="281">
        <v>868717</v>
      </c>
      <c r="C17" s="281">
        <v>609408</v>
      </c>
      <c r="D17" s="281">
        <v>259309</v>
      </c>
      <c r="E17" s="282">
        <v>49.2</v>
      </c>
      <c r="F17" s="282">
        <v>34.5</v>
      </c>
      <c r="G17" s="282">
        <v>14.7</v>
      </c>
      <c r="H17" s="281">
        <v>291844</v>
      </c>
      <c r="I17" s="281">
        <v>278110</v>
      </c>
      <c r="J17" s="281">
        <v>13734</v>
      </c>
      <c r="K17" s="281"/>
      <c r="L17" s="442"/>
    </row>
    <row r="18" spans="1:15" s="254" customFormat="1" ht="14.25" customHeight="1">
      <c r="A18" s="280" t="s">
        <v>424</v>
      </c>
      <c r="B18" s="284">
        <v>862017</v>
      </c>
      <c r="C18" s="284">
        <v>619618</v>
      </c>
      <c r="D18" s="284">
        <v>242399</v>
      </c>
      <c r="E18" s="285">
        <v>54.19036662643332</v>
      </c>
      <c r="F18" s="285">
        <v>38.95204687185677</v>
      </c>
      <c r="G18" s="285">
        <v>15.238319754576542</v>
      </c>
      <c r="H18" s="284">
        <v>270667</v>
      </c>
      <c r="I18" s="284">
        <v>257695</v>
      </c>
      <c r="J18" s="284">
        <v>12972</v>
      </c>
      <c r="K18" s="284"/>
      <c r="L18" s="439"/>
      <c r="O18" s="287"/>
    </row>
    <row r="19" spans="1:18" s="549" customFormat="1" ht="12.75" customHeight="1">
      <c r="A19" s="546" t="s">
        <v>425</v>
      </c>
      <c r="B19" s="360">
        <v>738443</v>
      </c>
      <c r="C19" s="360">
        <v>599914</v>
      </c>
      <c r="D19" s="360">
        <v>138529</v>
      </c>
      <c r="E19" s="547">
        <v>55.6</v>
      </c>
      <c r="F19" s="547">
        <v>45.1</v>
      </c>
      <c r="G19" s="547">
        <v>10.4</v>
      </c>
      <c r="H19" s="360">
        <v>150751</v>
      </c>
      <c r="I19" s="360">
        <v>145249</v>
      </c>
      <c r="J19" s="360">
        <v>5502</v>
      </c>
      <c r="K19" s="360"/>
      <c r="L19" s="548"/>
      <c r="Q19" s="550"/>
      <c r="R19" s="550"/>
    </row>
    <row r="20" spans="1:18" s="549" customFormat="1" ht="12.75" customHeight="1">
      <c r="A20" s="546" t="s">
        <v>426</v>
      </c>
      <c r="B20" s="360">
        <v>672468</v>
      </c>
      <c r="C20" s="360">
        <v>577811</v>
      </c>
      <c r="D20" s="360">
        <v>94657</v>
      </c>
      <c r="E20" s="547">
        <v>55.911428756720085</v>
      </c>
      <c r="F20" s="547">
        <v>48.04130242829278</v>
      </c>
      <c r="G20" s="547">
        <v>7.870126328427306</v>
      </c>
      <c r="H20" s="360">
        <v>124774</v>
      </c>
      <c r="I20" s="360">
        <v>121329</v>
      </c>
      <c r="J20" s="360">
        <v>3445</v>
      </c>
      <c r="K20" s="359"/>
      <c r="L20" s="551"/>
      <c r="M20" s="467"/>
      <c r="N20" s="358"/>
      <c r="Q20" s="550"/>
      <c r="R20" s="550"/>
    </row>
    <row r="21" spans="1:18" s="358" customFormat="1" ht="15" customHeight="1">
      <c r="A21" s="546" t="s">
        <v>427</v>
      </c>
      <c r="B21" s="360">
        <v>660190</v>
      </c>
      <c r="C21" s="360">
        <v>594620</v>
      </c>
      <c r="D21" s="360">
        <v>65570</v>
      </c>
      <c r="E21" s="547">
        <v>61.75026587062927</v>
      </c>
      <c r="F21" s="547">
        <v>55.61723608657141</v>
      </c>
      <c r="G21" s="547">
        <v>6.1330297840578645</v>
      </c>
      <c r="H21" s="360">
        <v>85544</v>
      </c>
      <c r="I21" s="360">
        <v>83764</v>
      </c>
      <c r="J21" s="360">
        <v>1780</v>
      </c>
      <c r="K21" s="359"/>
      <c r="L21" s="551"/>
      <c r="M21" s="467"/>
      <c r="N21" s="552"/>
      <c r="Q21" s="553"/>
      <c r="R21" s="553"/>
    </row>
    <row r="22" spans="1:18" s="358" customFormat="1" ht="14.25">
      <c r="A22" s="546" t="s">
        <v>527</v>
      </c>
      <c r="B22" s="429">
        <v>645314</v>
      </c>
      <c r="C22" s="429">
        <v>588760</v>
      </c>
      <c r="D22" s="429">
        <v>56554</v>
      </c>
      <c r="E22" s="466">
        <v>60.628386960998746</v>
      </c>
      <c r="F22" s="466">
        <v>55.31503904635204</v>
      </c>
      <c r="G22" s="466">
        <v>5.3133479146467035</v>
      </c>
      <c r="H22" s="360">
        <v>73855</v>
      </c>
      <c r="I22" s="360">
        <v>72916</v>
      </c>
      <c r="J22" s="360">
        <v>939</v>
      </c>
      <c r="K22" s="360"/>
      <c r="L22" s="551"/>
      <c r="M22" s="467"/>
      <c r="N22" s="552"/>
      <c r="Q22" s="553"/>
      <c r="R22" s="553"/>
    </row>
    <row r="23" spans="1:18" s="293" customFormat="1" ht="14.25">
      <c r="A23" s="280" t="s">
        <v>540</v>
      </c>
      <c r="B23" s="355">
        <v>645631</v>
      </c>
      <c r="C23" s="355">
        <v>591393</v>
      </c>
      <c r="D23" s="355">
        <v>54238</v>
      </c>
      <c r="E23" s="354">
        <v>60.950790453011805</v>
      </c>
      <c r="F23" s="354">
        <v>55.83045240761055</v>
      </c>
      <c r="G23" s="354">
        <v>5.120338045401249</v>
      </c>
      <c r="H23" s="360">
        <v>69705</v>
      </c>
      <c r="I23" s="360">
        <v>68667</v>
      </c>
      <c r="J23" s="360">
        <v>1038</v>
      </c>
      <c r="K23" s="281"/>
      <c r="L23" s="444"/>
      <c r="M23" s="292"/>
      <c r="N23" s="296"/>
      <c r="Q23" s="297"/>
      <c r="R23" s="297"/>
    </row>
    <row r="24" spans="1:18" s="293" customFormat="1" ht="14.25">
      <c r="A24" s="431" t="s">
        <v>552</v>
      </c>
      <c r="B24" s="429">
        <v>655749</v>
      </c>
      <c r="C24" s="429">
        <v>603397</v>
      </c>
      <c r="D24" s="429">
        <v>52352</v>
      </c>
      <c r="E24" s="354">
        <v>61.30970634873145</v>
      </c>
      <c r="F24" s="354">
        <v>56.4150198958832</v>
      </c>
      <c r="G24" s="354">
        <v>4.894686452848253</v>
      </c>
      <c r="H24" s="360">
        <v>71323</v>
      </c>
      <c r="I24" s="360">
        <v>70258</v>
      </c>
      <c r="J24" s="360">
        <v>1065</v>
      </c>
      <c r="K24" s="281"/>
      <c r="L24" s="444"/>
      <c r="M24" s="292"/>
      <c r="N24" s="296"/>
      <c r="Q24" s="297"/>
      <c r="R24" s="297"/>
    </row>
    <row r="25" spans="1:18" s="293" customFormat="1" ht="14.25">
      <c r="A25" s="431" t="s">
        <v>576</v>
      </c>
      <c r="B25" s="429">
        <v>651207</v>
      </c>
      <c r="C25" s="429">
        <v>601550</v>
      </c>
      <c r="D25" s="429">
        <v>49657</v>
      </c>
      <c r="E25" s="354">
        <v>61.645263343235094</v>
      </c>
      <c r="F25" s="354">
        <v>56.94457855048098</v>
      </c>
      <c r="G25" s="354">
        <v>4.700684792754109</v>
      </c>
      <c r="H25" s="360">
        <v>72973</v>
      </c>
      <c r="I25" s="360">
        <v>71997</v>
      </c>
      <c r="J25" s="360">
        <v>976</v>
      </c>
      <c r="K25" s="281"/>
      <c r="L25" s="444"/>
      <c r="M25" s="292"/>
      <c r="N25" s="296"/>
      <c r="P25" s="438"/>
      <c r="Q25" s="297"/>
      <c r="R25" s="297"/>
    </row>
    <row r="26" spans="1:18" s="290" customFormat="1" ht="14.25">
      <c r="A26" s="432" t="s">
        <v>612</v>
      </c>
      <c r="B26" s="429">
        <v>641206</v>
      </c>
      <c r="C26" s="429">
        <v>594622</v>
      </c>
      <c r="D26" s="429">
        <v>46584</v>
      </c>
      <c r="E26" s="466">
        <v>61.03474435990744</v>
      </c>
      <c r="F26" s="466">
        <v>56.60053362067242</v>
      </c>
      <c r="G26" s="466">
        <v>4.4342107392350165</v>
      </c>
      <c r="H26" s="360">
        <v>74697</v>
      </c>
      <c r="I26" s="360">
        <v>73768</v>
      </c>
      <c r="J26" s="360">
        <v>929</v>
      </c>
      <c r="K26" s="357"/>
      <c r="L26" s="443"/>
      <c r="M26" s="294"/>
      <c r="N26" s="295"/>
      <c r="P26" s="10"/>
      <c r="Q26" s="291"/>
      <c r="R26" s="291"/>
    </row>
    <row r="27" spans="1:18" s="290" customFormat="1" ht="14.25">
      <c r="A27" s="432" t="s">
        <v>621</v>
      </c>
      <c r="B27" s="429">
        <v>635006</v>
      </c>
      <c r="C27" s="429">
        <v>589997</v>
      </c>
      <c r="D27" s="429">
        <v>45009</v>
      </c>
      <c r="E27" s="466">
        <v>61.21814276514435</v>
      </c>
      <c r="F27" s="466">
        <v>56.87902252420744</v>
      </c>
      <c r="G27" s="466">
        <v>4.339120240936908</v>
      </c>
      <c r="H27" s="360">
        <v>70160</v>
      </c>
      <c r="I27" s="360">
        <v>69138</v>
      </c>
      <c r="J27" s="360">
        <v>1022</v>
      </c>
      <c r="K27" s="357"/>
      <c r="L27" s="443"/>
      <c r="M27" s="294"/>
      <c r="N27" s="295"/>
      <c r="P27" s="10"/>
      <c r="Q27" s="291"/>
      <c r="R27" s="291"/>
    </row>
    <row r="28" spans="1:14" s="254" customFormat="1" ht="6" customHeight="1">
      <c r="A28" s="433"/>
      <c r="B28" s="430"/>
      <c r="C28" s="430"/>
      <c r="D28" s="430"/>
      <c r="E28" s="466"/>
      <c r="F28" s="466"/>
      <c r="G28" s="466"/>
      <c r="H28" s="358"/>
      <c r="I28" s="359"/>
      <c r="J28" s="359"/>
      <c r="K28" s="358"/>
      <c r="L28" s="444"/>
      <c r="M28" s="382"/>
      <c r="N28" s="299"/>
    </row>
    <row r="29" spans="1:16" s="254" customFormat="1" ht="14.25">
      <c r="A29" s="434" t="s">
        <v>498</v>
      </c>
      <c r="B29" s="429">
        <v>319275</v>
      </c>
      <c r="C29" s="429">
        <v>314574</v>
      </c>
      <c r="D29" s="429">
        <v>4701</v>
      </c>
      <c r="E29" s="466">
        <v>60.956284831139975</v>
      </c>
      <c r="F29" s="466">
        <v>60.05876546698309</v>
      </c>
      <c r="G29" s="466">
        <v>0.8975193641568836</v>
      </c>
      <c r="H29" s="360">
        <v>49654</v>
      </c>
      <c r="I29" s="360">
        <v>49474</v>
      </c>
      <c r="J29" s="360">
        <v>180</v>
      </c>
      <c r="K29" s="360"/>
      <c r="L29" s="445"/>
      <c r="M29" s="300"/>
      <c r="N29" s="301"/>
      <c r="P29" s="10"/>
    </row>
    <row r="30" spans="1:18" s="254" customFormat="1" ht="14.25">
      <c r="A30" s="434" t="s">
        <v>499</v>
      </c>
      <c r="B30" s="429">
        <v>315731</v>
      </c>
      <c r="C30" s="429">
        <v>275423</v>
      </c>
      <c r="D30" s="429">
        <v>40308</v>
      </c>
      <c r="E30" s="466">
        <v>61.48523778643719</v>
      </c>
      <c r="F30" s="466">
        <v>53.63568558948564</v>
      </c>
      <c r="G30" s="466">
        <v>7.849552196951551</v>
      </c>
      <c r="H30" s="360">
        <v>20506</v>
      </c>
      <c r="I30" s="360">
        <v>19664</v>
      </c>
      <c r="J30" s="360">
        <v>842</v>
      </c>
      <c r="K30" s="360"/>
      <c r="L30" s="445"/>
      <c r="M30" s="300"/>
      <c r="N30" s="301"/>
      <c r="P30" s="10"/>
      <c r="Q30" s="287"/>
      <c r="R30" s="287"/>
    </row>
    <row r="31" spans="1:14" s="254" customFormat="1" ht="6" customHeight="1">
      <c r="A31" s="433"/>
      <c r="B31" s="430"/>
      <c r="C31" s="430"/>
      <c r="D31" s="430"/>
      <c r="E31" s="466"/>
      <c r="F31" s="466"/>
      <c r="G31" s="466"/>
      <c r="H31" s="358"/>
      <c r="I31" s="360"/>
      <c r="J31" s="360"/>
      <c r="K31" s="360"/>
      <c r="L31" s="444"/>
      <c r="M31" s="383"/>
      <c r="N31" s="301"/>
    </row>
    <row r="32" spans="1:16" s="254" customFormat="1" ht="14.25">
      <c r="A32" s="434" t="s">
        <v>428</v>
      </c>
      <c r="B32" s="429">
        <v>2660</v>
      </c>
      <c r="C32" s="429">
        <v>2636</v>
      </c>
      <c r="D32" s="430">
        <v>24</v>
      </c>
      <c r="E32" s="466">
        <v>96.16775126536514</v>
      </c>
      <c r="F32" s="466">
        <v>95.30007230657989</v>
      </c>
      <c r="G32" s="466">
        <v>0.8676789587852495</v>
      </c>
      <c r="H32" s="360">
        <v>1033</v>
      </c>
      <c r="I32" s="360">
        <v>1033</v>
      </c>
      <c r="J32" s="467">
        <v>0</v>
      </c>
      <c r="K32" s="360"/>
      <c r="L32" s="445"/>
      <c r="M32" s="300"/>
      <c r="N32" s="301"/>
      <c r="P32" s="10"/>
    </row>
    <row r="33" spans="1:16" s="254" customFormat="1" ht="14.25">
      <c r="A33" s="434" t="s">
        <v>429</v>
      </c>
      <c r="B33" s="429">
        <v>392768</v>
      </c>
      <c r="C33" s="429">
        <v>361539</v>
      </c>
      <c r="D33" s="429">
        <v>31229</v>
      </c>
      <c r="E33" s="466">
        <v>56.060461166261064</v>
      </c>
      <c r="F33" s="466">
        <v>51.603091569549605</v>
      </c>
      <c r="G33" s="466">
        <v>4.457369596711461</v>
      </c>
      <c r="H33" s="360">
        <v>40259</v>
      </c>
      <c r="I33" s="360">
        <v>39721</v>
      </c>
      <c r="J33" s="360">
        <v>538</v>
      </c>
      <c r="K33" s="360"/>
      <c r="L33" s="445"/>
      <c r="M33" s="300"/>
      <c r="N33" s="301"/>
      <c r="P33" s="10"/>
    </row>
    <row r="34" spans="1:16" s="254" customFormat="1" ht="14.25">
      <c r="A34" s="434" t="s">
        <v>430</v>
      </c>
      <c r="B34" s="468">
        <v>239578</v>
      </c>
      <c r="C34" s="468">
        <v>225822</v>
      </c>
      <c r="D34" s="468">
        <v>13756</v>
      </c>
      <c r="E34" s="466">
        <v>71.7507779205338</v>
      </c>
      <c r="F34" s="466">
        <v>67.631018589231</v>
      </c>
      <c r="G34" s="466">
        <v>4.119759331302803</v>
      </c>
      <c r="H34" s="469">
        <v>28868</v>
      </c>
      <c r="I34" s="469">
        <v>28384</v>
      </c>
      <c r="J34" s="469">
        <v>484</v>
      </c>
      <c r="K34" s="360"/>
      <c r="L34" s="445"/>
      <c r="M34" s="300"/>
      <c r="N34" s="301"/>
      <c r="P34" s="10"/>
    </row>
    <row r="35" spans="1:12" s="254" customFormat="1" ht="6" customHeight="1" thickBot="1">
      <c r="A35" s="302"/>
      <c r="B35" s="470"/>
      <c r="C35" s="471"/>
      <c r="D35" s="471"/>
      <c r="E35" s="472"/>
      <c r="F35" s="472"/>
      <c r="G35" s="472"/>
      <c r="H35" s="471"/>
      <c r="I35" s="471"/>
      <c r="J35" s="471"/>
      <c r="K35" s="473"/>
      <c r="L35" s="446"/>
    </row>
    <row r="36" spans="1:11" ht="3.75" customHeight="1">
      <c r="A36" s="303"/>
      <c r="B36" s="474"/>
      <c r="C36" s="474"/>
      <c r="D36" s="474"/>
      <c r="E36" s="474"/>
      <c r="F36" s="474"/>
      <c r="G36" s="474"/>
      <c r="H36" s="474"/>
      <c r="I36" s="474"/>
      <c r="J36" s="474"/>
      <c r="K36" s="475"/>
    </row>
    <row r="37" spans="1:14" s="306" customFormat="1" ht="12.75" customHeight="1">
      <c r="A37" s="305" t="s">
        <v>431</v>
      </c>
      <c r="B37" s="332"/>
      <c r="C37" s="332"/>
      <c r="D37" s="332"/>
      <c r="E37" s="332"/>
      <c r="F37" s="476" t="s">
        <v>432</v>
      </c>
      <c r="G37" s="332"/>
      <c r="H37" s="332"/>
      <c r="I37" s="332"/>
      <c r="J37" s="332"/>
      <c r="K37" s="332"/>
      <c r="L37" s="448"/>
      <c r="M37" s="389"/>
      <c r="N37" s="389"/>
    </row>
    <row r="38" spans="1:12" s="306" customFormat="1" ht="12.75" customHeight="1">
      <c r="A38" s="307" t="s">
        <v>433</v>
      </c>
      <c r="B38" s="332"/>
      <c r="C38" s="332"/>
      <c r="D38" s="332"/>
      <c r="E38" s="332"/>
      <c r="F38" s="476" t="s">
        <v>434</v>
      </c>
      <c r="G38" s="332"/>
      <c r="H38" s="332"/>
      <c r="I38" s="332"/>
      <c r="J38" s="332"/>
      <c r="K38" s="332"/>
      <c r="L38" s="448"/>
    </row>
    <row r="39" spans="1:14" s="306" customFormat="1" ht="12.75" customHeight="1">
      <c r="A39" s="305" t="s">
        <v>435</v>
      </c>
      <c r="F39" s="308" t="s">
        <v>497</v>
      </c>
      <c r="L39" s="448"/>
      <c r="M39" s="389"/>
      <c r="N39" s="389"/>
    </row>
    <row r="40" spans="1:12" s="306" customFormat="1" ht="12.75" customHeight="1">
      <c r="A40" s="307" t="s">
        <v>436</v>
      </c>
      <c r="L40" s="448"/>
    </row>
    <row r="41" spans="1:12" s="306" customFormat="1" ht="12.75" customHeight="1">
      <c r="A41" s="305" t="s">
        <v>437</v>
      </c>
      <c r="L41" s="448"/>
    </row>
    <row r="42" ht="16.5" customHeight="1">
      <c r="A42" s="309" t="s">
        <v>496</v>
      </c>
    </row>
    <row r="43" ht="6.75" customHeight="1"/>
    <row r="45" spans="1:4" ht="13.5">
      <c r="A45" s="388" t="s">
        <v>578</v>
      </c>
      <c r="B45" s="10">
        <v>0</v>
      </c>
      <c r="C45" s="10">
        <v>0</v>
      </c>
      <c r="D45" s="10">
        <v>0</v>
      </c>
    </row>
    <row r="46" spans="2:4" ht="13.5">
      <c r="B46" s="10"/>
      <c r="C46" s="10"/>
      <c r="D46" s="10"/>
    </row>
    <row r="47" spans="2:4" ht="13.5">
      <c r="B47" s="10">
        <v>0</v>
      </c>
      <c r="C47" s="10">
        <v>0</v>
      </c>
      <c r="D47" s="10">
        <v>0</v>
      </c>
    </row>
  </sheetData>
  <sheetProtection/>
  <mergeCells count="6">
    <mergeCell ref="D4:G4"/>
    <mergeCell ref="A7:A10"/>
    <mergeCell ref="B7:B9"/>
    <mergeCell ref="C7:C9"/>
    <mergeCell ref="D7:D9"/>
    <mergeCell ref="H8:J8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2" manualBreakCount="2">
    <brk id="5" max="45" man="1"/>
    <brk id="10" max="41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15" zoomScalePageLayoutView="0" workbookViewId="0" topLeftCell="A1">
      <selection activeCell="B8" sqref="B8:G31"/>
    </sheetView>
  </sheetViews>
  <sheetFormatPr defaultColWidth="8.796875" defaultRowHeight="14.25"/>
  <cols>
    <col min="1" max="1" width="25.09765625" style="304" customWidth="1"/>
    <col min="2" max="2" width="12" style="304" customWidth="1"/>
    <col min="3" max="3" width="12.8984375" style="304" customWidth="1"/>
    <col min="4" max="4" width="12" style="304" customWidth="1"/>
    <col min="5" max="5" width="14" style="304" customWidth="1"/>
    <col min="6" max="7" width="12" style="304" customWidth="1"/>
    <col min="8" max="16384" width="9" style="304" customWidth="1"/>
  </cols>
  <sheetData>
    <row r="1" s="254" customFormat="1" ht="14.25" customHeight="1">
      <c r="A1" s="253" t="s">
        <v>566</v>
      </c>
    </row>
    <row r="2" s="254" customFormat="1" ht="14.25" customHeight="1"/>
    <row r="3" spans="1:7" s="254" customFormat="1" ht="14.25" customHeight="1">
      <c r="A3" s="259" t="s">
        <v>438</v>
      </c>
      <c r="B3" s="260"/>
      <c r="C3" s="260"/>
      <c r="D3" s="260"/>
      <c r="E3" s="260"/>
      <c r="F3" s="260"/>
      <c r="G3" s="260"/>
    </row>
    <row r="4" spans="1:7" s="254" customFormat="1" ht="14.25" customHeight="1">
      <c r="A4" s="261" t="s">
        <v>439</v>
      </c>
      <c r="B4" s="260"/>
      <c r="C4" s="260"/>
      <c r="D4" s="260"/>
      <c r="E4" s="260"/>
      <c r="F4" s="260"/>
      <c r="G4" s="260"/>
    </row>
    <row r="5" spans="1:7" s="254" customFormat="1" ht="6" customHeight="1" thickBot="1">
      <c r="A5" s="261"/>
      <c r="B5" s="260"/>
      <c r="C5" s="260"/>
      <c r="D5" s="260"/>
      <c r="E5" s="260"/>
      <c r="F5" s="260"/>
      <c r="G5" s="260"/>
    </row>
    <row r="6" spans="1:7" s="254" customFormat="1" ht="79.5" customHeight="1">
      <c r="A6" s="664" t="s">
        <v>440</v>
      </c>
      <c r="B6" s="310" t="s">
        <v>0</v>
      </c>
      <c r="C6" s="311" t="s">
        <v>517</v>
      </c>
      <c r="D6" s="311" t="s">
        <v>441</v>
      </c>
      <c r="E6" s="311" t="s">
        <v>518</v>
      </c>
      <c r="F6" s="311" t="s">
        <v>579</v>
      </c>
      <c r="G6" s="312" t="s">
        <v>442</v>
      </c>
    </row>
    <row r="7" spans="1:7" s="254" customFormat="1" ht="69" customHeight="1">
      <c r="A7" s="665"/>
      <c r="B7" s="313" t="s">
        <v>42</v>
      </c>
      <c r="C7" s="314" t="s">
        <v>443</v>
      </c>
      <c r="D7" s="314" t="s">
        <v>444</v>
      </c>
      <c r="E7" s="314" t="s">
        <v>445</v>
      </c>
      <c r="F7" s="314" t="s">
        <v>446</v>
      </c>
      <c r="G7" s="315" t="s">
        <v>447</v>
      </c>
    </row>
    <row r="8" spans="1:7" s="254" customFormat="1" ht="16.5" customHeight="1">
      <c r="A8" s="280" t="s">
        <v>448</v>
      </c>
      <c r="B8" s="316">
        <v>131526</v>
      </c>
      <c r="C8" s="316">
        <v>91165</v>
      </c>
      <c r="D8" s="316">
        <v>32542</v>
      </c>
      <c r="E8" s="283" t="s">
        <v>15</v>
      </c>
      <c r="F8" s="316">
        <v>7819</v>
      </c>
      <c r="G8" s="283" t="s">
        <v>15</v>
      </c>
    </row>
    <row r="9" spans="1:7" s="254" customFormat="1" ht="14.25">
      <c r="A9" s="280" t="s">
        <v>449</v>
      </c>
      <c r="B9" s="316">
        <v>160386</v>
      </c>
      <c r="C9" s="316">
        <v>116285</v>
      </c>
      <c r="D9" s="316">
        <v>37782</v>
      </c>
      <c r="E9" s="283" t="s">
        <v>15</v>
      </c>
      <c r="F9" s="316">
        <v>6319</v>
      </c>
      <c r="G9" s="283" t="s">
        <v>15</v>
      </c>
    </row>
    <row r="10" spans="1:7" s="254" customFormat="1" ht="14.25">
      <c r="A10" s="280" t="s">
        <v>450</v>
      </c>
      <c r="B10" s="316">
        <v>294540</v>
      </c>
      <c r="C10" s="316">
        <v>213199</v>
      </c>
      <c r="D10" s="316">
        <v>74744</v>
      </c>
      <c r="E10" s="283" t="s">
        <v>15</v>
      </c>
      <c r="F10" s="316">
        <v>5502</v>
      </c>
      <c r="G10" s="316">
        <v>1095</v>
      </c>
    </row>
    <row r="11" spans="1:7" s="254" customFormat="1" ht="14.25">
      <c r="A11" s="280" t="s">
        <v>451</v>
      </c>
      <c r="B11" s="316">
        <v>340217</v>
      </c>
      <c r="C11" s="316">
        <v>218656</v>
      </c>
      <c r="D11" s="316">
        <v>114404</v>
      </c>
      <c r="E11" s="283" t="s">
        <v>15</v>
      </c>
      <c r="F11" s="316">
        <v>6736</v>
      </c>
      <c r="G11" s="283">
        <v>421</v>
      </c>
    </row>
    <row r="12" spans="1:7" s="254" customFormat="1" ht="14.25">
      <c r="A12" s="280" t="s">
        <v>452</v>
      </c>
      <c r="B12" s="316">
        <v>453842</v>
      </c>
      <c r="C12" s="316">
        <v>291640</v>
      </c>
      <c r="D12" s="316">
        <v>156947</v>
      </c>
      <c r="E12" s="283" t="s">
        <v>15</v>
      </c>
      <c r="F12" s="316">
        <v>4945</v>
      </c>
      <c r="G12" s="283">
        <v>310</v>
      </c>
    </row>
    <row r="13" spans="1:7" s="254" customFormat="1" ht="14.25">
      <c r="A13" s="280" t="s">
        <v>453</v>
      </c>
      <c r="B13" s="316">
        <v>445875</v>
      </c>
      <c r="C13" s="316">
        <v>276415</v>
      </c>
      <c r="D13" s="316">
        <v>165500</v>
      </c>
      <c r="E13" s="283" t="s">
        <v>15</v>
      </c>
      <c r="F13" s="316">
        <v>3960</v>
      </c>
      <c r="G13" s="283" t="s">
        <v>15</v>
      </c>
    </row>
    <row r="14" spans="1:7" s="254" customFormat="1" ht="14.25">
      <c r="A14" s="280" t="s">
        <v>454</v>
      </c>
      <c r="B14" s="316">
        <v>418952</v>
      </c>
      <c r="C14" s="316">
        <v>255032</v>
      </c>
      <c r="D14" s="316">
        <v>159528</v>
      </c>
      <c r="E14" s="283">
        <v>656</v>
      </c>
      <c r="F14" s="316">
        <v>3736</v>
      </c>
      <c r="G14" s="283" t="s">
        <v>15</v>
      </c>
    </row>
    <row r="15" spans="1:7" s="254" customFormat="1" ht="14.25">
      <c r="A15" s="280" t="s">
        <v>455</v>
      </c>
      <c r="B15" s="316">
        <v>539953</v>
      </c>
      <c r="C15" s="316">
        <v>314982</v>
      </c>
      <c r="D15" s="316">
        <v>219565</v>
      </c>
      <c r="E15" s="316">
        <v>1063</v>
      </c>
      <c r="F15" s="316">
        <v>4343</v>
      </c>
      <c r="G15" s="283" t="s">
        <v>15</v>
      </c>
    </row>
    <row r="16" spans="1:7" s="254" customFormat="1" ht="14.25" customHeight="1">
      <c r="A16" s="280" t="s">
        <v>456</v>
      </c>
      <c r="B16" s="317">
        <v>597986</v>
      </c>
      <c r="C16" s="317">
        <v>374676</v>
      </c>
      <c r="D16" s="317">
        <v>217882</v>
      </c>
      <c r="E16" s="317">
        <v>1133</v>
      </c>
      <c r="F16" s="317">
        <v>4295</v>
      </c>
      <c r="G16" s="283" t="s">
        <v>15</v>
      </c>
    </row>
    <row r="17" spans="1:7" s="555" customFormat="1" ht="13.5" customHeight="1">
      <c r="A17" s="546" t="s">
        <v>457</v>
      </c>
      <c r="B17" s="554">
        <v>599747</v>
      </c>
      <c r="C17" s="554">
        <v>463897</v>
      </c>
      <c r="D17" s="554">
        <v>131363</v>
      </c>
      <c r="E17" s="554">
        <v>627</v>
      </c>
      <c r="F17" s="554">
        <v>3860</v>
      </c>
      <c r="G17" s="477" t="s">
        <v>15</v>
      </c>
    </row>
    <row r="18" spans="1:7" s="555" customFormat="1" ht="13.5" customHeight="1">
      <c r="A18" s="546" t="s">
        <v>458</v>
      </c>
      <c r="B18" s="554">
        <v>568336</v>
      </c>
      <c r="C18" s="554">
        <v>472897</v>
      </c>
      <c r="D18" s="554">
        <v>90312</v>
      </c>
      <c r="E18" s="554">
        <v>624</v>
      </c>
      <c r="F18" s="554">
        <v>4503</v>
      </c>
      <c r="G18" s="477" t="s">
        <v>15</v>
      </c>
    </row>
    <row r="19" spans="1:7" s="358" customFormat="1" ht="15" customHeight="1">
      <c r="A19" s="546" t="s">
        <v>459</v>
      </c>
      <c r="B19" s="554">
        <v>580578</v>
      </c>
      <c r="C19" s="554">
        <v>511397</v>
      </c>
      <c r="D19" s="554">
        <v>64220</v>
      </c>
      <c r="E19" s="554">
        <v>522</v>
      </c>
      <c r="F19" s="554">
        <v>4439</v>
      </c>
      <c r="G19" s="477" t="s">
        <v>15</v>
      </c>
    </row>
    <row r="20" spans="1:7" s="358" customFormat="1" ht="14.25">
      <c r="A20" s="546" t="s">
        <v>528</v>
      </c>
      <c r="B20" s="435">
        <v>579938</v>
      </c>
      <c r="C20" s="554">
        <v>519132</v>
      </c>
      <c r="D20" s="554">
        <v>55620</v>
      </c>
      <c r="E20" s="554">
        <v>398</v>
      </c>
      <c r="F20" s="554">
        <v>4788</v>
      </c>
      <c r="G20" s="477" t="s">
        <v>508</v>
      </c>
    </row>
    <row r="21" spans="1:7" s="293" customFormat="1" ht="15" customHeight="1">
      <c r="A21" s="280" t="s">
        <v>541</v>
      </c>
      <c r="B21" s="356">
        <v>579738</v>
      </c>
      <c r="C21" s="316">
        <v>521320</v>
      </c>
      <c r="D21" s="316">
        <v>53273</v>
      </c>
      <c r="E21" s="316">
        <v>356</v>
      </c>
      <c r="F21" s="316">
        <v>4789</v>
      </c>
      <c r="G21" s="283" t="s">
        <v>508</v>
      </c>
    </row>
    <row r="22" spans="1:7" s="293" customFormat="1" ht="15" customHeight="1">
      <c r="A22" s="431" t="s">
        <v>553</v>
      </c>
      <c r="B22" s="435">
        <v>585184</v>
      </c>
      <c r="C22" s="435">
        <v>528686</v>
      </c>
      <c r="D22" s="435">
        <v>51426</v>
      </c>
      <c r="E22" s="435">
        <v>399</v>
      </c>
      <c r="F22" s="435">
        <v>4673</v>
      </c>
      <c r="G22" s="283" t="s">
        <v>508</v>
      </c>
    </row>
    <row r="23" spans="1:8" s="290" customFormat="1" ht="15" customHeight="1">
      <c r="A23" s="431" t="s">
        <v>577</v>
      </c>
      <c r="B23" s="435">
        <v>578041</v>
      </c>
      <c r="C23" s="435">
        <v>524158</v>
      </c>
      <c r="D23" s="435">
        <v>48696</v>
      </c>
      <c r="E23" s="435">
        <v>479</v>
      </c>
      <c r="F23" s="435">
        <v>4708</v>
      </c>
      <c r="G23" s="283" t="s">
        <v>508</v>
      </c>
      <c r="H23" s="10"/>
    </row>
    <row r="24" spans="1:8" s="293" customFormat="1" ht="15" customHeight="1">
      <c r="A24" s="431" t="s">
        <v>608</v>
      </c>
      <c r="B24" s="435">
        <v>574308</v>
      </c>
      <c r="C24" s="435">
        <v>523466</v>
      </c>
      <c r="D24" s="435">
        <v>45798</v>
      </c>
      <c r="E24" s="435">
        <v>499</v>
      </c>
      <c r="F24" s="435">
        <v>4545</v>
      </c>
      <c r="G24" s="477" t="s">
        <v>508</v>
      </c>
      <c r="H24" s="438"/>
    </row>
    <row r="25" spans="1:8" s="293" customFormat="1" ht="15" customHeight="1">
      <c r="A25" s="431" t="s">
        <v>615</v>
      </c>
      <c r="B25" s="435">
        <v>578341</v>
      </c>
      <c r="C25" s="435">
        <v>529009</v>
      </c>
      <c r="D25" s="435">
        <v>44200</v>
      </c>
      <c r="E25" s="435">
        <v>525</v>
      </c>
      <c r="F25" s="435">
        <v>4482</v>
      </c>
      <c r="G25" s="477" t="s">
        <v>508</v>
      </c>
      <c r="H25" s="438"/>
    </row>
    <row r="26" spans="1:7" s="254" customFormat="1" ht="6" customHeight="1">
      <c r="A26" s="433"/>
      <c r="B26" s="436"/>
      <c r="C26" s="435"/>
      <c r="D26" s="436"/>
      <c r="E26" s="436"/>
      <c r="F26" s="435"/>
      <c r="G26" s="477"/>
    </row>
    <row r="27" spans="1:8" s="254" customFormat="1" ht="14.25">
      <c r="A27" s="434" t="s">
        <v>500</v>
      </c>
      <c r="B27" s="435">
        <v>278842</v>
      </c>
      <c r="C27" s="435">
        <v>273263</v>
      </c>
      <c r="D27" s="435">
        <v>4487</v>
      </c>
      <c r="E27" s="435">
        <v>275</v>
      </c>
      <c r="F27" s="435">
        <v>767</v>
      </c>
      <c r="G27" s="477" t="s">
        <v>15</v>
      </c>
      <c r="H27" s="10"/>
    </row>
    <row r="28" spans="1:12" s="254" customFormat="1" ht="14.25">
      <c r="A28" s="434" t="s">
        <v>501</v>
      </c>
      <c r="B28" s="435">
        <v>299499</v>
      </c>
      <c r="C28" s="435">
        <v>255746</v>
      </c>
      <c r="D28" s="435">
        <v>39713</v>
      </c>
      <c r="E28" s="436">
        <v>250</v>
      </c>
      <c r="F28" s="435">
        <v>3715</v>
      </c>
      <c r="G28" s="477" t="s">
        <v>15</v>
      </c>
      <c r="H28" s="10"/>
      <c r="I28" s="281"/>
      <c r="J28" s="281"/>
      <c r="K28" s="281"/>
      <c r="L28" s="281"/>
    </row>
    <row r="29" spans="1:8" s="254" customFormat="1" ht="6" customHeight="1">
      <c r="A29" s="433"/>
      <c r="B29" s="436"/>
      <c r="C29" s="436"/>
      <c r="D29" s="436"/>
      <c r="E29" s="436"/>
      <c r="F29" s="436"/>
      <c r="G29" s="477"/>
      <c r="H29" s="293"/>
    </row>
    <row r="30" spans="1:8" s="254" customFormat="1" ht="14.25">
      <c r="A30" s="434" t="s">
        <v>602</v>
      </c>
      <c r="B30" s="435">
        <v>575843</v>
      </c>
      <c r="C30" s="435">
        <v>527021</v>
      </c>
      <c r="D30" s="435">
        <v>43784</v>
      </c>
      <c r="E30" s="435">
        <v>461</v>
      </c>
      <c r="F30" s="435">
        <v>4463</v>
      </c>
      <c r="G30" s="477" t="s">
        <v>15</v>
      </c>
      <c r="H30" s="10"/>
    </row>
    <row r="31" spans="1:12" s="254" customFormat="1" ht="14.25">
      <c r="A31" s="434" t="s">
        <v>603</v>
      </c>
      <c r="B31" s="435">
        <v>2498</v>
      </c>
      <c r="C31" s="478">
        <v>1988</v>
      </c>
      <c r="D31" s="479">
        <v>416</v>
      </c>
      <c r="E31" s="479">
        <v>64</v>
      </c>
      <c r="F31" s="480">
        <v>19</v>
      </c>
      <c r="G31" s="481" t="s">
        <v>15</v>
      </c>
      <c r="H31" s="10"/>
      <c r="I31" s="281"/>
      <c r="J31" s="281"/>
      <c r="K31" s="281"/>
      <c r="L31" s="281"/>
    </row>
    <row r="32" spans="1:7" s="254" customFormat="1" ht="6" customHeight="1" thickBot="1">
      <c r="A32" s="318"/>
      <c r="B32" s="482"/>
      <c r="C32" s="483"/>
      <c r="D32" s="483"/>
      <c r="E32" s="484"/>
      <c r="F32" s="485"/>
      <c r="G32" s="483"/>
    </row>
    <row r="33" spans="1:7" s="306" customFormat="1" ht="3.75" customHeight="1">
      <c r="A33" s="319"/>
      <c r="B33" s="486"/>
      <c r="C33" s="486"/>
      <c r="D33" s="486"/>
      <c r="E33" s="486"/>
      <c r="F33" s="486"/>
      <c r="G33" s="486"/>
    </row>
    <row r="34" spans="1:7" s="306" customFormat="1" ht="12.75" customHeight="1">
      <c r="A34" s="305" t="s">
        <v>462</v>
      </c>
      <c r="B34" s="332"/>
      <c r="C34" s="332"/>
      <c r="D34" s="332"/>
      <c r="E34" s="332"/>
      <c r="F34" s="332"/>
      <c r="G34" s="332"/>
    </row>
    <row r="35" spans="1:7" s="306" customFormat="1" ht="12.75" customHeight="1">
      <c r="A35" s="305" t="s">
        <v>463</v>
      </c>
      <c r="B35" s="332"/>
      <c r="C35" s="332"/>
      <c r="D35" s="332"/>
      <c r="E35" s="332"/>
      <c r="F35" s="332"/>
      <c r="G35" s="332"/>
    </row>
    <row r="36" spans="1:7" s="306" customFormat="1" ht="12.75" customHeight="1">
      <c r="A36" s="305" t="s">
        <v>464</v>
      </c>
      <c r="B36" s="332"/>
      <c r="C36" s="332"/>
      <c r="D36" s="332"/>
      <c r="E36" s="332"/>
      <c r="F36" s="332"/>
      <c r="G36" s="332"/>
    </row>
    <row r="37" spans="1:7" ht="13.5" customHeight="1">
      <c r="A37" s="320" t="s">
        <v>465</v>
      </c>
      <c r="B37" s="487"/>
      <c r="C37" s="487"/>
      <c r="D37" s="487"/>
      <c r="E37" s="487"/>
      <c r="F37" s="487"/>
      <c r="G37" s="487"/>
    </row>
    <row r="38" spans="1:7" ht="13.5" customHeight="1">
      <c r="A38" s="320" t="s">
        <v>466</v>
      </c>
      <c r="B38" s="487"/>
      <c r="C38" s="487"/>
      <c r="D38" s="487"/>
      <c r="E38" s="487"/>
      <c r="F38" s="487"/>
      <c r="G38" s="487"/>
    </row>
    <row r="39" spans="2:7" ht="11.25" customHeight="1">
      <c r="B39" s="487"/>
      <c r="C39" s="487"/>
      <c r="D39" s="487"/>
      <c r="E39" s="487"/>
      <c r="F39" s="487"/>
      <c r="G39" s="487"/>
    </row>
    <row r="40" spans="2:6" ht="11.25" customHeight="1">
      <c r="B40" s="381"/>
      <c r="C40" s="381"/>
      <c r="D40" s="381"/>
      <c r="E40" s="381"/>
      <c r="F40" s="381"/>
    </row>
    <row r="41" ht="11.25" customHeight="1"/>
    <row r="47" spans="1:6" ht="13.5">
      <c r="A47" s="390"/>
      <c r="B47" s="10"/>
      <c r="C47" s="10"/>
      <c r="D47" s="10"/>
      <c r="E47" s="10"/>
      <c r="F47" s="10"/>
    </row>
    <row r="48" spans="2:6" ht="13.5">
      <c r="B48" s="10"/>
      <c r="C48" s="10"/>
      <c r="D48" s="10"/>
      <c r="E48" s="10"/>
      <c r="F48" s="10"/>
    </row>
    <row r="49" spans="2:6" ht="13.5">
      <c r="B49" s="10"/>
      <c r="C49" s="10"/>
      <c r="D49" s="10"/>
      <c r="E49" s="10"/>
      <c r="F49" s="10"/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7.3984375" style="304" customWidth="1"/>
    <col min="2" max="4" width="12" style="304" customWidth="1"/>
    <col min="5" max="5" width="13.19921875" style="304" customWidth="1"/>
    <col min="6" max="7" width="12" style="304" customWidth="1"/>
    <col min="8" max="8" width="11.59765625" style="304" customWidth="1"/>
    <col min="9" max="16384" width="9" style="304" customWidth="1"/>
  </cols>
  <sheetData>
    <row r="1" spans="1:7" s="254" customFormat="1" ht="14.25" customHeight="1">
      <c r="A1" s="258"/>
      <c r="G1" s="257" t="s">
        <v>567</v>
      </c>
    </row>
    <row r="2" s="254" customFormat="1" ht="14.25" customHeight="1"/>
    <row r="3" spans="1:7" s="254" customFormat="1" ht="14.25" customHeight="1">
      <c r="A3" s="321" t="s">
        <v>467</v>
      </c>
      <c r="B3" s="260"/>
      <c r="C3" s="260"/>
      <c r="D3" s="260"/>
      <c r="E3" s="260"/>
      <c r="F3" s="260"/>
      <c r="G3" s="260"/>
    </row>
    <row r="4" spans="1:7" s="254" customFormat="1" ht="14.25" customHeight="1">
      <c r="A4" s="322" t="s">
        <v>468</v>
      </c>
      <c r="B4" s="260"/>
      <c r="C4" s="260"/>
      <c r="D4" s="260"/>
      <c r="E4" s="260"/>
      <c r="F4" s="260"/>
      <c r="G4" s="260"/>
    </row>
    <row r="5" spans="1:7" s="254" customFormat="1" ht="6" customHeight="1" thickBot="1">
      <c r="A5" s="322"/>
      <c r="B5" s="260"/>
      <c r="C5" s="260"/>
      <c r="D5" s="260"/>
      <c r="E5" s="260"/>
      <c r="F5" s="260"/>
      <c r="G5" s="260"/>
    </row>
    <row r="6" spans="1:7" s="254" customFormat="1" ht="59.25" customHeight="1">
      <c r="A6" s="666" t="s">
        <v>440</v>
      </c>
      <c r="B6" s="323" t="s">
        <v>0</v>
      </c>
      <c r="C6" s="324" t="s">
        <v>469</v>
      </c>
      <c r="D6" s="324" t="s">
        <v>470</v>
      </c>
      <c r="E6" s="324" t="s">
        <v>511</v>
      </c>
      <c r="F6" s="325" t="s">
        <v>471</v>
      </c>
      <c r="G6" s="326" t="s">
        <v>472</v>
      </c>
    </row>
    <row r="7" spans="1:7" s="254" customFormat="1" ht="45" customHeight="1">
      <c r="A7" s="667"/>
      <c r="B7" s="327" t="s">
        <v>42</v>
      </c>
      <c r="C7" s="314" t="s">
        <v>473</v>
      </c>
      <c r="D7" s="314" t="s">
        <v>474</v>
      </c>
      <c r="E7" s="314" t="s">
        <v>529</v>
      </c>
      <c r="F7" s="328" t="s">
        <v>475</v>
      </c>
      <c r="G7" s="315" t="s">
        <v>64</v>
      </c>
    </row>
    <row r="8" spans="1:8" s="254" customFormat="1" ht="16.5" customHeight="1">
      <c r="A8" s="280" t="s">
        <v>448</v>
      </c>
      <c r="B8" s="281">
        <v>340529</v>
      </c>
      <c r="C8" s="281">
        <v>114095</v>
      </c>
      <c r="D8" s="281">
        <v>51624</v>
      </c>
      <c r="E8" s="281">
        <v>49200</v>
      </c>
      <c r="F8" s="281">
        <v>12511</v>
      </c>
      <c r="G8" s="281">
        <v>113099</v>
      </c>
      <c r="H8" s="286"/>
    </row>
    <row r="9" spans="1:8" s="254" customFormat="1" ht="14.25">
      <c r="A9" s="280" t="s">
        <v>449</v>
      </c>
      <c r="B9" s="281">
        <v>572502</v>
      </c>
      <c r="C9" s="281">
        <v>223534</v>
      </c>
      <c r="D9" s="281">
        <v>97326</v>
      </c>
      <c r="E9" s="281">
        <v>124474</v>
      </c>
      <c r="F9" s="281">
        <v>22565</v>
      </c>
      <c r="G9" s="281">
        <v>104603</v>
      </c>
      <c r="H9" s="286"/>
    </row>
    <row r="10" spans="1:8" s="254" customFormat="1" ht="14.25">
      <c r="A10" s="280" t="s">
        <v>450</v>
      </c>
      <c r="B10" s="281">
        <v>700261</v>
      </c>
      <c r="C10" s="281">
        <v>285203</v>
      </c>
      <c r="D10" s="281">
        <v>115012</v>
      </c>
      <c r="E10" s="281">
        <v>162874</v>
      </c>
      <c r="F10" s="281">
        <v>22807</v>
      </c>
      <c r="G10" s="281">
        <v>114365</v>
      </c>
      <c r="H10" s="286"/>
    </row>
    <row r="11" spans="1:8" s="254" customFormat="1" ht="14.25">
      <c r="A11" s="280" t="s">
        <v>451</v>
      </c>
      <c r="B11" s="281">
        <v>816716</v>
      </c>
      <c r="C11" s="281">
        <v>279937</v>
      </c>
      <c r="D11" s="281">
        <v>138836</v>
      </c>
      <c r="E11" s="281">
        <v>255567</v>
      </c>
      <c r="F11" s="281">
        <v>33107</v>
      </c>
      <c r="G11" s="281">
        <v>109269</v>
      </c>
      <c r="H11" s="286"/>
    </row>
    <row r="12" spans="1:8" s="254" customFormat="1" ht="14.25">
      <c r="A12" s="280" t="s">
        <v>452</v>
      </c>
      <c r="B12" s="281">
        <v>591437</v>
      </c>
      <c r="C12" s="281">
        <v>231540</v>
      </c>
      <c r="D12" s="281">
        <v>90485</v>
      </c>
      <c r="E12" s="281">
        <v>162953</v>
      </c>
      <c r="F12" s="281">
        <v>32430</v>
      </c>
      <c r="G12" s="281">
        <v>74029</v>
      </c>
      <c r="H12" s="286"/>
    </row>
    <row r="13" spans="1:8" s="254" customFormat="1" ht="14.25">
      <c r="A13" s="280" t="s">
        <v>453</v>
      </c>
      <c r="B13" s="281">
        <v>599693</v>
      </c>
      <c r="C13" s="281">
        <v>204251</v>
      </c>
      <c r="D13" s="281">
        <v>106735</v>
      </c>
      <c r="E13" s="281">
        <v>172527</v>
      </c>
      <c r="F13" s="281">
        <v>45544</v>
      </c>
      <c r="G13" s="281">
        <v>70636</v>
      </c>
      <c r="H13" s="286"/>
    </row>
    <row r="14" spans="1:8" s="254" customFormat="1" ht="14.25">
      <c r="A14" s="280" t="s">
        <v>454</v>
      </c>
      <c r="B14" s="281">
        <v>563912</v>
      </c>
      <c r="C14" s="281">
        <v>155744</v>
      </c>
      <c r="D14" s="281">
        <v>93187</v>
      </c>
      <c r="E14" s="281">
        <v>206940</v>
      </c>
      <c r="F14" s="281">
        <v>55812</v>
      </c>
      <c r="G14" s="281">
        <v>52229</v>
      </c>
      <c r="H14" s="286"/>
    </row>
    <row r="15" spans="1:8" s="254" customFormat="1" ht="14.25">
      <c r="A15" s="280" t="s">
        <v>455</v>
      </c>
      <c r="B15" s="281">
        <v>622330</v>
      </c>
      <c r="C15" s="281">
        <v>175361</v>
      </c>
      <c r="D15" s="281">
        <v>105934</v>
      </c>
      <c r="E15" s="281">
        <v>211586</v>
      </c>
      <c r="F15" s="281">
        <v>70055</v>
      </c>
      <c r="G15" s="281">
        <v>59394</v>
      </c>
      <c r="H15" s="286"/>
    </row>
    <row r="16" spans="1:8" s="254" customFormat="1" ht="14.25" customHeight="1">
      <c r="A16" s="280" t="s">
        <v>456</v>
      </c>
      <c r="B16" s="284">
        <v>407914</v>
      </c>
      <c r="C16" s="284">
        <v>70990</v>
      </c>
      <c r="D16" s="284">
        <v>64515</v>
      </c>
      <c r="E16" s="284">
        <v>159911</v>
      </c>
      <c r="F16" s="284">
        <v>65229</v>
      </c>
      <c r="G16" s="284">
        <v>47269</v>
      </c>
      <c r="H16" s="286"/>
    </row>
    <row r="17" spans="1:8" s="555" customFormat="1" ht="15" customHeight="1">
      <c r="A17" s="546" t="s">
        <v>476</v>
      </c>
      <c r="B17" s="360">
        <v>247074</v>
      </c>
      <c r="C17" s="360">
        <v>31622</v>
      </c>
      <c r="D17" s="360">
        <v>32812</v>
      </c>
      <c r="E17" s="360">
        <v>103358</v>
      </c>
      <c r="F17" s="360">
        <v>47362</v>
      </c>
      <c r="G17" s="360">
        <v>31920</v>
      </c>
      <c r="H17" s="556"/>
    </row>
    <row r="18" spans="1:8" s="358" customFormat="1" ht="14.25" customHeight="1">
      <c r="A18" s="546" t="s">
        <v>458</v>
      </c>
      <c r="B18" s="360">
        <v>208746</v>
      </c>
      <c r="C18" s="360">
        <v>23884</v>
      </c>
      <c r="D18" s="360">
        <v>24957</v>
      </c>
      <c r="E18" s="360">
        <v>92800</v>
      </c>
      <c r="F18" s="360">
        <v>37143</v>
      </c>
      <c r="G18" s="360">
        <v>29962</v>
      </c>
      <c r="H18" s="360"/>
    </row>
    <row r="19" spans="1:8" s="358" customFormat="1" ht="14.25" customHeight="1">
      <c r="A19" s="546" t="s">
        <v>477</v>
      </c>
      <c r="B19" s="360">
        <v>168673</v>
      </c>
      <c r="C19" s="360">
        <v>17044</v>
      </c>
      <c r="D19" s="360">
        <v>16502</v>
      </c>
      <c r="E19" s="360">
        <v>74326</v>
      </c>
      <c r="F19" s="360">
        <v>31218</v>
      </c>
      <c r="G19" s="360">
        <v>29583</v>
      </c>
      <c r="H19" s="360"/>
    </row>
    <row r="20" spans="1:9" s="358" customFormat="1" ht="14.25" customHeight="1">
      <c r="A20" s="546" t="s">
        <v>528</v>
      </c>
      <c r="B20" s="360">
        <v>189679</v>
      </c>
      <c r="C20" s="360">
        <v>18854</v>
      </c>
      <c r="D20" s="360">
        <v>18140</v>
      </c>
      <c r="E20" s="360">
        <v>69036</v>
      </c>
      <c r="F20" s="360">
        <v>34180</v>
      </c>
      <c r="G20" s="360">
        <v>49469</v>
      </c>
      <c r="H20" s="360"/>
      <c r="I20" s="360"/>
    </row>
    <row r="21" spans="1:9" s="293" customFormat="1" ht="14.25">
      <c r="A21" s="280" t="s">
        <v>541</v>
      </c>
      <c r="B21" s="360">
        <v>189808</v>
      </c>
      <c r="C21" s="360">
        <v>19721</v>
      </c>
      <c r="D21" s="360">
        <v>18311</v>
      </c>
      <c r="E21" s="360">
        <v>72051</v>
      </c>
      <c r="F21" s="360">
        <v>31353</v>
      </c>
      <c r="G21" s="360">
        <v>48372</v>
      </c>
      <c r="H21" s="281"/>
      <c r="I21" s="281"/>
    </row>
    <row r="22" spans="1:9" s="293" customFormat="1" ht="14.25">
      <c r="A22" s="431" t="s">
        <v>553</v>
      </c>
      <c r="B22" s="429">
        <v>190259</v>
      </c>
      <c r="C22" s="429">
        <v>20168</v>
      </c>
      <c r="D22" s="429">
        <v>18187</v>
      </c>
      <c r="E22" s="429">
        <v>72350</v>
      </c>
      <c r="F22" s="429">
        <v>29928</v>
      </c>
      <c r="G22" s="360">
        <v>49626</v>
      </c>
      <c r="H22" s="281"/>
      <c r="I22" s="281"/>
    </row>
    <row r="23" spans="1:10" s="293" customFormat="1" ht="14.25">
      <c r="A23" s="431" t="s">
        <v>577</v>
      </c>
      <c r="B23" s="429">
        <v>186234</v>
      </c>
      <c r="C23" s="429">
        <v>20889</v>
      </c>
      <c r="D23" s="429">
        <v>16347</v>
      </c>
      <c r="E23" s="429">
        <v>73198</v>
      </c>
      <c r="F23" s="429">
        <v>26909</v>
      </c>
      <c r="G23" s="360">
        <v>48891</v>
      </c>
      <c r="H23" s="281"/>
      <c r="I23" s="281"/>
      <c r="J23" s="438"/>
    </row>
    <row r="24" spans="1:10" s="293" customFormat="1" ht="14.25">
      <c r="A24" s="431" t="s">
        <v>608</v>
      </c>
      <c r="B24" s="429">
        <v>185563</v>
      </c>
      <c r="C24" s="429">
        <v>21358</v>
      </c>
      <c r="D24" s="429">
        <v>15386</v>
      </c>
      <c r="E24" s="429">
        <v>73894</v>
      </c>
      <c r="F24" s="429">
        <v>25721</v>
      </c>
      <c r="G24" s="360">
        <v>49204</v>
      </c>
      <c r="H24" s="281"/>
      <c r="I24" s="281"/>
      <c r="J24" s="438"/>
    </row>
    <row r="25" spans="1:10" s="293" customFormat="1" ht="14.25">
      <c r="A25" s="431" t="s">
        <v>624</v>
      </c>
      <c r="B25" s="429">
        <v>180560</v>
      </c>
      <c r="C25" s="429">
        <v>21687</v>
      </c>
      <c r="D25" s="429">
        <v>15027</v>
      </c>
      <c r="E25" s="429">
        <v>69875</v>
      </c>
      <c r="F25" s="429">
        <v>24117</v>
      </c>
      <c r="G25" s="360">
        <v>49854</v>
      </c>
      <c r="H25" s="281"/>
      <c r="I25" s="281"/>
      <c r="J25" s="438"/>
    </row>
    <row r="26" spans="1:7" s="254" customFormat="1" ht="6" customHeight="1">
      <c r="A26" s="437"/>
      <c r="B26" s="430"/>
      <c r="C26" s="430"/>
      <c r="D26" s="430"/>
      <c r="E26" s="430"/>
      <c r="F26" s="430"/>
      <c r="G26" s="360"/>
    </row>
    <row r="27" spans="1:11" s="254" customFormat="1" ht="14.25">
      <c r="A27" s="434" t="s">
        <v>460</v>
      </c>
      <c r="B27" s="429">
        <v>111212</v>
      </c>
      <c r="C27" s="429">
        <v>4354</v>
      </c>
      <c r="D27" s="429">
        <v>5193</v>
      </c>
      <c r="E27" s="429">
        <v>53283</v>
      </c>
      <c r="F27" s="429">
        <v>7664</v>
      </c>
      <c r="G27" s="360">
        <v>40718</v>
      </c>
      <c r="H27" s="300"/>
      <c r="I27" s="298"/>
      <c r="J27" s="10"/>
      <c r="K27" s="300"/>
    </row>
    <row r="28" spans="1:10" s="254" customFormat="1" ht="14.25">
      <c r="A28" s="434" t="s">
        <v>461</v>
      </c>
      <c r="B28" s="468">
        <v>69348</v>
      </c>
      <c r="C28" s="468">
        <v>17333</v>
      </c>
      <c r="D28" s="468">
        <v>9834</v>
      </c>
      <c r="E28" s="468">
        <v>16592</v>
      </c>
      <c r="F28" s="468">
        <v>16453</v>
      </c>
      <c r="G28" s="360">
        <v>9136</v>
      </c>
      <c r="H28" s="300"/>
      <c r="I28" s="298"/>
      <c r="J28" s="10"/>
    </row>
    <row r="29" spans="1:7" s="254" customFormat="1" ht="6" customHeight="1" thickBot="1">
      <c r="A29" s="329"/>
      <c r="B29" s="488"/>
      <c r="C29" s="488"/>
      <c r="D29" s="488"/>
      <c r="E29" s="488"/>
      <c r="F29" s="488"/>
      <c r="G29" s="488"/>
    </row>
    <row r="30" spans="1:7" s="254" customFormat="1" ht="3.75" customHeight="1">
      <c r="A30" s="330"/>
      <c r="B30" s="330"/>
      <c r="C30" s="330"/>
      <c r="D30" s="330"/>
      <c r="E30" s="330"/>
      <c r="F30" s="330"/>
      <c r="G30" s="330"/>
    </row>
    <row r="31" s="306" customFormat="1" ht="12.75" customHeight="1">
      <c r="A31" s="305" t="s">
        <v>478</v>
      </c>
    </row>
    <row r="32" s="306" customFormat="1" ht="12.75" customHeight="1">
      <c r="A32" s="305" t="s">
        <v>479</v>
      </c>
    </row>
    <row r="33" s="306" customFormat="1" ht="12.75" customHeight="1">
      <c r="A33" s="331" t="s">
        <v>543</v>
      </c>
    </row>
    <row r="34" spans="1:4" s="306" customFormat="1" ht="12.75" customHeight="1">
      <c r="A34" s="331" t="s">
        <v>480</v>
      </c>
      <c r="B34" s="332"/>
      <c r="C34" s="332"/>
      <c r="D34" s="332"/>
    </row>
    <row r="35" ht="13.5">
      <c r="A35" s="333" t="s">
        <v>507</v>
      </c>
    </row>
    <row r="37" spans="1:7" ht="13.5">
      <c r="A37" s="388"/>
      <c r="B37" s="10"/>
      <c r="C37" s="10"/>
      <c r="D37" s="10"/>
      <c r="E37" s="10"/>
      <c r="F37" s="10"/>
      <c r="G37" s="10"/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SheetLayoutView="85" zoomScalePageLayoutView="0" workbookViewId="0" topLeftCell="A1">
      <selection activeCell="A1" sqref="A1"/>
    </sheetView>
  </sheetViews>
  <sheetFormatPr defaultColWidth="10.796875" defaultRowHeight="14.25"/>
  <cols>
    <col min="1" max="1" width="19.59765625" style="2" customWidth="1"/>
    <col min="2" max="13" width="10.59765625" style="2" customWidth="1"/>
    <col min="14" max="16" width="7.59765625" style="2" customWidth="1"/>
    <col min="17" max="16384" width="10.69921875" style="2" customWidth="1"/>
  </cols>
  <sheetData>
    <row r="1" spans="1:13" s="23" customFormat="1" ht="14.25">
      <c r="A1" s="66" t="s">
        <v>555</v>
      </c>
      <c r="M1" s="25" t="s">
        <v>556</v>
      </c>
    </row>
    <row r="2" s="23" customFormat="1" ht="14.25">
      <c r="A2" s="22"/>
    </row>
    <row r="3" spans="1:13" s="23" customFormat="1" ht="14.2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s="23" customFormat="1" ht="14.25">
      <c r="B4" s="63"/>
      <c r="C4" s="63"/>
      <c r="D4" s="63"/>
      <c r="E4" s="65" t="s">
        <v>92</v>
      </c>
      <c r="G4" s="65" t="s">
        <v>91</v>
      </c>
      <c r="H4" s="63"/>
      <c r="I4" s="63"/>
      <c r="J4" s="63"/>
      <c r="K4" s="63"/>
      <c r="L4" s="63"/>
      <c r="M4" s="63"/>
    </row>
    <row r="5" spans="1:13" s="23" customFormat="1" ht="6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3" customFormat="1" ht="21" customHeight="1">
      <c r="A6" s="570" t="s">
        <v>6</v>
      </c>
      <c r="B6" s="55" t="s">
        <v>0</v>
      </c>
      <c r="C6" s="51" t="s">
        <v>7</v>
      </c>
      <c r="D6" s="51" t="s">
        <v>8</v>
      </c>
      <c r="E6" s="51" t="s">
        <v>9</v>
      </c>
      <c r="F6" s="51" t="s">
        <v>10</v>
      </c>
      <c r="G6" s="62" t="s">
        <v>11</v>
      </c>
      <c r="H6" s="51" t="s">
        <v>12</v>
      </c>
      <c r="I6" s="51" t="s">
        <v>13</v>
      </c>
      <c r="J6" s="51" t="s">
        <v>40</v>
      </c>
      <c r="K6" s="51" t="s">
        <v>41</v>
      </c>
      <c r="L6" s="51" t="s">
        <v>32</v>
      </c>
      <c r="M6" s="54" t="s">
        <v>14</v>
      </c>
    </row>
    <row r="7" spans="1:13" s="23" customFormat="1" ht="28.5" customHeight="1">
      <c r="A7" s="571"/>
      <c r="B7" s="59" t="s">
        <v>42</v>
      </c>
      <c r="C7" s="59" t="s">
        <v>57</v>
      </c>
      <c r="D7" s="59" t="s">
        <v>58</v>
      </c>
      <c r="E7" s="59" t="s">
        <v>59</v>
      </c>
      <c r="F7" s="59" t="s">
        <v>60</v>
      </c>
      <c r="G7" s="59" t="s">
        <v>61</v>
      </c>
      <c r="H7" s="60" t="s">
        <v>62</v>
      </c>
      <c r="I7" s="59" t="s">
        <v>63</v>
      </c>
      <c r="J7" s="59" t="s">
        <v>512</v>
      </c>
      <c r="K7" s="59" t="s">
        <v>513</v>
      </c>
      <c r="L7" s="59" t="s">
        <v>64</v>
      </c>
      <c r="M7" s="61" t="s">
        <v>65</v>
      </c>
    </row>
    <row r="8" spans="1:13" s="23" customFormat="1" ht="24" customHeight="1">
      <c r="A8" s="38" t="s">
        <v>74</v>
      </c>
      <c r="B8" s="36">
        <v>7426</v>
      </c>
      <c r="C8" s="36">
        <v>3209</v>
      </c>
      <c r="D8" s="36">
        <v>1217</v>
      </c>
      <c r="E8" s="44">
        <v>394</v>
      </c>
      <c r="F8" s="44">
        <v>875</v>
      </c>
      <c r="G8" s="44">
        <v>61</v>
      </c>
      <c r="H8" s="36">
        <v>1615</v>
      </c>
      <c r="I8" s="44" t="s">
        <v>15</v>
      </c>
      <c r="J8" s="44" t="s">
        <v>15</v>
      </c>
      <c r="K8" s="44" t="s">
        <v>15</v>
      </c>
      <c r="L8" s="44">
        <v>55</v>
      </c>
      <c r="M8" s="44" t="s">
        <v>15</v>
      </c>
    </row>
    <row r="9" spans="1:13" s="23" customFormat="1" ht="24" customHeight="1">
      <c r="A9" s="38" t="s">
        <v>77</v>
      </c>
      <c r="B9" s="36">
        <v>8786</v>
      </c>
      <c r="C9" s="36">
        <v>3958</v>
      </c>
      <c r="D9" s="36">
        <v>1257</v>
      </c>
      <c r="E9" s="44">
        <v>644</v>
      </c>
      <c r="F9" s="36">
        <v>1252</v>
      </c>
      <c r="G9" s="44">
        <v>64</v>
      </c>
      <c r="H9" s="36">
        <v>1561</v>
      </c>
      <c r="I9" s="44" t="s">
        <v>15</v>
      </c>
      <c r="J9" s="44" t="s">
        <v>15</v>
      </c>
      <c r="K9" s="44" t="s">
        <v>15</v>
      </c>
      <c r="L9" s="44">
        <v>50</v>
      </c>
      <c r="M9" s="44" t="s">
        <v>15</v>
      </c>
    </row>
    <row r="10" spans="1:13" s="23" customFormat="1" ht="24" customHeight="1">
      <c r="A10" s="38" t="s">
        <v>75</v>
      </c>
      <c r="B10" s="36">
        <v>8669</v>
      </c>
      <c r="C10" s="36">
        <v>4165</v>
      </c>
      <c r="D10" s="44">
        <v>923</v>
      </c>
      <c r="E10" s="44">
        <v>925</v>
      </c>
      <c r="F10" s="36">
        <v>1356</v>
      </c>
      <c r="G10" s="44">
        <v>65</v>
      </c>
      <c r="H10" s="36">
        <v>1166</v>
      </c>
      <c r="I10" s="44" t="s">
        <v>15</v>
      </c>
      <c r="J10" s="44" t="s">
        <v>15</v>
      </c>
      <c r="K10" s="44" t="s">
        <v>15</v>
      </c>
      <c r="L10" s="44">
        <v>69</v>
      </c>
      <c r="M10" s="44" t="s">
        <v>15</v>
      </c>
    </row>
    <row r="11" spans="1:13" s="23" customFormat="1" ht="24" customHeight="1">
      <c r="A11" s="38" t="s">
        <v>76</v>
      </c>
      <c r="B11" s="36">
        <v>8541</v>
      </c>
      <c r="C11" s="36">
        <v>4110</v>
      </c>
      <c r="D11" s="44">
        <v>762</v>
      </c>
      <c r="E11" s="44">
        <v>923</v>
      </c>
      <c r="F11" s="36">
        <v>1407</v>
      </c>
      <c r="G11" s="44">
        <v>56</v>
      </c>
      <c r="H11" s="44">
        <v>992</v>
      </c>
      <c r="I11" s="44" t="s">
        <v>15</v>
      </c>
      <c r="J11" s="44" t="s">
        <v>15</v>
      </c>
      <c r="K11" s="44" t="s">
        <v>15</v>
      </c>
      <c r="L11" s="44">
        <v>291</v>
      </c>
      <c r="M11" s="44" t="s">
        <v>15</v>
      </c>
    </row>
    <row r="12" spans="1:13" s="23" customFormat="1" ht="24" customHeight="1">
      <c r="A12" s="38" t="s">
        <v>78</v>
      </c>
      <c r="B12" s="36">
        <v>8376</v>
      </c>
      <c r="C12" s="36">
        <v>4249</v>
      </c>
      <c r="D12" s="44">
        <v>634</v>
      </c>
      <c r="E12" s="44">
        <v>918</v>
      </c>
      <c r="F12" s="36">
        <v>1256</v>
      </c>
      <c r="G12" s="44">
        <v>53</v>
      </c>
      <c r="H12" s="44">
        <v>873</v>
      </c>
      <c r="I12" s="44">
        <v>168</v>
      </c>
      <c r="J12" s="44" t="s">
        <v>15</v>
      </c>
      <c r="K12" s="44" t="s">
        <v>15</v>
      </c>
      <c r="L12" s="44">
        <v>225</v>
      </c>
      <c r="M12" s="44" t="s">
        <v>15</v>
      </c>
    </row>
    <row r="13" spans="1:13" s="23" customFormat="1" ht="24" customHeight="1">
      <c r="A13" s="38" t="s">
        <v>79</v>
      </c>
      <c r="B13" s="36">
        <v>8434</v>
      </c>
      <c r="C13" s="36">
        <v>4601</v>
      </c>
      <c r="D13" s="44">
        <v>521</v>
      </c>
      <c r="E13" s="44">
        <v>852</v>
      </c>
      <c r="F13" s="36">
        <v>1236</v>
      </c>
      <c r="G13" s="44">
        <v>52</v>
      </c>
      <c r="H13" s="44">
        <v>773</v>
      </c>
      <c r="I13" s="44">
        <v>164</v>
      </c>
      <c r="J13" s="44" t="s">
        <v>15</v>
      </c>
      <c r="K13" s="44" t="s">
        <v>15</v>
      </c>
      <c r="L13" s="44">
        <v>235</v>
      </c>
      <c r="M13" s="44" t="s">
        <v>15</v>
      </c>
    </row>
    <row r="14" spans="1:13" s="23" customFormat="1" ht="24" customHeight="1">
      <c r="A14" s="38" t="s">
        <v>80</v>
      </c>
      <c r="B14" s="36">
        <v>8466</v>
      </c>
      <c r="C14" s="36">
        <v>4772</v>
      </c>
      <c r="D14" s="44">
        <v>480</v>
      </c>
      <c r="E14" s="44">
        <v>838</v>
      </c>
      <c r="F14" s="36">
        <v>1195</v>
      </c>
      <c r="G14" s="44">
        <v>54</v>
      </c>
      <c r="H14" s="44">
        <v>702</v>
      </c>
      <c r="I14" s="44">
        <v>164</v>
      </c>
      <c r="J14" s="44" t="s">
        <v>15</v>
      </c>
      <c r="K14" s="44" t="s">
        <v>15</v>
      </c>
      <c r="L14" s="44">
        <v>261</v>
      </c>
      <c r="M14" s="44" t="s">
        <v>15</v>
      </c>
    </row>
    <row r="15" spans="1:13" s="23" customFormat="1" ht="24" customHeight="1">
      <c r="A15" s="38" t="s">
        <v>81</v>
      </c>
      <c r="B15" s="36">
        <v>8478</v>
      </c>
      <c r="C15" s="36">
        <v>4814</v>
      </c>
      <c r="D15" s="44">
        <v>448</v>
      </c>
      <c r="E15" s="44">
        <v>840</v>
      </c>
      <c r="F15" s="36">
        <v>1168</v>
      </c>
      <c r="G15" s="44">
        <v>52</v>
      </c>
      <c r="H15" s="44">
        <v>637</v>
      </c>
      <c r="I15" s="44">
        <v>156</v>
      </c>
      <c r="J15" s="44" t="s">
        <v>15</v>
      </c>
      <c r="K15" s="44" t="s">
        <v>15</v>
      </c>
      <c r="L15" s="44">
        <v>363</v>
      </c>
      <c r="M15" s="44" t="s">
        <v>15</v>
      </c>
    </row>
    <row r="16" spans="1:13" s="23" customFormat="1" ht="24" customHeight="1">
      <c r="A16" s="38" t="s">
        <v>82</v>
      </c>
      <c r="B16" s="36">
        <v>8478</v>
      </c>
      <c r="C16" s="45">
        <v>4816</v>
      </c>
      <c r="D16" s="45">
        <v>424</v>
      </c>
      <c r="E16" s="45">
        <v>841</v>
      </c>
      <c r="F16" s="45">
        <v>1121</v>
      </c>
      <c r="G16" s="45">
        <v>52</v>
      </c>
      <c r="H16" s="45">
        <v>537</v>
      </c>
      <c r="I16" s="45">
        <v>143</v>
      </c>
      <c r="J16" s="44" t="s">
        <v>15</v>
      </c>
      <c r="K16" s="44" t="s">
        <v>15</v>
      </c>
      <c r="L16" s="45">
        <v>521</v>
      </c>
      <c r="M16" s="45">
        <v>23</v>
      </c>
    </row>
    <row r="17" spans="1:13" s="34" customFormat="1" ht="24" customHeight="1">
      <c r="A17" s="38" t="s">
        <v>83</v>
      </c>
      <c r="B17" s="36">
        <v>8273</v>
      </c>
      <c r="C17" s="36">
        <v>4706</v>
      </c>
      <c r="D17" s="36">
        <v>393</v>
      </c>
      <c r="E17" s="36">
        <v>797</v>
      </c>
      <c r="F17" s="36">
        <v>1010</v>
      </c>
      <c r="G17" s="36">
        <v>48</v>
      </c>
      <c r="H17" s="36">
        <v>430</v>
      </c>
      <c r="I17" s="36">
        <v>141</v>
      </c>
      <c r="J17" s="44" t="s">
        <v>15</v>
      </c>
      <c r="K17" s="44" t="s">
        <v>15</v>
      </c>
      <c r="L17" s="36">
        <v>607</v>
      </c>
      <c r="M17" s="36">
        <v>141</v>
      </c>
    </row>
    <row r="18" spans="1:13" s="34" customFormat="1" ht="24" customHeight="1">
      <c r="A18" s="38" t="s">
        <v>84</v>
      </c>
      <c r="B18" s="36">
        <v>8076</v>
      </c>
      <c r="C18" s="36">
        <v>4569</v>
      </c>
      <c r="D18" s="36">
        <v>369</v>
      </c>
      <c r="E18" s="36">
        <v>766</v>
      </c>
      <c r="F18" s="36">
        <v>881</v>
      </c>
      <c r="G18" s="36">
        <v>46</v>
      </c>
      <c r="H18" s="36">
        <v>372</v>
      </c>
      <c r="I18" s="36">
        <v>99</v>
      </c>
      <c r="J18" s="44">
        <v>22</v>
      </c>
      <c r="K18" s="44">
        <v>68</v>
      </c>
      <c r="L18" s="36">
        <v>606</v>
      </c>
      <c r="M18" s="36">
        <v>278</v>
      </c>
    </row>
    <row r="19" spans="1:13" s="41" customFormat="1" ht="24" customHeight="1">
      <c r="A19" s="38" t="s">
        <v>97</v>
      </c>
      <c r="B19" s="36">
        <v>7479</v>
      </c>
      <c r="C19" s="36">
        <v>4230</v>
      </c>
      <c r="D19" s="36">
        <v>341</v>
      </c>
      <c r="E19" s="36">
        <v>669</v>
      </c>
      <c r="F19" s="36">
        <v>745</v>
      </c>
      <c r="G19" s="36">
        <v>44</v>
      </c>
      <c r="H19" s="36">
        <v>296</v>
      </c>
      <c r="I19" s="36">
        <v>97</v>
      </c>
      <c r="J19" s="36">
        <v>25</v>
      </c>
      <c r="K19" s="36">
        <v>107</v>
      </c>
      <c r="L19" s="36">
        <v>583</v>
      </c>
      <c r="M19" s="36">
        <v>342</v>
      </c>
    </row>
    <row r="20" spans="1:13" s="41" customFormat="1" ht="22.5" customHeight="1">
      <c r="A20" s="38" t="s">
        <v>520</v>
      </c>
      <c r="B20" s="36">
        <v>7181</v>
      </c>
      <c r="C20" s="36">
        <v>4077</v>
      </c>
      <c r="D20" s="36">
        <v>318</v>
      </c>
      <c r="E20" s="36">
        <v>632</v>
      </c>
      <c r="F20" s="36">
        <v>676</v>
      </c>
      <c r="G20" s="36">
        <v>42</v>
      </c>
      <c r="H20" s="36">
        <v>277</v>
      </c>
      <c r="I20" s="36">
        <v>95</v>
      </c>
      <c r="J20" s="36">
        <v>28</v>
      </c>
      <c r="K20" s="36">
        <v>98</v>
      </c>
      <c r="L20" s="36">
        <v>567</v>
      </c>
      <c r="M20" s="36">
        <v>371</v>
      </c>
    </row>
    <row r="21" spans="1:13" s="41" customFormat="1" ht="24" customHeight="1">
      <c r="A21" s="38" t="s">
        <v>532</v>
      </c>
      <c r="B21" s="36">
        <v>7146</v>
      </c>
      <c r="C21" s="36">
        <v>4060</v>
      </c>
      <c r="D21" s="36">
        <v>315</v>
      </c>
      <c r="E21" s="36">
        <v>627</v>
      </c>
      <c r="F21" s="36">
        <v>671</v>
      </c>
      <c r="G21" s="36">
        <v>42</v>
      </c>
      <c r="H21" s="36">
        <v>273</v>
      </c>
      <c r="I21" s="36">
        <v>95</v>
      </c>
      <c r="J21" s="36">
        <v>28</v>
      </c>
      <c r="K21" s="36">
        <v>95</v>
      </c>
      <c r="L21" s="36">
        <v>567</v>
      </c>
      <c r="M21" s="36">
        <v>373</v>
      </c>
    </row>
    <row r="22" spans="1:13" s="41" customFormat="1" ht="24" customHeight="1">
      <c r="A22" s="38" t="s">
        <v>545</v>
      </c>
      <c r="B22" s="36">
        <v>6697</v>
      </c>
      <c r="C22" s="36">
        <v>3770</v>
      </c>
      <c r="D22" s="36">
        <v>303</v>
      </c>
      <c r="E22" s="36">
        <v>531</v>
      </c>
      <c r="F22" s="36">
        <v>623</v>
      </c>
      <c r="G22" s="36">
        <v>41</v>
      </c>
      <c r="H22" s="36">
        <v>274</v>
      </c>
      <c r="I22" s="36">
        <v>96</v>
      </c>
      <c r="J22" s="36">
        <v>28</v>
      </c>
      <c r="K22" s="36">
        <v>97</v>
      </c>
      <c r="L22" s="36">
        <v>565</v>
      </c>
      <c r="M22" s="36">
        <v>369</v>
      </c>
    </row>
    <row r="23" spans="1:13" s="41" customFormat="1" ht="24" customHeight="1">
      <c r="A23" s="402" t="s">
        <v>569</v>
      </c>
      <c r="B23" s="343">
        <v>6685</v>
      </c>
      <c r="C23" s="343">
        <v>3755</v>
      </c>
      <c r="D23" s="343">
        <v>303</v>
      </c>
      <c r="E23" s="343">
        <v>530</v>
      </c>
      <c r="F23" s="343">
        <v>618</v>
      </c>
      <c r="G23" s="343">
        <v>41</v>
      </c>
      <c r="H23" s="343">
        <v>274</v>
      </c>
      <c r="I23" s="343">
        <v>96</v>
      </c>
      <c r="J23" s="343">
        <v>26</v>
      </c>
      <c r="K23" s="343">
        <v>99</v>
      </c>
      <c r="L23" s="343">
        <v>568</v>
      </c>
      <c r="M23" s="343">
        <v>375</v>
      </c>
    </row>
    <row r="24" spans="1:13" s="34" customFormat="1" ht="24" customHeight="1">
      <c r="A24" s="405" t="s">
        <v>605</v>
      </c>
      <c r="B24" s="343">
        <v>6670</v>
      </c>
      <c r="C24" s="343">
        <v>3743</v>
      </c>
      <c r="D24" s="343">
        <v>303</v>
      </c>
      <c r="E24" s="343">
        <v>525</v>
      </c>
      <c r="F24" s="343">
        <v>615</v>
      </c>
      <c r="G24" s="343">
        <v>41</v>
      </c>
      <c r="H24" s="343">
        <v>275</v>
      </c>
      <c r="I24" s="343">
        <v>95</v>
      </c>
      <c r="J24" s="343">
        <v>25</v>
      </c>
      <c r="K24" s="343">
        <v>100</v>
      </c>
      <c r="L24" s="343">
        <v>570</v>
      </c>
      <c r="M24" s="343">
        <v>378</v>
      </c>
    </row>
    <row r="25" spans="1:13" s="34" customFormat="1" ht="24" customHeight="1">
      <c r="A25" s="405" t="s">
        <v>623</v>
      </c>
      <c r="B25" s="343">
        <v>6657</v>
      </c>
      <c r="C25" s="343">
        <v>3733</v>
      </c>
      <c r="D25" s="343">
        <v>303</v>
      </c>
      <c r="E25" s="343">
        <v>526</v>
      </c>
      <c r="F25" s="343">
        <v>609</v>
      </c>
      <c r="G25" s="343">
        <v>41</v>
      </c>
      <c r="H25" s="343">
        <v>273</v>
      </c>
      <c r="I25" s="343">
        <v>97</v>
      </c>
      <c r="J25" s="343">
        <v>26</v>
      </c>
      <c r="K25" s="343">
        <v>97</v>
      </c>
      <c r="L25" s="343">
        <v>571</v>
      </c>
      <c r="M25" s="343">
        <v>381</v>
      </c>
    </row>
    <row r="26" spans="1:13" s="34" customFormat="1" ht="15" customHeight="1">
      <c r="A26" s="405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</row>
    <row r="27" spans="1:21" s="23" customFormat="1" ht="21" customHeight="1">
      <c r="A27" s="409" t="s">
        <v>85</v>
      </c>
      <c r="B27" s="344"/>
      <c r="C27" s="344"/>
      <c r="D27" s="344"/>
      <c r="E27" s="344"/>
      <c r="F27" s="344"/>
      <c r="G27" s="344"/>
      <c r="H27" s="344"/>
      <c r="I27" s="344"/>
      <c r="J27" s="343"/>
      <c r="K27" s="343"/>
      <c r="L27" s="343"/>
      <c r="M27" s="343"/>
      <c r="N27" s="36"/>
      <c r="O27" s="36"/>
      <c r="P27" s="36"/>
      <c r="Q27" s="36"/>
      <c r="R27" s="36"/>
      <c r="S27" s="36"/>
      <c r="T27" s="36"/>
      <c r="U27" s="36"/>
    </row>
    <row r="28" spans="1:13" s="23" customFormat="1" ht="21" customHeight="1">
      <c r="A28" s="409" t="s">
        <v>86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</row>
    <row r="29" spans="1:14" s="41" customFormat="1" ht="27" customHeight="1">
      <c r="A29" s="410" t="s">
        <v>70</v>
      </c>
      <c r="B29" s="411">
        <v>5950</v>
      </c>
      <c r="C29" s="346">
        <v>3286</v>
      </c>
      <c r="D29" s="346">
        <v>284</v>
      </c>
      <c r="E29" s="346">
        <v>419</v>
      </c>
      <c r="F29" s="346">
        <v>537</v>
      </c>
      <c r="G29" s="346">
        <v>41</v>
      </c>
      <c r="H29" s="346">
        <v>260</v>
      </c>
      <c r="I29" s="346">
        <v>94</v>
      </c>
      <c r="J29" s="346">
        <v>25</v>
      </c>
      <c r="K29" s="346">
        <v>97</v>
      </c>
      <c r="L29" s="346">
        <v>568</v>
      </c>
      <c r="M29" s="346">
        <v>339</v>
      </c>
      <c r="N29" s="47"/>
    </row>
    <row r="30" spans="1:14" s="41" customFormat="1" ht="27" customHeight="1">
      <c r="A30" s="410" t="s">
        <v>66</v>
      </c>
      <c r="B30" s="345">
        <v>15</v>
      </c>
      <c r="C30" s="451">
        <v>11</v>
      </c>
      <c r="D30" s="451">
        <v>0</v>
      </c>
      <c r="E30" s="451">
        <v>1</v>
      </c>
      <c r="F30" s="451">
        <v>0</v>
      </c>
      <c r="G30" s="451">
        <v>0</v>
      </c>
      <c r="H30" s="451">
        <v>0</v>
      </c>
      <c r="I30" s="451">
        <v>0</v>
      </c>
      <c r="J30" s="451">
        <v>0</v>
      </c>
      <c r="K30" s="451">
        <v>0</v>
      </c>
      <c r="L30" s="451">
        <v>1</v>
      </c>
      <c r="M30" s="451">
        <v>2</v>
      </c>
      <c r="N30" s="47"/>
    </row>
    <row r="31" spans="1:14" s="41" customFormat="1" ht="27" customHeight="1">
      <c r="A31" s="410" t="s">
        <v>67</v>
      </c>
      <c r="B31" s="345">
        <v>4097</v>
      </c>
      <c r="C31" s="412">
        <v>2020</v>
      </c>
      <c r="D31" s="412">
        <v>281</v>
      </c>
      <c r="E31" s="412">
        <v>331</v>
      </c>
      <c r="F31" s="412">
        <v>393</v>
      </c>
      <c r="G31" s="412">
        <v>41</v>
      </c>
      <c r="H31" s="412">
        <v>163</v>
      </c>
      <c r="I31" s="412">
        <v>30</v>
      </c>
      <c r="J31" s="412">
        <v>19</v>
      </c>
      <c r="K31" s="412">
        <v>59</v>
      </c>
      <c r="L31" s="412">
        <v>445</v>
      </c>
      <c r="M31" s="412">
        <v>315</v>
      </c>
      <c r="N31" s="47"/>
    </row>
    <row r="32" spans="1:14" s="41" customFormat="1" ht="27" customHeight="1">
      <c r="A32" s="410" t="s">
        <v>68</v>
      </c>
      <c r="B32" s="345">
        <v>1838</v>
      </c>
      <c r="C32" s="412">
        <v>1255</v>
      </c>
      <c r="D32" s="412">
        <v>3</v>
      </c>
      <c r="E32" s="412">
        <v>87</v>
      </c>
      <c r="F32" s="412">
        <v>144</v>
      </c>
      <c r="G32" s="412">
        <v>0</v>
      </c>
      <c r="H32" s="412">
        <v>97</v>
      </c>
      <c r="I32" s="412">
        <v>64</v>
      </c>
      <c r="J32" s="412">
        <v>6</v>
      </c>
      <c r="K32" s="412">
        <v>38</v>
      </c>
      <c r="L32" s="412">
        <v>122</v>
      </c>
      <c r="M32" s="412">
        <v>22</v>
      </c>
      <c r="N32" s="47"/>
    </row>
    <row r="33" spans="1:13" s="41" customFormat="1" ht="14.25" customHeight="1">
      <c r="A33" s="410"/>
      <c r="B33" s="345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</row>
    <row r="34" spans="1:13" s="41" customFormat="1" ht="21" customHeight="1">
      <c r="A34" s="413" t="s">
        <v>87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5" spans="1:13" s="41" customFormat="1" ht="21" customHeight="1">
      <c r="A35" s="413" t="s">
        <v>88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</row>
    <row r="36" spans="1:14" s="41" customFormat="1" ht="27" customHeight="1">
      <c r="A36" s="410" t="s">
        <v>71</v>
      </c>
      <c r="B36" s="411">
        <v>282</v>
      </c>
      <c r="C36" s="346">
        <v>173</v>
      </c>
      <c r="D36" s="346">
        <v>11</v>
      </c>
      <c r="E36" s="346">
        <v>14</v>
      </c>
      <c r="F36" s="346">
        <v>32</v>
      </c>
      <c r="G36" s="346">
        <v>0</v>
      </c>
      <c r="H36" s="346">
        <v>13</v>
      </c>
      <c r="I36" s="346">
        <v>2</v>
      </c>
      <c r="J36" s="346">
        <v>1</v>
      </c>
      <c r="K36" s="346">
        <v>0</v>
      </c>
      <c r="L36" s="346">
        <v>2</v>
      </c>
      <c r="M36" s="346">
        <v>34</v>
      </c>
      <c r="N36" s="47"/>
    </row>
    <row r="37" spans="1:14" s="41" customFormat="1" ht="27" customHeight="1">
      <c r="A37" s="410" t="s">
        <v>69</v>
      </c>
      <c r="B37" s="345">
        <v>269</v>
      </c>
      <c r="C37" s="412">
        <v>170</v>
      </c>
      <c r="D37" s="412">
        <v>11</v>
      </c>
      <c r="E37" s="412">
        <v>14</v>
      </c>
      <c r="F37" s="412">
        <v>29</v>
      </c>
      <c r="G37" s="412">
        <v>0</v>
      </c>
      <c r="H37" s="412">
        <v>10</v>
      </c>
      <c r="I37" s="412">
        <v>0</v>
      </c>
      <c r="J37" s="412">
        <v>1</v>
      </c>
      <c r="K37" s="412">
        <v>0</v>
      </c>
      <c r="L37" s="412">
        <v>2</v>
      </c>
      <c r="M37" s="412">
        <v>32</v>
      </c>
      <c r="N37" s="47"/>
    </row>
    <row r="38" spans="1:14" s="41" customFormat="1" ht="27" customHeight="1">
      <c r="A38" s="414" t="s">
        <v>68</v>
      </c>
      <c r="B38" s="452">
        <v>13</v>
      </c>
      <c r="C38" s="453">
        <v>3</v>
      </c>
      <c r="D38" s="453">
        <v>0</v>
      </c>
      <c r="E38" s="453">
        <v>0</v>
      </c>
      <c r="F38" s="453">
        <v>3</v>
      </c>
      <c r="G38" s="453">
        <v>0</v>
      </c>
      <c r="H38" s="453">
        <v>3</v>
      </c>
      <c r="I38" s="453">
        <v>2</v>
      </c>
      <c r="J38" s="453">
        <v>0</v>
      </c>
      <c r="K38" s="453">
        <v>0</v>
      </c>
      <c r="L38" s="453">
        <v>0</v>
      </c>
      <c r="M38" s="453">
        <v>2</v>
      </c>
      <c r="N38" s="47"/>
    </row>
    <row r="39" spans="1:13" s="41" customFormat="1" ht="15" customHeight="1">
      <c r="A39" s="413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</row>
    <row r="40" spans="1:13" s="41" customFormat="1" ht="21" customHeight="1">
      <c r="A40" s="413" t="s">
        <v>90</v>
      </c>
      <c r="B40" s="411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</row>
    <row r="41" spans="1:13" s="41" customFormat="1" ht="21" customHeight="1">
      <c r="A41" s="413" t="s">
        <v>89</v>
      </c>
      <c r="B41" s="411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</row>
    <row r="42" spans="1:14" s="41" customFormat="1" ht="27" customHeight="1">
      <c r="A42" s="410" t="s">
        <v>71</v>
      </c>
      <c r="B42" s="411">
        <v>425</v>
      </c>
      <c r="C42" s="346">
        <v>274</v>
      </c>
      <c r="D42" s="346">
        <v>8</v>
      </c>
      <c r="E42" s="346">
        <v>93</v>
      </c>
      <c r="F42" s="346">
        <v>40</v>
      </c>
      <c r="G42" s="346">
        <v>0</v>
      </c>
      <c r="H42" s="346">
        <v>0</v>
      </c>
      <c r="I42" s="346">
        <v>1</v>
      </c>
      <c r="J42" s="346">
        <v>0</v>
      </c>
      <c r="K42" s="346">
        <v>0</v>
      </c>
      <c r="L42" s="346">
        <v>1</v>
      </c>
      <c r="M42" s="346">
        <v>8</v>
      </c>
      <c r="N42" s="47"/>
    </row>
    <row r="43" spans="1:14" s="41" customFormat="1" ht="27" customHeight="1">
      <c r="A43" s="410" t="s">
        <v>69</v>
      </c>
      <c r="B43" s="345">
        <v>404</v>
      </c>
      <c r="C43" s="412">
        <v>258</v>
      </c>
      <c r="D43" s="412">
        <v>8</v>
      </c>
      <c r="E43" s="412">
        <v>91</v>
      </c>
      <c r="F43" s="412">
        <v>38</v>
      </c>
      <c r="G43" s="412">
        <v>0</v>
      </c>
      <c r="H43" s="412">
        <v>0</v>
      </c>
      <c r="I43" s="412">
        <v>0</v>
      </c>
      <c r="J43" s="412">
        <v>0</v>
      </c>
      <c r="K43" s="412">
        <v>0</v>
      </c>
      <c r="L43" s="412">
        <v>1</v>
      </c>
      <c r="M43" s="412">
        <v>8</v>
      </c>
      <c r="N43" s="47"/>
    </row>
    <row r="44" spans="1:14" s="41" customFormat="1" ht="27" customHeight="1">
      <c r="A44" s="410" t="s">
        <v>68</v>
      </c>
      <c r="B44" s="346">
        <v>21</v>
      </c>
      <c r="C44" s="412">
        <v>16</v>
      </c>
      <c r="D44" s="412">
        <v>0</v>
      </c>
      <c r="E44" s="412">
        <v>2</v>
      </c>
      <c r="F44" s="412">
        <v>2</v>
      </c>
      <c r="G44" s="412">
        <v>0</v>
      </c>
      <c r="H44" s="412">
        <v>0</v>
      </c>
      <c r="I44" s="412">
        <v>1</v>
      </c>
      <c r="J44" s="412">
        <v>0</v>
      </c>
      <c r="K44" s="412">
        <v>0</v>
      </c>
      <c r="L44" s="412">
        <v>0</v>
      </c>
      <c r="M44" s="412">
        <v>0</v>
      </c>
      <c r="N44" s="47"/>
    </row>
    <row r="45" spans="1:13" ht="6" customHeight="1" thickBot="1">
      <c r="A45" s="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3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7" s="35" customFormat="1" ht="13.5" customHeight="1">
      <c r="A47" s="49" t="s">
        <v>39</v>
      </c>
      <c r="G47" s="57" t="s">
        <v>505</v>
      </c>
    </row>
    <row r="48" spans="1:7" s="35" customFormat="1" ht="13.5" customHeight="1">
      <c r="A48" s="49" t="s">
        <v>93</v>
      </c>
      <c r="G48" s="28"/>
    </row>
    <row r="49" s="35" customFormat="1" ht="13.5" customHeight="1">
      <c r="A49" s="50" t="s">
        <v>94</v>
      </c>
    </row>
    <row r="50" spans="1:2" ht="13.5">
      <c r="A50" s="5"/>
      <c r="B50" s="4"/>
    </row>
    <row r="51" spans="1:13" ht="13.5">
      <c r="A51" s="384"/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2" ht="13.5">
      <c r="A52" s="5"/>
      <c r="B52" s="3"/>
    </row>
    <row r="53" spans="1:13" ht="13.5">
      <c r="A53" s="5"/>
      <c r="B53" s="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2" ht="13.5">
      <c r="A54" s="5"/>
      <c r="B54" s="3"/>
    </row>
    <row r="55" spans="1:13" ht="13.5">
      <c r="A55" s="5"/>
      <c r="B55" s="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2" ht="13.5">
      <c r="A56" s="5"/>
      <c r="B56" s="3"/>
    </row>
    <row r="57" spans="1:2" ht="13.5">
      <c r="A57" s="5"/>
      <c r="B57" s="3"/>
    </row>
    <row r="58" spans="1:2" ht="13.5">
      <c r="A58" s="5"/>
      <c r="B58" s="3"/>
    </row>
    <row r="59" spans="1:2" ht="13.5">
      <c r="A59" s="5"/>
      <c r="B59" s="3"/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79" r:id="rId1"/>
  <colBreaks count="1" manualBreakCount="1">
    <brk id="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N2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.69921875" style="2" customWidth="1"/>
    <col min="2" max="2" width="17.59765625" style="2" customWidth="1"/>
    <col min="3" max="14" width="5.69921875" style="2" customWidth="1"/>
    <col min="15" max="16384" width="9" style="2" customWidth="1"/>
  </cols>
  <sheetData>
    <row r="2" ht="14.25" thickBot="1">
      <c r="B2" s="15" t="s">
        <v>16</v>
      </c>
    </row>
    <row r="3" spans="2:14" ht="22.5">
      <c r="B3" s="13" t="s">
        <v>481</v>
      </c>
      <c r="C3" s="11" t="s">
        <v>0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6" t="s">
        <v>23</v>
      </c>
      <c r="K3" s="48" t="s">
        <v>36</v>
      </c>
      <c r="L3" s="48" t="s">
        <v>37</v>
      </c>
      <c r="M3" s="12" t="s">
        <v>24</v>
      </c>
      <c r="N3" s="17" t="s">
        <v>25</v>
      </c>
    </row>
    <row r="4" spans="2:14" ht="13.5">
      <c r="B4" s="9" t="s">
        <v>26</v>
      </c>
      <c r="C4" s="20">
        <f>SUM(D4:N4)</f>
        <v>7181</v>
      </c>
      <c r="D4" s="14">
        <f>SUM(D5:D7,D8:D10,D11:D13,D11:D13)</f>
        <v>4077</v>
      </c>
      <c r="E4" s="14">
        <f>SUM(E5:E7,E8:E10,E11:E13,E11:E13)</f>
        <v>318</v>
      </c>
      <c r="F4" s="14">
        <f>SUM(F5:F7,F8:F10,F11:F13,F11:F13)</f>
        <v>632</v>
      </c>
      <c r="G4" s="14">
        <f>SUM(G5:G7,G8:G10,G11:G13,G11:G13)</f>
        <v>676</v>
      </c>
      <c r="H4" s="14">
        <f aca="true" t="shared" si="0" ref="H4:M4">SUM(H5:H7,H8:H10,H11:H13,H11:H13)</f>
        <v>42</v>
      </c>
      <c r="I4" s="14">
        <f t="shared" si="0"/>
        <v>277</v>
      </c>
      <c r="J4" s="14">
        <f t="shared" si="0"/>
        <v>95</v>
      </c>
      <c r="K4" s="14">
        <f>SUM(K5:K7,K8:K10,K11:K13,K11:K13)</f>
        <v>28</v>
      </c>
      <c r="L4" s="14">
        <f t="shared" si="0"/>
        <v>98</v>
      </c>
      <c r="M4" s="14">
        <f t="shared" si="0"/>
        <v>567</v>
      </c>
      <c r="N4" s="14">
        <f>SUM(N5:N7,N8:N10,N11:N13,N11:N13)</f>
        <v>371</v>
      </c>
    </row>
    <row r="5" spans="2:14" ht="13.5">
      <c r="B5" s="18" t="s">
        <v>27</v>
      </c>
      <c r="C5" s="21">
        <f>SUM(D5:N5)</f>
        <v>15</v>
      </c>
      <c r="D5" s="19">
        <v>11</v>
      </c>
      <c r="E5" s="19">
        <v>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2</v>
      </c>
    </row>
    <row r="6" spans="2:14" ht="13.5">
      <c r="B6" s="6" t="s">
        <v>28</v>
      </c>
      <c r="C6" s="1">
        <f aca="true" t="shared" si="1" ref="C6:C13">SUM(D6:N6)</f>
        <v>4152</v>
      </c>
      <c r="D6" s="10">
        <v>2080</v>
      </c>
      <c r="E6" s="10">
        <v>284</v>
      </c>
      <c r="F6" s="10">
        <v>335</v>
      </c>
      <c r="G6" s="10">
        <v>405</v>
      </c>
      <c r="H6" s="10">
        <v>42</v>
      </c>
      <c r="I6" s="10">
        <v>166</v>
      </c>
      <c r="J6" s="10">
        <v>29</v>
      </c>
      <c r="K6" s="10">
        <v>21</v>
      </c>
      <c r="L6" s="10">
        <v>58</v>
      </c>
      <c r="M6" s="10">
        <v>431</v>
      </c>
      <c r="N6" s="10">
        <v>301</v>
      </c>
    </row>
    <row r="7" spans="2:14" ht="13.5">
      <c r="B7" s="6" t="s">
        <v>29</v>
      </c>
      <c r="C7" s="1">
        <f t="shared" si="1"/>
        <v>1855</v>
      </c>
      <c r="D7" s="10">
        <v>1249</v>
      </c>
      <c r="E7" s="10">
        <v>3</v>
      </c>
      <c r="F7" s="10">
        <v>91</v>
      </c>
      <c r="G7" s="10">
        <v>156</v>
      </c>
      <c r="H7" s="10">
        <v>0</v>
      </c>
      <c r="I7" s="10">
        <v>97</v>
      </c>
      <c r="J7" s="10">
        <v>61</v>
      </c>
      <c r="K7" s="10">
        <v>6</v>
      </c>
      <c r="L7" s="10">
        <v>40</v>
      </c>
      <c r="M7" s="10">
        <v>131</v>
      </c>
      <c r="N7" s="10">
        <v>21</v>
      </c>
    </row>
    <row r="8" spans="2:14" ht="13.5">
      <c r="B8" s="18" t="s">
        <v>30</v>
      </c>
      <c r="C8" s="21">
        <f t="shared" si="1"/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2:14" ht="13.5">
      <c r="B9" s="6" t="s">
        <v>28</v>
      </c>
      <c r="C9" s="1">
        <f t="shared" si="1"/>
        <v>275</v>
      </c>
      <c r="D9" s="10">
        <v>174</v>
      </c>
      <c r="E9" s="10">
        <v>13</v>
      </c>
      <c r="F9" s="10">
        <v>15</v>
      </c>
      <c r="G9" s="10">
        <v>31</v>
      </c>
      <c r="H9" s="10">
        <v>0</v>
      </c>
      <c r="I9" s="10">
        <v>11</v>
      </c>
      <c r="J9" s="10">
        <v>1</v>
      </c>
      <c r="K9" s="10">
        <v>1</v>
      </c>
      <c r="L9" s="10">
        <v>0</v>
      </c>
      <c r="M9" s="10">
        <v>2</v>
      </c>
      <c r="N9" s="10">
        <v>27</v>
      </c>
    </row>
    <row r="10" spans="2:14" ht="13.5">
      <c r="B10" s="6" t="s">
        <v>29</v>
      </c>
      <c r="C10" s="1">
        <f t="shared" si="1"/>
        <v>14</v>
      </c>
      <c r="D10" s="10">
        <v>3</v>
      </c>
      <c r="E10" s="10">
        <v>0</v>
      </c>
      <c r="F10" s="10">
        <v>0</v>
      </c>
      <c r="G10" s="10">
        <v>4</v>
      </c>
      <c r="H10" s="10">
        <v>0</v>
      </c>
      <c r="I10" s="10">
        <v>3</v>
      </c>
      <c r="J10" s="10">
        <v>2</v>
      </c>
      <c r="K10" s="10">
        <v>0</v>
      </c>
      <c r="L10" s="10">
        <v>0</v>
      </c>
      <c r="M10" s="10">
        <v>0</v>
      </c>
      <c r="N10" s="10">
        <v>2</v>
      </c>
    </row>
    <row r="11" spans="2:14" ht="13.5">
      <c r="B11" s="18" t="s">
        <v>31</v>
      </c>
      <c r="C11" s="21">
        <f t="shared" si="1"/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3.5">
      <c r="B12" s="6" t="s">
        <v>28</v>
      </c>
      <c r="C12" s="1">
        <f t="shared" si="1"/>
        <v>412</v>
      </c>
      <c r="D12" s="10">
        <v>262</v>
      </c>
      <c r="E12" s="10">
        <v>9</v>
      </c>
      <c r="F12" s="10">
        <v>93</v>
      </c>
      <c r="G12" s="10">
        <v>38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9</v>
      </c>
    </row>
    <row r="13" spans="2:14" ht="14.25" thickBot="1">
      <c r="B13" s="6" t="s">
        <v>29</v>
      </c>
      <c r="C13" s="1">
        <f t="shared" si="1"/>
        <v>23</v>
      </c>
      <c r="D13" s="10">
        <v>18</v>
      </c>
      <c r="E13" s="10">
        <v>0</v>
      </c>
      <c r="F13" s="10">
        <v>2</v>
      </c>
      <c r="G13" s="10">
        <v>2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</row>
    <row r="14" spans="2:14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13.5">
      <c r="B15" s="67" t="s">
        <v>95</v>
      </c>
    </row>
    <row r="16" spans="2:14" ht="13.5">
      <c r="B16" s="18" t="s">
        <v>27</v>
      </c>
      <c r="C16" s="10">
        <f>SUM(D16:N16)</f>
        <v>15</v>
      </c>
      <c r="D16" s="10">
        <f>D5+D11</f>
        <v>11</v>
      </c>
      <c r="E16" s="10">
        <f aca="true" t="shared" si="2" ref="E16:N16">E5+E11</f>
        <v>0</v>
      </c>
      <c r="F16" s="10">
        <f t="shared" si="2"/>
        <v>1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1</v>
      </c>
      <c r="N16" s="10">
        <f t="shared" si="2"/>
        <v>2</v>
      </c>
    </row>
    <row r="17" spans="2:14" ht="13.5">
      <c r="B17" s="6" t="s">
        <v>28</v>
      </c>
      <c r="C17" s="10">
        <f>SUM(D17:N17)</f>
        <v>4564</v>
      </c>
      <c r="D17" s="10">
        <f>D6+D12</f>
        <v>2342</v>
      </c>
      <c r="E17" s="10">
        <f aca="true" t="shared" si="3" ref="E17:N17">E6+E12</f>
        <v>293</v>
      </c>
      <c r="F17" s="10">
        <f t="shared" si="3"/>
        <v>428</v>
      </c>
      <c r="G17" s="10">
        <f t="shared" si="3"/>
        <v>443</v>
      </c>
      <c r="H17" s="10">
        <f t="shared" si="3"/>
        <v>42</v>
      </c>
      <c r="I17" s="10">
        <f t="shared" si="3"/>
        <v>166</v>
      </c>
      <c r="J17" s="10">
        <f t="shared" si="3"/>
        <v>29</v>
      </c>
      <c r="K17" s="10">
        <f t="shared" si="3"/>
        <v>21</v>
      </c>
      <c r="L17" s="10">
        <f t="shared" si="3"/>
        <v>58</v>
      </c>
      <c r="M17" s="10">
        <f t="shared" si="3"/>
        <v>432</v>
      </c>
      <c r="N17" s="10">
        <f t="shared" si="3"/>
        <v>310</v>
      </c>
    </row>
    <row r="18" spans="2:14" ht="13.5">
      <c r="B18" s="6" t="s">
        <v>29</v>
      </c>
      <c r="C18" s="10">
        <f>SUM(D18:N18)</f>
        <v>1878</v>
      </c>
      <c r="D18" s="10">
        <f>D7+D13</f>
        <v>1267</v>
      </c>
      <c r="E18" s="10">
        <f aca="true" t="shared" si="4" ref="E18:M18">E7+E13</f>
        <v>3</v>
      </c>
      <c r="F18" s="10">
        <f>F7+F13</f>
        <v>93</v>
      </c>
      <c r="G18" s="10">
        <f t="shared" si="4"/>
        <v>158</v>
      </c>
      <c r="H18" s="10">
        <f t="shared" si="4"/>
        <v>0</v>
      </c>
      <c r="I18" s="10">
        <f t="shared" si="4"/>
        <v>97</v>
      </c>
      <c r="J18" s="10">
        <f t="shared" si="4"/>
        <v>62</v>
      </c>
      <c r="K18" s="10">
        <f t="shared" si="4"/>
        <v>6</v>
      </c>
      <c r="L18" s="10">
        <f t="shared" si="4"/>
        <v>40</v>
      </c>
      <c r="M18" s="10">
        <f t="shared" si="4"/>
        <v>131</v>
      </c>
      <c r="N18" s="10">
        <f>N7+N13</f>
        <v>21</v>
      </c>
    </row>
    <row r="20" spans="2:14" ht="13.5">
      <c r="B20" s="18" t="s">
        <v>30</v>
      </c>
      <c r="C20" s="10">
        <f>SUM(D20:N20)</f>
        <v>0</v>
      </c>
      <c r="D20" s="10">
        <f>D8+D11</f>
        <v>0</v>
      </c>
      <c r="E20" s="10">
        <f aca="true" t="shared" si="5" ref="E20:N20">E8+E11</f>
        <v>0</v>
      </c>
      <c r="F20" s="10">
        <f t="shared" si="5"/>
        <v>0</v>
      </c>
      <c r="G20" s="10">
        <f t="shared" si="5"/>
        <v>0</v>
      </c>
      <c r="H20" s="10">
        <f t="shared" si="5"/>
        <v>0</v>
      </c>
      <c r="I20" s="10">
        <f t="shared" si="5"/>
        <v>0</v>
      </c>
      <c r="J20" s="10">
        <f t="shared" si="5"/>
        <v>0</v>
      </c>
      <c r="K20" s="10">
        <f t="shared" si="5"/>
        <v>0</v>
      </c>
      <c r="L20" s="10">
        <f t="shared" si="5"/>
        <v>0</v>
      </c>
      <c r="M20" s="10">
        <f t="shared" si="5"/>
        <v>0</v>
      </c>
      <c r="N20" s="10">
        <f t="shared" si="5"/>
        <v>0</v>
      </c>
    </row>
    <row r="21" spans="2:14" ht="13.5">
      <c r="B21" s="6" t="s">
        <v>28</v>
      </c>
      <c r="C21" s="10">
        <f>SUM(D21:N21)</f>
        <v>687</v>
      </c>
      <c r="D21" s="10">
        <f>D9+D12</f>
        <v>436</v>
      </c>
      <c r="E21" s="10">
        <f aca="true" t="shared" si="6" ref="E21:N21">E9+E12</f>
        <v>22</v>
      </c>
      <c r="F21" s="10">
        <f t="shared" si="6"/>
        <v>108</v>
      </c>
      <c r="G21" s="10">
        <f t="shared" si="6"/>
        <v>69</v>
      </c>
      <c r="H21" s="10">
        <f t="shared" si="6"/>
        <v>0</v>
      </c>
      <c r="I21" s="10">
        <f t="shared" si="6"/>
        <v>11</v>
      </c>
      <c r="J21" s="10">
        <f t="shared" si="6"/>
        <v>1</v>
      </c>
      <c r="K21" s="10">
        <f t="shared" si="6"/>
        <v>1</v>
      </c>
      <c r="L21" s="10">
        <f t="shared" si="6"/>
        <v>0</v>
      </c>
      <c r="M21" s="10">
        <f t="shared" si="6"/>
        <v>3</v>
      </c>
      <c r="N21" s="10">
        <f t="shared" si="6"/>
        <v>36</v>
      </c>
    </row>
    <row r="22" spans="2:14" ht="13.5">
      <c r="B22" s="6" t="s">
        <v>29</v>
      </c>
      <c r="C22" s="10">
        <f>SUM(D22:N22)</f>
        <v>37</v>
      </c>
      <c r="D22" s="10">
        <f>D10+D13</f>
        <v>21</v>
      </c>
      <c r="E22" s="10">
        <f aca="true" t="shared" si="7" ref="E22:N22">E10+E13</f>
        <v>0</v>
      </c>
      <c r="F22" s="10">
        <f t="shared" si="7"/>
        <v>2</v>
      </c>
      <c r="G22" s="10">
        <f t="shared" si="7"/>
        <v>6</v>
      </c>
      <c r="H22" s="10">
        <f t="shared" si="7"/>
        <v>0</v>
      </c>
      <c r="I22" s="10">
        <f t="shared" si="7"/>
        <v>3</v>
      </c>
      <c r="J22" s="10">
        <f t="shared" si="7"/>
        <v>3</v>
      </c>
      <c r="K22" s="10">
        <f t="shared" si="7"/>
        <v>0</v>
      </c>
      <c r="L22" s="10">
        <f t="shared" si="7"/>
        <v>0</v>
      </c>
      <c r="M22" s="10">
        <f t="shared" si="7"/>
        <v>0</v>
      </c>
      <c r="N22" s="10">
        <f t="shared" si="7"/>
        <v>2</v>
      </c>
    </row>
    <row r="25" ht="13.5" hidden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5.59765625" style="23" customWidth="1"/>
    <col min="2" max="7" width="16.59765625" style="23" customWidth="1"/>
    <col min="8" max="8" width="16.69921875" style="23" customWidth="1"/>
    <col min="9" max="10" width="13.59765625" style="23" customWidth="1"/>
    <col min="11" max="11" width="12.69921875" style="2" customWidth="1"/>
    <col min="12" max="16384" width="10.69921875" style="2" customWidth="1"/>
  </cols>
  <sheetData>
    <row r="1" spans="1:10" s="23" customFormat="1" ht="14.25">
      <c r="A1" s="23" t="s">
        <v>557</v>
      </c>
      <c r="H1" s="25" t="s">
        <v>558</v>
      </c>
      <c r="J1" s="25"/>
    </row>
    <row r="2" spans="1:10" s="23" customFormat="1" ht="16.5" customHeight="1">
      <c r="A2" s="22"/>
      <c r="J2" s="25"/>
    </row>
    <row r="3" spans="1:10" s="70" customFormat="1" ht="16.5" customHeight="1">
      <c r="A3" s="572" t="s">
        <v>98</v>
      </c>
      <c r="B3" s="573"/>
      <c r="C3" s="573"/>
      <c r="D3" s="573"/>
      <c r="E3" s="573"/>
      <c r="F3" s="573"/>
      <c r="G3" s="573"/>
      <c r="H3" s="573"/>
      <c r="I3" s="69"/>
      <c r="J3" s="69"/>
    </row>
    <row r="4" spans="2:10" s="70" customFormat="1" ht="16.5" customHeight="1">
      <c r="B4" s="71"/>
      <c r="D4" s="72" t="s">
        <v>99</v>
      </c>
      <c r="E4" s="73" t="s">
        <v>100</v>
      </c>
      <c r="F4" s="71"/>
      <c r="G4" s="71"/>
      <c r="H4" s="71"/>
      <c r="I4" s="69"/>
      <c r="J4" s="69"/>
    </row>
    <row r="5" s="23" customFormat="1" ht="18" customHeight="1" thickBot="1">
      <c r="A5" s="74"/>
    </row>
    <row r="6" spans="1:8" s="77" customFormat="1" ht="21" customHeight="1">
      <c r="A6" s="574" t="s">
        <v>101</v>
      </c>
      <c r="B6" s="75" t="s">
        <v>0</v>
      </c>
      <c r="C6" s="75" t="s">
        <v>102</v>
      </c>
      <c r="D6" s="75" t="s">
        <v>103</v>
      </c>
      <c r="E6" s="75" t="s">
        <v>104</v>
      </c>
      <c r="F6" s="75" t="s">
        <v>105</v>
      </c>
      <c r="G6" s="75" t="s">
        <v>106</v>
      </c>
      <c r="H6" s="76" t="s">
        <v>107</v>
      </c>
    </row>
    <row r="7" spans="1:8" s="77" customFormat="1" ht="27.75" customHeight="1">
      <c r="A7" s="575"/>
      <c r="B7" s="78" t="s">
        <v>42</v>
      </c>
      <c r="C7" s="78" t="s">
        <v>43</v>
      </c>
      <c r="D7" s="78" t="s">
        <v>44</v>
      </c>
      <c r="E7" s="78" t="s">
        <v>45</v>
      </c>
      <c r="F7" s="78" t="s">
        <v>86</v>
      </c>
      <c r="G7" s="78" t="s">
        <v>88</v>
      </c>
      <c r="H7" s="79" t="s">
        <v>109</v>
      </c>
    </row>
    <row r="8" spans="1:8" s="70" customFormat="1" ht="17.25" customHeight="1">
      <c r="A8" s="38" t="s">
        <v>110</v>
      </c>
      <c r="B8" s="36">
        <v>2592001</v>
      </c>
      <c r="C8" s="36">
        <v>8069</v>
      </c>
      <c r="D8" s="36">
        <v>2072163</v>
      </c>
      <c r="E8" s="36">
        <v>511769</v>
      </c>
      <c r="F8" s="36">
        <v>2050286</v>
      </c>
      <c r="G8" s="36">
        <v>541715</v>
      </c>
      <c r="H8" s="363">
        <v>19.7</v>
      </c>
    </row>
    <row r="9" spans="1:8" s="70" customFormat="1" ht="13.5" customHeight="1">
      <c r="A9" s="38" t="s">
        <v>111</v>
      </c>
      <c r="B9" s="36">
        <v>3239416</v>
      </c>
      <c r="C9" s="36">
        <v>9595</v>
      </c>
      <c r="D9" s="36">
        <v>2300552</v>
      </c>
      <c r="E9" s="36">
        <v>929269</v>
      </c>
      <c r="F9" s="36">
        <v>2720416</v>
      </c>
      <c r="G9" s="36">
        <v>519000</v>
      </c>
      <c r="H9" s="363">
        <v>28.7</v>
      </c>
    </row>
    <row r="10" spans="1:8" s="70" customFormat="1" ht="13.5" customHeight="1">
      <c r="A10" s="38" t="s">
        <v>112</v>
      </c>
      <c r="B10" s="36">
        <v>5073882</v>
      </c>
      <c r="C10" s="36">
        <v>11435</v>
      </c>
      <c r="D10" s="36">
        <v>3397215</v>
      </c>
      <c r="E10" s="36">
        <v>1665232</v>
      </c>
      <c r="F10" s="36">
        <v>4559757</v>
      </c>
      <c r="G10" s="36">
        <v>514125</v>
      </c>
      <c r="H10" s="363">
        <v>32.8</v>
      </c>
    </row>
    <row r="11" spans="1:8" s="70" customFormat="1" ht="13.5" customHeight="1">
      <c r="A11" s="38" t="s">
        <v>113</v>
      </c>
      <c r="B11" s="36">
        <v>4231542</v>
      </c>
      <c r="C11" s="36">
        <v>10600</v>
      </c>
      <c r="D11" s="36">
        <v>2936428</v>
      </c>
      <c r="E11" s="36">
        <v>1284514</v>
      </c>
      <c r="F11" s="36">
        <v>3859528</v>
      </c>
      <c r="G11" s="36">
        <v>372014</v>
      </c>
      <c r="H11" s="363">
        <v>30.4</v>
      </c>
    </row>
    <row r="12" spans="1:8" s="70" customFormat="1" ht="13.5" customHeight="1">
      <c r="A12" s="38" t="s">
        <v>114</v>
      </c>
      <c r="B12" s="36">
        <v>4333079</v>
      </c>
      <c r="C12" s="36">
        <v>9919</v>
      </c>
      <c r="D12" s="36">
        <v>3015114</v>
      </c>
      <c r="E12" s="36">
        <v>1308046</v>
      </c>
      <c r="F12" s="36">
        <v>4089697</v>
      </c>
      <c r="G12" s="36">
        <v>243382</v>
      </c>
      <c r="H12" s="363">
        <v>30.2</v>
      </c>
    </row>
    <row r="13" spans="1:8" s="70" customFormat="1" ht="13.5" customHeight="1">
      <c r="A13" s="38" t="s">
        <v>115</v>
      </c>
      <c r="B13" s="36">
        <v>4621930</v>
      </c>
      <c r="C13" s="36">
        <v>10211</v>
      </c>
      <c r="D13" s="36">
        <v>3311327</v>
      </c>
      <c r="E13" s="36">
        <v>1300392</v>
      </c>
      <c r="F13" s="36">
        <v>4472579</v>
      </c>
      <c r="G13" s="36">
        <v>149351</v>
      </c>
      <c r="H13" s="363">
        <v>28.1</v>
      </c>
    </row>
    <row r="14" spans="1:8" s="70" customFormat="1" ht="13.5" customHeight="1">
      <c r="A14" s="38" t="s">
        <v>116</v>
      </c>
      <c r="B14" s="36">
        <v>5177681</v>
      </c>
      <c r="C14" s="36">
        <v>10217</v>
      </c>
      <c r="D14" s="36">
        <v>3710992</v>
      </c>
      <c r="E14" s="36">
        <v>1456472</v>
      </c>
      <c r="F14" s="36">
        <v>5037537</v>
      </c>
      <c r="G14" s="36">
        <v>140144</v>
      </c>
      <c r="H14" s="363">
        <v>28.1</v>
      </c>
    </row>
    <row r="15" spans="1:8" s="70" customFormat="1" ht="13.5" customHeight="1">
      <c r="A15" s="38" t="s">
        <v>117</v>
      </c>
      <c r="B15" s="36">
        <v>5623336</v>
      </c>
      <c r="C15" s="36">
        <v>10338</v>
      </c>
      <c r="D15" s="36">
        <v>4001232</v>
      </c>
      <c r="E15" s="36">
        <v>1611766</v>
      </c>
      <c r="F15" s="36">
        <v>5476635</v>
      </c>
      <c r="G15" s="36">
        <v>146701</v>
      </c>
      <c r="H15" s="363">
        <v>28.7</v>
      </c>
    </row>
    <row r="16" spans="1:8" s="70" customFormat="1" ht="13.5" customHeight="1">
      <c r="A16" s="38" t="s">
        <v>118</v>
      </c>
      <c r="B16" s="36">
        <v>4724945</v>
      </c>
      <c r="C16" s="36">
        <v>10161</v>
      </c>
      <c r="D16" s="36">
        <v>3288245</v>
      </c>
      <c r="E16" s="36">
        <v>1426539</v>
      </c>
      <c r="F16" s="36">
        <v>4617614</v>
      </c>
      <c r="G16" s="36">
        <v>107331</v>
      </c>
      <c r="H16" s="363">
        <v>30.19165302453256</v>
      </c>
    </row>
    <row r="17" spans="1:8" s="80" customFormat="1" ht="13.5" customHeight="1">
      <c r="A17" s="38" t="s">
        <v>119</v>
      </c>
      <c r="B17" s="36">
        <v>4165434</v>
      </c>
      <c r="C17" s="36">
        <v>8824</v>
      </c>
      <c r="D17" s="36">
        <v>2930295</v>
      </c>
      <c r="E17" s="36">
        <v>1226315</v>
      </c>
      <c r="F17" s="36">
        <v>4056112</v>
      </c>
      <c r="G17" s="36">
        <v>109322</v>
      </c>
      <c r="H17" s="363">
        <v>29.440269609361238</v>
      </c>
    </row>
    <row r="18" spans="1:8" s="80" customFormat="1" ht="13.5" customHeight="1">
      <c r="A18" s="38" t="s">
        <v>120</v>
      </c>
      <c r="B18" s="36">
        <v>3605242</v>
      </c>
      <c r="C18" s="36">
        <v>8857</v>
      </c>
      <c r="D18" s="36">
        <v>2527462</v>
      </c>
      <c r="E18" s="36">
        <v>1068923</v>
      </c>
      <c r="F18" s="36">
        <v>3494770</v>
      </c>
      <c r="G18" s="36">
        <v>110472</v>
      </c>
      <c r="H18" s="363">
        <v>29.64913312337979</v>
      </c>
    </row>
    <row r="19" spans="1:8" s="81" customFormat="1" ht="14.25">
      <c r="A19" s="38" t="s">
        <v>121</v>
      </c>
      <c r="B19" s="36">
        <v>3368693</v>
      </c>
      <c r="C19" s="36">
        <v>8751</v>
      </c>
      <c r="D19" s="36">
        <v>2357261</v>
      </c>
      <c r="E19" s="36">
        <v>1002681</v>
      </c>
      <c r="F19" s="36">
        <v>3252457</v>
      </c>
      <c r="G19" s="36">
        <v>116236</v>
      </c>
      <c r="H19" s="363">
        <v>29.76468915392409</v>
      </c>
    </row>
    <row r="20" spans="1:8" s="81" customFormat="1" ht="14.25">
      <c r="A20" s="38" t="s">
        <v>521</v>
      </c>
      <c r="B20" s="36">
        <v>3319114</v>
      </c>
      <c r="C20" s="36">
        <v>8623</v>
      </c>
      <c r="D20" s="36">
        <v>2268162</v>
      </c>
      <c r="E20" s="36">
        <v>1042329</v>
      </c>
      <c r="F20" s="36">
        <v>3221781</v>
      </c>
      <c r="G20" s="36">
        <v>97333</v>
      </c>
      <c r="H20" s="363">
        <v>31.40383246854432</v>
      </c>
    </row>
    <row r="21" spans="1:8" s="81" customFormat="1" ht="13.5" customHeight="1">
      <c r="A21" s="38" t="s">
        <v>533</v>
      </c>
      <c r="B21" s="36">
        <v>3309342</v>
      </c>
      <c r="C21" s="36">
        <v>8630</v>
      </c>
      <c r="D21" s="36">
        <v>2252942</v>
      </c>
      <c r="E21" s="36">
        <v>1047770</v>
      </c>
      <c r="F21" s="36">
        <v>3216174</v>
      </c>
      <c r="G21" s="36">
        <v>93168</v>
      </c>
      <c r="H21" s="363">
        <v>31.660976713799904</v>
      </c>
    </row>
    <row r="22" spans="1:9" s="81" customFormat="1" ht="13.5" customHeight="1">
      <c r="A22" s="38" t="s">
        <v>546</v>
      </c>
      <c r="B22" s="36">
        <v>3280247</v>
      </c>
      <c r="C22" s="36">
        <v>8548</v>
      </c>
      <c r="D22" s="36">
        <v>2224821</v>
      </c>
      <c r="E22" s="36">
        <v>1046878</v>
      </c>
      <c r="F22" s="36">
        <v>3190534</v>
      </c>
      <c r="G22" s="36">
        <v>89713</v>
      </c>
      <c r="H22" s="363">
        <v>31.914608869393067</v>
      </c>
      <c r="I22" s="188"/>
    </row>
    <row r="23" spans="1:9" s="81" customFormat="1" ht="13.5" customHeight="1">
      <c r="A23" s="402" t="s">
        <v>570</v>
      </c>
      <c r="B23" s="343">
        <v>3235661</v>
      </c>
      <c r="C23" s="343">
        <v>8579</v>
      </c>
      <c r="D23" s="343">
        <v>2184920</v>
      </c>
      <c r="E23" s="343">
        <v>1042162</v>
      </c>
      <c r="F23" s="343">
        <v>3150378</v>
      </c>
      <c r="G23" s="343">
        <v>85283</v>
      </c>
      <c r="H23" s="415">
        <v>32.20862754163678</v>
      </c>
      <c r="I23" s="438"/>
    </row>
    <row r="24" spans="1:9" s="80" customFormat="1" ht="13.5" customHeight="1">
      <c r="A24" s="405" t="s">
        <v>606</v>
      </c>
      <c r="B24" s="343">
        <v>3168369</v>
      </c>
      <c r="C24" s="343">
        <v>8476</v>
      </c>
      <c r="D24" s="343">
        <v>2132078</v>
      </c>
      <c r="E24" s="343">
        <v>1027815</v>
      </c>
      <c r="F24" s="343">
        <v>3086434</v>
      </c>
      <c r="G24" s="343">
        <v>81935</v>
      </c>
      <c r="H24" s="415">
        <v>32.43987679465366</v>
      </c>
      <c r="I24" s="10"/>
    </row>
    <row r="25" spans="1:9" s="80" customFormat="1" ht="13.5" customHeight="1">
      <c r="A25" s="405" t="s">
        <v>614</v>
      </c>
      <c r="B25" s="343">
        <v>3092064</v>
      </c>
      <c r="C25" s="343">
        <v>8452</v>
      </c>
      <c r="D25" s="343">
        <v>2065980</v>
      </c>
      <c r="E25" s="343">
        <v>1017632</v>
      </c>
      <c r="F25" s="343">
        <v>3012708</v>
      </c>
      <c r="G25" s="343">
        <v>79356</v>
      </c>
      <c r="H25" s="415">
        <v>32.9</v>
      </c>
      <c r="I25" s="10"/>
    </row>
    <row r="26" spans="1:8" s="70" customFormat="1" ht="9.75" customHeight="1">
      <c r="A26" s="406"/>
      <c r="B26" s="344"/>
      <c r="C26" s="344"/>
      <c r="D26" s="344"/>
      <c r="E26" s="344"/>
      <c r="F26" s="344"/>
      <c r="G26" s="344"/>
      <c r="H26" s="415"/>
    </row>
    <row r="27" spans="1:9" s="70" customFormat="1" ht="13.5" customHeight="1">
      <c r="A27" s="408" t="s">
        <v>585</v>
      </c>
      <c r="B27" s="343">
        <v>1562983</v>
      </c>
      <c r="C27" s="343">
        <v>4287</v>
      </c>
      <c r="D27" s="343">
        <v>1041297</v>
      </c>
      <c r="E27" s="343">
        <v>517399</v>
      </c>
      <c r="F27" s="343">
        <v>1516968</v>
      </c>
      <c r="G27" s="343">
        <v>46015</v>
      </c>
      <c r="H27" s="415">
        <v>33.1</v>
      </c>
      <c r="I27" s="557"/>
    </row>
    <row r="28" spans="1:9" s="70" customFormat="1" ht="13.5" customHeight="1">
      <c r="A28" s="408" t="s">
        <v>586</v>
      </c>
      <c r="B28" s="343">
        <v>1529081</v>
      </c>
      <c r="C28" s="343">
        <v>4165</v>
      </c>
      <c r="D28" s="343">
        <v>1024683</v>
      </c>
      <c r="E28" s="343">
        <v>500233</v>
      </c>
      <c r="F28" s="343">
        <v>1495740</v>
      </c>
      <c r="G28" s="343">
        <v>33341</v>
      </c>
      <c r="H28" s="415">
        <v>32.7</v>
      </c>
      <c r="I28" s="557"/>
    </row>
    <row r="29" spans="1:9" s="70" customFormat="1" ht="6" customHeight="1">
      <c r="A29" s="406"/>
      <c r="B29" s="344"/>
      <c r="C29" s="344"/>
      <c r="D29" s="344"/>
      <c r="E29" s="344"/>
      <c r="F29" s="344"/>
      <c r="G29" s="344"/>
      <c r="H29" s="415"/>
      <c r="I29" s="558"/>
    </row>
    <row r="30" spans="1:9" s="70" customFormat="1" ht="13.5" customHeight="1">
      <c r="A30" s="402" t="s">
        <v>587</v>
      </c>
      <c r="B30" s="344"/>
      <c r="C30" s="344"/>
      <c r="D30" s="344"/>
      <c r="E30" s="344"/>
      <c r="F30" s="344"/>
      <c r="G30" s="344"/>
      <c r="H30" s="415"/>
      <c r="I30" s="558"/>
    </row>
    <row r="31" spans="1:9" s="70" customFormat="1" ht="13.5" customHeight="1">
      <c r="A31" s="402" t="s">
        <v>124</v>
      </c>
      <c r="B31" s="345">
        <v>3082862</v>
      </c>
      <c r="C31" s="345">
        <v>8452</v>
      </c>
      <c r="D31" s="345">
        <v>2062746</v>
      </c>
      <c r="E31" s="345">
        <v>1011664</v>
      </c>
      <c r="F31" s="345">
        <v>3003674</v>
      </c>
      <c r="G31" s="345">
        <v>79188</v>
      </c>
      <c r="H31" s="415">
        <v>32.8</v>
      </c>
      <c r="I31" s="557"/>
    </row>
    <row r="32" spans="1:9" s="70" customFormat="1" ht="13.5" customHeight="1">
      <c r="A32" s="402" t="s">
        <v>588</v>
      </c>
      <c r="B32" s="345">
        <v>1027330</v>
      </c>
      <c r="C32" s="345">
        <v>2829</v>
      </c>
      <c r="D32" s="345">
        <v>679616</v>
      </c>
      <c r="E32" s="345">
        <v>344885</v>
      </c>
      <c r="F32" s="345">
        <v>1002739</v>
      </c>
      <c r="G32" s="345">
        <v>24591</v>
      </c>
      <c r="H32" s="415">
        <v>33.6</v>
      </c>
      <c r="I32" s="557"/>
    </row>
    <row r="33" spans="1:9" s="70" customFormat="1" ht="13.5" customHeight="1">
      <c r="A33" s="402" t="s">
        <v>589</v>
      </c>
      <c r="B33" s="345">
        <v>1023678</v>
      </c>
      <c r="C33" s="345">
        <v>2806</v>
      </c>
      <c r="D33" s="345">
        <v>686384</v>
      </c>
      <c r="E33" s="345">
        <v>334488</v>
      </c>
      <c r="F33" s="345">
        <v>1001111</v>
      </c>
      <c r="G33" s="345">
        <v>22567</v>
      </c>
      <c r="H33" s="415">
        <v>32.7</v>
      </c>
      <c r="I33" s="557"/>
    </row>
    <row r="34" spans="1:9" s="70" customFormat="1" ht="13.5" customHeight="1">
      <c r="A34" s="402" t="s">
        <v>590</v>
      </c>
      <c r="B34" s="345">
        <v>1020294</v>
      </c>
      <c r="C34" s="345">
        <v>2817</v>
      </c>
      <c r="D34" s="345">
        <v>685308</v>
      </c>
      <c r="E34" s="345">
        <v>332169</v>
      </c>
      <c r="F34" s="345">
        <v>999824</v>
      </c>
      <c r="G34" s="345">
        <v>20470</v>
      </c>
      <c r="H34" s="415">
        <v>32.6</v>
      </c>
      <c r="I34" s="557"/>
    </row>
    <row r="35" spans="1:14" s="70" customFormat="1" ht="13.5" customHeight="1">
      <c r="A35" s="402" t="s">
        <v>591</v>
      </c>
      <c r="B35" s="345">
        <v>11560</v>
      </c>
      <c r="C35" s="345">
        <v>0</v>
      </c>
      <c r="D35" s="345">
        <v>11438</v>
      </c>
      <c r="E35" s="345">
        <v>122</v>
      </c>
      <c r="F35" s="454">
        <v>0</v>
      </c>
      <c r="G35" s="345">
        <v>11560</v>
      </c>
      <c r="H35" s="415">
        <v>1.1</v>
      </c>
      <c r="I35" s="557"/>
      <c r="J35" s="374"/>
      <c r="K35" s="374"/>
      <c r="L35" s="374"/>
      <c r="M35" s="374"/>
      <c r="N35" s="374"/>
    </row>
    <row r="36" spans="1:8" s="70" customFormat="1" ht="6" customHeight="1">
      <c r="A36" s="416" t="s">
        <v>125</v>
      </c>
      <c r="B36" s="345"/>
      <c r="C36" s="345"/>
      <c r="D36" s="345"/>
      <c r="E36" s="345"/>
      <c r="F36" s="345"/>
      <c r="G36" s="345"/>
      <c r="H36" s="415"/>
    </row>
    <row r="37" spans="1:9" s="70" customFormat="1" ht="13.5" customHeight="1">
      <c r="A37" s="402" t="s">
        <v>592</v>
      </c>
      <c r="B37" s="345">
        <v>9055</v>
      </c>
      <c r="C37" s="345">
        <v>0</v>
      </c>
      <c r="D37" s="345">
        <v>3087</v>
      </c>
      <c r="E37" s="345">
        <v>5968</v>
      </c>
      <c r="F37" s="345">
        <v>8887</v>
      </c>
      <c r="G37" s="346">
        <v>168</v>
      </c>
      <c r="H37" s="415">
        <v>65.9</v>
      </c>
      <c r="I37" s="10"/>
    </row>
    <row r="38" spans="1:9" s="70" customFormat="1" ht="6" customHeight="1">
      <c r="A38" s="408"/>
      <c r="B38" s="346"/>
      <c r="C38" s="346"/>
      <c r="D38" s="346"/>
      <c r="E38" s="346"/>
      <c r="F38" s="346"/>
      <c r="G38" s="346"/>
      <c r="H38" s="415"/>
      <c r="I38" s="377"/>
    </row>
    <row r="39" spans="1:10" ht="13.5" customHeight="1">
      <c r="A39" s="402" t="s">
        <v>593</v>
      </c>
      <c r="B39" s="346">
        <v>147</v>
      </c>
      <c r="C39" s="346">
        <v>0</v>
      </c>
      <c r="D39" s="346">
        <v>147</v>
      </c>
      <c r="E39" s="346">
        <v>0</v>
      </c>
      <c r="F39" s="346">
        <v>147</v>
      </c>
      <c r="G39" s="346">
        <v>0</v>
      </c>
      <c r="H39" s="455">
        <v>0</v>
      </c>
      <c r="I39" s="10"/>
      <c r="J39" s="2"/>
    </row>
    <row r="40" spans="1:10" ht="6" customHeight="1" thickBot="1">
      <c r="A40" s="83"/>
      <c r="B40" s="84"/>
      <c r="C40" s="84"/>
      <c r="D40" s="84"/>
      <c r="E40" s="84"/>
      <c r="F40" s="84"/>
      <c r="G40" s="84"/>
      <c r="H40" s="84"/>
      <c r="I40" s="2"/>
      <c r="J40" s="2"/>
    </row>
    <row r="41" spans="1:8" s="35" customFormat="1" ht="2.25" customHeight="1">
      <c r="A41" s="85"/>
      <c r="B41" s="23"/>
      <c r="C41" s="23"/>
      <c r="D41" s="23"/>
      <c r="E41" s="23"/>
      <c r="F41" s="23"/>
      <c r="G41" s="23"/>
      <c r="H41" s="23"/>
    </row>
    <row r="42" spans="1:8" s="35" customFormat="1" ht="14.25" customHeight="1">
      <c r="A42" s="86" t="s">
        <v>486</v>
      </c>
      <c r="B42" s="23"/>
      <c r="C42" s="23"/>
      <c r="D42" s="23"/>
      <c r="E42" s="87" t="s">
        <v>488</v>
      </c>
      <c r="F42" s="23"/>
      <c r="G42" s="23"/>
      <c r="H42" s="23"/>
    </row>
    <row r="43" spans="1:8" s="35" customFormat="1" ht="14.25" customHeight="1">
      <c r="A43" s="88" t="s">
        <v>487</v>
      </c>
      <c r="B43" s="23"/>
      <c r="C43" s="23"/>
      <c r="D43" s="23"/>
      <c r="E43" s="89" t="s">
        <v>489</v>
      </c>
      <c r="F43" s="23"/>
      <c r="G43" s="23"/>
      <c r="H43" s="23"/>
    </row>
    <row r="44" ht="14.25" customHeight="1"/>
    <row r="46" spans="2:7" ht="14.25">
      <c r="B46" s="379"/>
      <c r="C46" s="385"/>
      <c r="D46" s="385"/>
      <c r="E46" s="385"/>
      <c r="F46" s="385"/>
      <c r="G46" s="385"/>
    </row>
    <row r="48" spans="3:7" ht="14.25">
      <c r="C48" s="385"/>
      <c r="D48" s="385"/>
      <c r="E48" s="385"/>
      <c r="F48" s="385"/>
      <c r="G48" s="385"/>
    </row>
    <row r="50" spans="3:7" ht="14.25">
      <c r="C50" s="385"/>
      <c r="D50" s="385"/>
      <c r="E50" s="385"/>
      <c r="F50" s="385"/>
      <c r="G50" s="385"/>
    </row>
  </sheetData>
  <sheetProtection/>
  <mergeCells count="2">
    <mergeCell ref="A3:H3"/>
    <mergeCell ref="A6:A7"/>
  </mergeCells>
  <printOptions horizontalCentered="1"/>
  <pageMargins left="0" right="0" top="0" bottom="0" header="0" footer="0"/>
  <pageSetup blackAndWhite="1" horizontalDpi="600" verticalDpi="600" orientation="portrait" paperSize="9" scale="95" r:id="rId2"/>
  <colBreaks count="1" manualBreakCount="1">
    <brk id="4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1"/>
  <sheetViews>
    <sheetView showOutlineSymbols="0" zoomScaleSheetLayoutView="80" zoomScalePageLayoutView="0" workbookViewId="0" topLeftCell="A1">
      <selection activeCell="A3" sqref="A3:M3"/>
    </sheetView>
  </sheetViews>
  <sheetFormatPr defaultColWidth="10.796875" defaultRowHeight="14.25"/>
  <cols>
    <col min="1" max="1" width="19.19921875" style="23" customWidth="1"/>
    <col min="2" max="3" width="16.59765625" style="23" customWidth="1"/>
    <col min="4" max="13" width="13.59765625" style="23" customWidth="1"/>
    <col min="14" max="14" width="12.69921875" style="2" customWidth="1"/>
    <col min="15" max="16384" width="10.69921875" style="2" customWidth="1"/>
  </cols>
  <sheetData>
    <row r="1" spans="1:13" s="23" customFormat="1" ht="16.5" customHeight="1">
      <c r="A1" s="23" t="s">
        <v>557</v>
      </c>
      <c r="M1" s="25" t="s">
        <v>558</v>
      </c>
    </row>
    <row r="2" spans="1:13" s="70" customFormat="1" ht="16.5" customHeight="1">
      <c r="A2" s="572" t="s">
        <v>126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3" s="70" customFormat="1" ht="16.5" customHeight="1">
      <c r="A3" s="576" t="s">
        <v>127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="23" customFormat="1" ht="18" customHeight="1" thickBot="1">
      <c r="A4" s="74" t="s">
        <v>128</v>
      </c>
    </row>
    <row r="5" spans="1:13" s="37" customFormat="1" ht="21" customHeight="1">
      <c r="A5" s="570" t="s">
        <v>108</v>
      </c>
      <c r="B5" s="68" t="s">
        <v>0</v>
      </c>
      <c r="C5" s="62" t="s">
        <v>129</v>
      </c>
      <c r="D5" s="68" t="s">
        <v>18</v>
      </c>
      <c r="E5" s="68" t="s">
        <v>19</v>
      </c>
      <c r="F5" s="68" t="s">
        <v>20</v>
      </c>
      <c r="G5" s="68" t="s">
        <v>21</v>
      </c>
      <c r="H5" s="68" t="s">
        <v>22</v>
      </c>
      <c r="I5" s="68" t="s">
        <v>23</v>
      </c>
      <c r="J5" s="68" t="s">
        <v>130</v>
      </c>
      <c r="K5" s="68" t="s">
        <v>131</v>
      </c>
      <c r="L5" s="68" t="s">
        <v>24</v>
      </c>
      <c r="M5" s="90" t="s">
        <v>25</v>
      </c>
    </row>
    <row r="6" spans="1:13" s="37" customFormat="1" ht="27" customHeight="1">
      <c r="A6" s="571"/>
      <c r="B6" s="91" t="s">
        <v>42</v>
      </c>
      <c r="C6" s="92" t="s">
        <v>57</v>
      </c>
      <c r="D6" s="91" t="s">
        <v>58</v>
      </c>
      <c r="E6" s="91" t="s">
        <v>59</v>
      </c>
      <c r="F6" s="91" t="s">
        <v>60</v>
      </c>
      <c r="G6" s="91" t="s">
        <v>61</v>
      </c>
      <c r="H6" s="91" t="s">
        <v>62</v>
      </c>
      <c r="I6" s="91" t="s">
        <v>63</v>
      </c>
      <c r="J6" s="334" t="s">
        <v>484</v>
      </c>
      <c r="K6" s="334" t="s">
        <v>485</v>
      </c>
      <c r="L6" s="91" t="s">
        <v>64</v>
      </c>
      <c r="M6" s="93" t="s">
        <v>65</v>
      </c>
    </row>
    <row r="7" spans="1:13" s="70" customFormat="1" ht="17.25" customHeight="1">
      <c r="A7" s="38" t="s">
        <v>132</v>
      </c>
      <c r="B7" s="36">
        <v>2571615</v>
      </c>
      <c r="C7" s="36">
        <v>1538093</v>
      </c>
      <c r="D7" s="36">
        <v>201772</v>
      </c>
      <c r="E7" s="36">
        <v>237328</v>
      </c>
      <c r="F7" s="36">
        <v>366928</v>
      </c>
      <c r="G7" s="36">
        <v>11755</v>
      </c>
      <c r="H7" s="36">
        <v>211981</v>
      </c>
      <c r="I7" s="44" t="s">
        <v>15</v>
      </c>
      <c r="J7" s="44" t="s">
        <v>15</v>
      </c>
      <c r="K7" s="44" t="s">
        <v>15</v>
      </c>
      <c r="L7" s="36">
        <v>3758</v>
      </c>
      <c r="M7" s="94" t="s">
        <v>15</v>
      </c>
    </row>
    <row r="8" spans="1:13" s="70" customFormat="1" ht="14.25" customHeight="1">
      <c r="A8" s="38" t="s">
        <v>133</v>
      </c>
      <c r="B8" s="36">
        <v>3225945</v>
      </c>
      <c r="C8" s="36">
        <v>1880826</v>
      </c>
      <c r="D8" s="36">
        <v>215630</v>
      </c>
      <c r="E8" s="36">
        <v>323520</v>
      </c>
      <c r="F8" s="36">
        <v>532360</v>
      </c>
      <c r="G8" s="36">
        <v>15265</v>
      </c>
      <c r="H8" s="36">
        <v>252350</v>
      </c>
      <c r="I8" s="44" t="s">
        <v>15</v>
      </c>
      <c r="J8" s="44" t="s">
        <v>15</v>
      </c>
      <c r="K8" s="44" t="s">
        <v>15</v>
      </c>
      <c r="L8" s="36">
        <v>5994</v>
      </c>
      <c r="M8" s="94" t="s">
        <v>15</v>
      </c>
    </row>
    <row r="9" spans="1:13" s="70" customFormat="1" ht="14.25" customHeight="1">
      <c r="A9" s="38" t="s">
        <v>134</v>
      </c>
      <c r="B9" s="36">
        <v>5065657</v>
      </c>
      <c r="C9" s="36">
        <v>3013235</v>
      </c>
      <c r="D9" s="36">
        <v>263869</v>
      </c>
      <c r="E9" s="36">
        <v>624105</v>
      </c>
      <c r="F9" s="36">
        <v>857379</v>
      </c>
      <c r="G9" s="36">
        <v>20082</v>
      </c>
      <c r="H9" s="36">
        <v>277044</v>
      </c>
      <c r="I9" s="44" t="s">
        <v>15</v>
      </c>
      <c r="J9" s="44" t="s">
        <v>15</v>
      </c>
      <c r="K9" s="44" t="s">
        <v>15</v>
      </c>
      <c r="L9" s="36">
        <v>9943</v>
      </c>
      <c r="M9" s="94" t="s">
        <v>15</v>
      </c>
    </row>
    <row r="10" spans="1:13" s="70" customFormat="1" ht="14.25" customHeight="1">
      <c r="A10" s="38" t="s">
        <v>135</v>
      </c>
      <c r="B10" s="36">
        <v>4222840</v>
      </c>
      <c r="C10" s="36">
        <v>2468302</v>
      </c>
      <c r="D10" s="36">
        <v>222737</v>
      </c>
      <c r="E10" s="36">
        <v>565508</v>
      </c>
      <c r="F10" s="36">
        <v>691883</v>
      </c>
      <c r="G10" s="36">
        <v>18905</v>
      </c>
      <c r="H10" s="36">
        <v>220178</v>
      </c>
      <c r="I10" s="44" t="s">
        <v>15</v>
      </c>
      <c r="J10" s="44" t="s">
        <v>15</v>
      </c>
      <c r="K10" s="44" t="s">
        <v>15</v>
      </c>
      <c r="L10" s="36">
        <v>35327</v>
      </c>
      <c r="M10" s="94" t="s">
        <v>15</v>
      </c>
    </row>
    <row r="11" spans="1:13" s="70" customFormat="1" ht="14.25" customHeight="1">
      <c r="A11" s="38" t="s">
        <v>136</v>
      </c>
      <c r="B11" s="36">
        <v>4327089</v>
      </c>
      <c r="C11" s="36">
        <v>2725759</v>
      </c>
      <c r="D11" s="36">
        <v>196079</v>
      </c>
      <c r="E11" s="36">
        <v>508818</v>
      </c>
      <c r="F11" s="36">
        <v>625599</v>
      </c>
      <c r="G11" s="36">
        <v>19000</v>
      </c>
      <c r="H11" s="36">
        <v>195314</v>
      </c>
      <c r="I11" s="36">
        <v>25736</v>
      </c>
      <c r="J11" s="44" t="s">
        <v>15</v>
      </c>
      <c r="K11" s="44" t="s">
        <v>15</v>
      </c>
      <c r="L11" s="36">
        <v>30784</v>
      </c>
      <c r="M11" s="94" t="s">
        <v>15</v>
      </c>
    </row>
    <row r="12" spans="1:13" s="70" customFormat="1" ht="14.25" customHeight="1">
      <c r="A12" s="38" t="s">
        <v>137</v>
      </c>
      <c r="B12" s="36">
        <v>4616339</v>
      </c>
      <c r="C12" s="36">
        <v>3149624</v>
      </c>
      <c r="D12" s="36">
        <v>174243</v>
      </c>
      <c r="E12" s="36">
        <v>474515</v>
      </c>
      <c r="F12" s="36">
        <v>579170</v>
      </c>
      <c r="G12" s="36">
        <v>17893</v>
      </c>
      <c r="H12" s="36">
        <v>161170</v>
      </c>
      <c r="I12" s="36">
        <v>28109</v>
      </c>
      <c r="J12" s="44" t="s">
        <v>15</v>
      </c>
      <c r="K12" s="44" t="s">
        <v>15</v>
      </c>
      <c r="L12" s="36">
        <v>31615</v>
      </c>
      <c r="M12" s="94" t="s">
        <v>15</v>
      </c>
    </row>
    <row r="13" spans="1:13" s="70" customFormat="1" ht="14.25" customHeight="1">
      <c r="A13" s="38" t="s">
        <v>138</v>
      </c>
      <c r="B13" s="36">
        <v>5171787</v>
      </c>
      <c r="C13" s="36">
        <v>3730685</v>
      </c>
      <c r="D13" s="36">
        <v>156611</v>
      </c>
      <c r="E13" s="36">
        <v>478416</v>
      </c>
      <c r="F13" s="36">
        <v>582232</v>
      </c>
      <c r="G13" s="36">
        <v>16658</v>
      </c>
      <c r="H13" s="36">
        <v>142002</v>
      </c>
      <c r="I13" s="36">
        <v>26211</v>
      </c>
      <c r="J13" s="44" t="s">
        <v>15</v>
      </c>
      <c r="K13" s="44" t="s">
        <v>15</v>
      </c>
      <c r="L13" s="36">
        <v>38972</v>
      </c>
      <c r="M13" s="94" t="s">
        <v>15</v>
      </c>
    </row>
    <row r="14" spans="1:13" s="70" customFormat="1" ht="14.25" customHeight="1">
      <c r="A14" s="38" t="s">
        <v>139</v>
      </c>
      <c r="B14" s="36">
        <v>5616844</v>
      </c>
      <c r="C14" s="36">
        <v>4159512</v>
      </c>
      <c r="D14" s="36">
        <v>154455</v>
      </c>
      <c r="E14" s="36">
        <v>486132</v>
      </c>
      <c r="F14" s="36">
        <v>583447</v>
      </c>
      <c r="G14" s="36">
        <v>16090</v>
      </c>
      <c r="H14" s="36">
        <v>132699</v>
      </c>
      <c r="I14" s="36">
        <v>24387</v>
      </c>
      <c r="J14" s="44" t="s">
        <v>15</v>
      </c>
      <c r="K14" s="44" t="s">
        <v>15</v>
      </c>
      <c r="L14" s="36">
        <v>60122</v>
      </c>
      <c r="M14" s="94" t="s">
        <v>15</v>
      </c>
    </row>
    <row r="15" spans="1:13" s="70" customFormat="1" ht="14.25" customHeight="1">
      <c r="A15" s="38" t="s">
        <v>140</v>
      </c>
      <c r="B15" s="36">
        <v>4717191</v>
      </c>
      <c r="C15" s="36">
        <v>3499056</v>
      </c>
      <c r="D15" s="36">
        <v>132775</v>
      </c>
      <c r="E15" s="36">
        <v>414946</v>
      </c>
      <c r="F15" s="36">
        <v>449968</v>
      </c>
      <c r="G15" s="36">
        <v>13216</v>
      </c>
      <c r="H15" s="36">
        <v>90409</v>
      </c>
      <c r="I15" s="36">
        <v>23575</v>
      </c>
      <c r="J15" s="44" t="s">
        <v>15</v>
      </c>
      <c r="K15" s="44" t="s">
        <v>15</v>
      </c>
      <c r="L15" s="36">
        <v>87745</v>
      </c>
      <c r="M15" s="95">
        <v>5501</v>
      </c>
    </row>
    <row r="16" spans="1:13" s="80" customFormat="1" ht="13.5" customHeight="1">
      <c r="A16" s="38" t="s">
        <v>141</v>
      </c>
      <c r="B16" s="36">
        <v>4157269</v>
      </c>
      <c r="C16" s="36">
        <v>3045570</v>
      </c>
      <c r="D16" s="36">
        <v>115425</v>
      </c>
      <c r="E16" s="36">
        <v>364000</v>
      </c>
      <c r="F16" s="36">
        <v>353018</v>
      </c>
      <c r="G16" s="36">
        <v>12334</v>
      </c>
      <c r="H16" s="36">
        <v>70778</v>
      </c>
      <c r="I16" s="36">
        <v>20288</v>
      </c>
      <c r="J16" s="44" t="s">
        <v>15</v>
      </c>
      <c r="K16" s="44" t="s">
        <v>15</v>
      </c>
      <c r="L16" s="36">
        <v>104723</v>
      </c>
      <c r="M16" s="95">
        <v>71133</v>
      </c>
    </row>
    <row r="17" spans="1:13" s="81" customFormat="1" ht="13.5" customHeight="1">
      <c r="A17" s="38" t="s">
        <v>142</v>
      </c>
      <c r="B17" s="36">
        <v>3596820</v>
      </c>
      <c r="C17" s="36">
        <v>2610071</v>
      </c>
      <c r="D17" s="36">
        <v>97397</v>
      </c>
      <c r="E17" s="36">
        <v>302196</v>
      </c>
      <c r="F17" s="36">
        <v>260931</v>
      </c>
      <c r="G17" s="36">
        <v>10828</v>
      </c>
      <c r="H17" s="36">
        <v>52885</v>
      </c>
      <c r="I17" s="36">
        <v>13467</v>
      </c>
      <c r="J17" s="36">
        <v>2253</v>
      </c>
      <c r="K17" s="36">
        <v>7574</v>
      </c>
      <c r="L17" s="36">
        <v>103351</v>
      </c>
      <c r="M17" s="95">
        <v>135867</v>
      </c>
    </row>
    <row r="18" spans="1:13" s="81" customFormat="1" ht="15" customHeight="1">
      <c r="A18" s="38" t="s">
        <v>143</v>
      </c>
      <c r="B18" s="36">
        <v>3360101</v>
      </c>
      <c r="C18" s="36">
        <v>2430528</v>
      </c>
      <c r="D18" s="36">
        <v>87696</v>
      </c>
      <c r="E18" s="36">
        <v>266667</v>
      </c>
      <c r="F18" s="36">
        <v>221403</v>
      </c>
      <c r="G18" s="36">
        <v>9458</v>
      </c>
      <c r="H18" s="36">
        <v>43428</v>
      </c>
      <c r="I18" s="36">
        <v>13176</v>
      </c>
      <c r="J18" s="36">
        <v>2752</v>
      </c>
      <c r="K18" s="36">
        <v>10008</v>
      </c>
      <c r="L18" s="36">
        <v>102885</v>
      </c>
      <c r="M18" s="36">
        <v>172100</v>
      </c>
    </row>
    <row r="19" spans="1:13" s="81" customFormat="1" ht="14.25">
      <c r="A19" s="38" t="s">
        <v>522</v>
      </c>
      <c r="B19" s="36">
        <v>3309613</v>
      </c>
      <c r="C19" s="36">
        <v>2409432</v>
      </c>
      <c r="D19" s="36">
        <v>83040</v>
      </c>
      <c r="E19" s="36">
        <v>254524</v>
      </c>
      <c r="F19" s="36">
        <v>202308</v>
      </c>
      <c r="G19" s="36">
        <v>9193</v>
      </c>
      <c r="H19" s="36">
        <v>42230</v>
      </c>
      <c r="I19" s="36">
        <v>14756</v>
      </c>
      <c r="J19" s="36">
        <v>3130</v>
      </c>
      <c r="K19" s="36">
        <v>9645</v>
      </c>
      <c r="L19" s="36">
        <v>105300</v>
      </c>
      <c r="M19" s="36">
        <v>176055</v>
      </c>
    </row>
    <row r="20" spans="1:13" s="81" customFormat="1" ht="14.25" customHeight="1">
      <c r="A20" s="38" t="s">
        <v>534</v>
      </c>
      <c r="B20" s="36">
        <v>3299599</v>
      </c>
      <c r="C20" s="36">
        <v>2406674</v>
      </c>
      <c r="D20" s="36">
        <v>82372</v>
      </c>
      <c r="E20" s="36">
        <v>252744</v>
      </c>
      <c r="F20" s="36">
        <v>198498</v>
      </c>
      <c r="G20" s="36">
        <v>9196</v>
      </c>
      <c r="H20" s="36">
        <v>41105</v>
      </c>
      <c r="I20" s="36">
        <v>14457</v>
      </c>
      <c r="J20" s="36">
        <v>3096</v>
      </c>
      <c r="K20" s="36">
        <v>9200</v>
      </c>
      <c r="L20" s="36">
        <v>105539</v>
      </c>
      <c r="M20" s="36">
        <v>176718</v>
      </c>
    </row>
    <row r="21" spans="1:14" s="81" customFormat="1" ht="14.25" customHeight="1">
      <c r="A21" s="38" t="s">
        <v>547</v>
      </c>
      <c r="B21" s="36">
        <v>3270400</v>
      </c>
      <c r="C21" s="36">
        <v>2388509</v>
      </c>
      <c r="D21" s="36">
        <v>81310</v>
      </c>
      <c r="E21" s="36">
        <v>249930</v>
      </c>
      <c r="F21" s="36">
        <v>195190</v>
      </c>
      <c r="G21" s="36">
        <v>9027</v>
      </c>
      <c r="H21" s="36">
        <v>39924</v>
      </c>
      <c r="I21" s="36">
        <v>14194</v>
      </c>
      <c r="J21" s="36">
        <v>3010</v>
      </c>
      <c r="K21" s="36">
        <v>8769</v>
      </c>
      <c r="L21" s="36">
        <v>105008</v>
      </c>
      <c r="M21" s="36">
        <v>175529</v>
      </c>
      <c r="N21" s="188"/>
    </row>
    <row r="22" spans="1:14" s="81" customFormat="1" ht="14.25" customHeight="1">
      <c r="A22" s="402" t="s">
        <v>571</v>
      </c>
      <c r="B22" s="343">
        <v>3226017</v>
      </c>
      <c r="C22" s="343">
        <v>2357379</v>
      </c>
      <c r="D22" s="343">
        <v>79616</v>
      </c>
      <c r="E22" s="343">
        <v>245978</v>
      </c>
      <c r="F22" s="343">
        <v>190675</v>
      </c>
      <c r="G22" s="343">
        <v>8834</v>
      </c>
      <c r="H22" s="343">
        <v>38701</v>
      </c>
      <c r="I22" s="343">
        <v>13965</v>
      </c>
      <c r="J22" s="343">
        <v>2899</v>
      </c>
      <c r="K22" s="343">
        <v>8534</v>
      </c>
      <c r="L22" s="343">
        <v>106113</v>
      </c>
      <c r="M22" s="343">
        <v>173323</v>
      </c>
      <c r="N22" s="47"/>
    </row>
    <row r="23" spans="1:14" s="80" customFormat="1" ht="14.25" customHeight="1">
      <c r="A23" s="405" t="s">
        <v>608</v>
      </c>
      <c r="B23" s="343">
        <v>3159016</v>
      </c>
      <c r="C23" s="343">
        <v>2308014</v>
      </c>
      <c r="D23" s="343">
        <v>77836</v>
      </c>
      <c r="E23" s="343">
        <v>239204</v>
      </c>
      <c r="F23" s="343">
        <v>185061</v>
      </c>
      <c r="G23" s="343">
        <v>8500</v>
      </c>
      <c r="H23" s="343">
        <v>38001</v>
      </c>
      <c r="I23" s="343">
        <v>13678</v>
      </c>
      <c r="J23" s="343">
        <v>2739</v>
      </c>
      <c r="K23" s="343">
        <v>8242</v>
      </c>
      <c r="L23" s="343">
        <v>106289</v>
      </c>
      <c r="M23" s="343">
        <v>171452</v>
      </c>
      <c r="N23" s="385"/>
    </row>
    <row r="24" spans="1:14" s="80" customFormat="1" ht="14.25" customHeight="1">
      <c r="A24" s="405" t="s">
        <v>615</v>
      </c>
      <c r="B24" s="343">
        <v>3082862</v>
      </c>
      <c r="C24" s="343">
        <v>2254161</v>
      </c>
      <c r="D24" s="343">
        <v>75260</v>
      </c>
      <c r="E24" s="343">
        <v>230934</v>
      </c>
      <c r="F24" s="343">
        <v>178159</v>
      </c>
      <c r="G24" s="343">
        <v>8161</v>
      </c>
      <c r="H24" s="343">
        <v>36651</v>
      </c>
      <c r="I24" s="343">
        <v>13570</v>
      </c>
      <c r="J24" s="343">
        <v>2679</v>
      </c>
      <c r="K24" s="343">
        <v>8030</v>
      </c>
      <c r="L24" s="343">
        <v>107066</v>
      </c>
      <c r="M24" s="343">
        <v>168191</v>
      </c>
      <c r="N24" s="385"/>
    </row>
    <row r="25" spans="1:13" s="70" customFormat="1" ht="15" customHeight="1">
      <c r="A25" s="405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417"/>
    </row>
    <row r="26" spans="1:14" s="70" customFormat="1" ht="14.25" customHeight="1">
      <c r="A26" s="402" t="s">
        <v>482</v>
      </c>
      <c r="B26" s="343">
        <v>1561358</v>
      </c>
      <c r="C26" s="343">
        <v>1115352</v>
      </c>
      <c r="D26" s="343">
        <v>38589</v>
      </c>
      <c r="E26" s="343">
        <v>204348</v>
      </c>
      <c r="F26" s="343">
        <v>67235</v>
      </c>
      <c r="G26" s="343">
        <v>6289</v>
      </c>
      <c r="H26" s="343">
        <v>5318</v>
      </c>
      <c r="I26" s="343">
        <v>775</v>
      </c>
      <c r="J26" s="343">
        <v>1801</v>
      </c>
      <c r="K26" s="343">
        <v>1778</v>
      </c>
      <c r="L26" s="343">
        <v>48070</v>
      </c>
      <c r="M26" s="418">
        <v>71803</v>
      </c>
      <c r="N26" s="385"/>
    </row>
    <row r="27" spans="1:34" s="70" customFormat="1" ht="14.25" customHeight="1">
      <c r="A27" s="402" t="s">
        <v>483</v>
      </c>
      <c r="B27" s="343">
        <v>1521504</v>
      </c>
      <c r="C27" s="343">
        <v>1138809</v>
      </c>
      <c r="D27" s="343">
        <v>36671</v>
      </c>
      <c r="E27" s="343">
        <v>26586</v>
      </c>
      <c r="F27" s="343">
        <v>110924</v>
      </c>
      <c r="G27" s="343">
        <v>1872</v>
      </c>
      <c r="H27" s="343">
        <v>31333</v>
      </c>
      <c r="I27" s="343">
        <v>12795</v>
      </c>
      <c r="J27" s="343">
        <v>878</v>
      </c>
      <c r="K27" s="343">
        <v>6252</v>
      </c>
      <c r="L27" s="343">
        <v>58996</v>
      </c>
      <c r="M27" s="418">
        <v>96388</v>
      </c>
      <c r="N27" s="385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</row>
    <row r="28" spans="1:13" s="70" customFormat="1" ht="6" customHeight="1">
      <c r="A28" s="40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418"/>
    </row>
    <row r="29" spans="1:14" s="70" customFormat="1" ht="15.75" customHeight="1">
      <c r="A29" s="402" t="s">
        <v>594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417"/>
      <c r="N29" s="376"/>
    </row>
    <row r="30" spans="1:13" s="70" customFormat="1" ht="15.75" customHeight="1">
      <c r="A30" s="419" t="s">
        <v>144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417"/>
    </row>
    <row r="31" spans="1:14" s="70" customFormat="1" ht="15.75" customHeight="1">
      <c r="A31" s="402" t="s">
        <v>595</v>
      </c>
      <c r="B31" s="345">
        <v>3003674</v>
      </c>
      <c r="C31" s="345">
        <v>2199062</v>
      </c>
      <c r="D31" s="345">
        <v>74125</v>
      </c>
      <c r="E31" s="345">
        <v>223401</v>
      </c>
      <c r="F31" s="345">
        <v>175032</v>
      </c>
      <c r="G31" s="345">
        <v>8161</v>
      </c>
      <c r="H31" s="345">
        <v>36246</v>
      </c>
      <c r="I31" s="345">
        <v>13426</v>
      </c>
      <c r="J31" s="345">
        <v>2389</v>
      </c>
      <c r="K31" s="345">
        <v>8030</v>
      </c>
      <c r="L31" s="345">
        <v>106612</v>
      </c>
      <c r="M31" s="345">
        <v>157190</v>
      </c>
      <c r="N31" s="385"/>
    </row>
    <row r="32" spans="1:14" s="70" customFormat="1" ht="13.5" customHeight="1">
      <c r="A32" s="402" t="s">
        <v>596</v>
      </c>
      <c r="B32" s="345">
        <v>8452</v>
      </c>
      <c r="C32" s="345">
        <v>6920</v>
      </c>
      <c r="D32" s="345">
        <v>0</v>
      </c>
      <c r="E32" s="345">
        <v>582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5">
        <v>119</v>
      </c>
      <c r="M32" s="346">
        <v>831</v>
      </c>
      <c r="N32" s="385"/>
    </row>
    <row r="33" spans="1:14" s="70" customFormat="1" ht="13.5" customHeight="1">
      <c r="A33" s="402" t="s">
        <v>597</v>
      </c>
      <c r="B33" s="345">
        <v>1986097</v>
      </c>
      <c r="C33" s="345">
        <v>1295556</v>
      </c>
      <c r="D33" s="345">
        <v>73864</v>
      </c>
      <c r="E33" s="345">
        <v>195390</v>
      </c>
      <c r="F33" s="345">
        <v>148234</v>
      </c>
      <c r="G33" s="345">
        <v>8161</v>
      </c>
      <c r="H33" s="345">
        <v>21941</v>
      </c>
      <c r="I33" s="345">
        <v>3464</v>
      </c>
      <c r="J33" s="345">
        <v>2088</v>
      </c>
      <c r="K33" s="345">
        <v>5423</v>
      </c>
      <c r="L33" s="345">
        <v>85566</v>
      </c>
      <c r="M33" s="346">
        <v>146410</v>
      </c>
      <c r="N33" s="385"/>
    </row>
    <row r="34" spans="1:14" s="70" customFormat="1" ht="13.5" customHeight="1">
      <c r="A34" s="402" t="s">
        <v>598</v>
      </c>
      <c r="B34" s="345">
        <v>1009125</v>
      </c>
      <c r="C34" s="345">
        <v>896586</v>
      </c>
      <c r="D34" s="345">
        <v>261</v>
      </c>
      <c r="E34" s="345">
        <v>27429</v>
      </c>
      <c r="F34" s="345">
        <v>26798</v>
      </c>
      <c r="G34" s="345">
        <v>0</v>
      </c>
      <c r="H34" s="345">
        <v>14305</v>
      </c>
      <c r="I34" s="345">
        <v>9962</v>
      </c>
      <c r="J34" s="345">
        <v>301</v>
      </c>
      <c r="K34" s="345">
        <v>2607</v>
      </c>
      <c r="L34" s="345">
        <v>20927</v>
      </c>
      <c r="M34" s="346">
        <v>9949</v>
      </c>
      <c r="N34" s="385"/>
    </row>
    <row r="35" spans="1:13" s="70" customFormat="1" ht="6" customHeight="1">
      <c r="A35" s="406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6"/>
    </row>
    <row r="36" spans="1:13" s="70" customFormat="1" ht="13.5" customHeight="1">
      <c r="A36" s="402" t="s">
        <v>145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s="70" customFormat="1" ht="13.5" customHeight="1">
      <c r="A37" s="419" t="s">
        <v>146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4" s="70" customFormat="1" ht="13.5" customHeight="1">
      <c r="A38" s="402" t="s">
        <v>599</v>
      </c>
      <c r="B38" s="345">
        <v>79188</v>
      </c>
      <c r="C38" s="345">
        <v>55099</v>
      </c>
      <c r="D38" s="345">
        <v>1135</v>
      </c>
      <c r="E38" s="345">
        <v>7533</v>
      </c>
      <c r="F38" s="345">
        <v>3127</v>
      </c>
      <c r="G38" s="345">
        <v>0</v>
      </c>
      <c r="H38" s="345">
        <v>405</v>
      </c>
      <c r="I38" s="345">
        <v>144</v>
      </c>
      <c r="J38" s="345">
        <v>290</v>
      </c>
      <c r="K38" s="345">
        <v>0</v>
      </c>
      <c r="L38" s="345">
        <v>454</v>
      </c>
      <c r="M38" s="345">
        <v>11001</v>
      </c>
      <c r="N38" s="385"/>
    </row>
    <row r="39" spans="1:14" s="70" customFormat="1" ht="15">
      <c r="A39" s="402" t="s">
        <v>600</v>
      </c>
      <c r="B39" s="345">
        <v>76649</v>
      </c>
      <c r="C39" s="345">
        <v>53281</v>
      </c>
      <c r="D39" s="345">
        <v>1135</v>
      </c>
      <c r="E39" s="345">
        <v>7533</v>
      </c>
      <c r="F39" s="345">
        <v>3127</v>
      </c>
      <c r="G39" s="345">
        <v>0</v>
      </c>
      <c r="H39" s="345">
        <v>294</v>
      </c>
      <c r="I39" s="345">
        <v>0</v>
      </c>
      <c r="J39" s="345">
        <v>290</v>
      </c>
      <c r="K39" s="345">
        <v>0</v>
      </c>
      <c r="L39" s="345">
        <v>454</v>
      </c>
      <c r="M39" s="346">
        <v>10535</v>
      </c>
      <c r="N39" s="385"/>
    </row>
    <row r="40" spans="1:25" s="70" customFormat="1" ht="17.25" customHeight="1">
      <c r="A40" s="402" t="s">
        <v>601</v>
      </c>
      <c r="B40" s="345">
        <v>2539</v>
      </c>
      <c r="C40" s="346">
        <v>1818</v>
      </c>
      <c r="D40" s="346">
        <v>0</v>
      </c>
      <c r="E40" s="346">
        <v>0</v>
      </c>
      <c r="F40" s="346">
        <v>0</v>
      </c>
      <c r="G40" s="346">
        <v>0</v>
      </c>
      <c r="H40" s="346">
        <v>111</v>
      </c>
      <c r="I40" s="346">
        <v>144</v>
      </c>
      <c r="J40" s="346">
        <v>0</v>
      </c>
      <c r="K40" s="346">
        <v>0</v>
      </c>
      <c r="L40" s="346">
        <v>0</v>
      </c>
      <c r="M40" s="346">
        <v>466</v>
      </c>
      <c r="N40" s="38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</row>
    <row r="41" spans="1:13" s="70" customFormat="1" ht="6.75" customHeight="1" thickBot="1">
      <c r="A41" s="38"/>
      <c r="B41" s="43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84"/>
    </row>
    <row r="42" spans="1:13" ht="3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s="35" customFormat="1" ht="13.5" customHeight="1">
      <c r="A43" s="97" t="s">
        <v>147</v>
      </c>
      <c r="B43" s="23"/>
      <c r="C43" s="23"/>
      <c r="D43" s="23"/>
      <c r="E43" s="23"/>
      <c r="F43" s="23"/>
      <c r="G43" s="23"/>
      <c r="H43" s="28" t="s">
        <v>148</v>
      </c>
      <c r="I43" s="23"/>
      <c r="J43" s="23"/>
      <c r="K43" s="23"/>
      <c r="L43" s="23"/>
      <c r="M43" s="23"/>
    </row>
    <row r="44" ht="13.5" customHeight="1"/>
    <row r="46" spans="2:13" ht="14.25"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</row>
    <row r="48" spans="2:13" ht="14.25"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</row>
    <row r="49" spans="2:13" ht="14.25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</row>
    <row r="51" spans="2:13" ht="14.25"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</row>
  </sheetData>
  <sheetProtection/>
  <mergeCells count="3">
    <mergeCell ref="A2:M2"/>
    <mergeCell ref="A3:M3"/>
    <mergeCell ref="A5:A6"/>
  </mergeCells>
  <printOptions horizontalCentered="1"/>
  <pageMargins left="0" right="0" top="0" bottom="0" header="0" footer="0"/>
  <pageSetup blackAndWhite="1" horizontalDpi="600" verticalDpi="600" orientation="portrait" paperSize="9" scale="85" r:id="rId2"/>
  <colBreaks count="1" manualBreakCount="1">
    <brk id="7" max="6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T27"/>
  <sheetViews>
    <sheetView zoomScalePageLayoutView="0" workbookViewId="0" topLeftCell="A1">
      <pane xSplit="2" ySplit="4" topLeftCell="C5" activePane="bottomRight" state="frozen"/>
      <selection pane="topLeft" activeCell="A26" sqref="A26:IV26"/>
      <selection pane="topRight" activeCell="A26" sqref="A26:IV26"/>
      <selection pane="bottomLeft" activeCell="A26" sqref="A26:IV26"/>
      <selection pane="bottomRight" activeCell="O28" sqref="O28"/>
    </sheetView>
  </sheetViews>
  <sheetFormatPr defaultColWidth="8.796875" defaultRowHeight="14.25"/>
  <cols>
    <col min="1" max="1" width="3.59765625" style="99" customWidth="1"/>
    <col min="2" max="2" width="9" style="99" customWidth="1"/>
    <col min="3" max="3" width="9.8984375" style="99" customWidth="1"/>
    <col min="4" max="4" width="9.59765625" style="99" customWidth="1"/>
    <col min="5" max="10" width="10.09765625" style="99" customWidth="1"/>
    <col min="11" max="14" width="9" style="99" customWidth="1"/>
    <col min="15" max="15" width="9.69921875" style="99" bestFit="1" customWidth="1"/>
    <col min="16" max="16384" width="9" style="99" customWidth="1"/>
  </cols>
  <sheetData>
    <row r="2" ht="14.25" thickBot="1">
      <c r="B2" s="98" t="s">
        <v>149</v>
      </c>
    </row>
    <row r="3" spans="2:20" s="105" customFormat="1" ht="21" customHeight="1">
      <c r="B3" s="100" t="s">
        <v>150</v>
      </c>
      <c r="C3" s="101" t="s">
        <v>151</v>
      </c>
      <c r="D3" s="102"/>
      <c r="E3" s="103" t="s">
        <v>152</v>
      </c>
      <c r="F3" s="102"/>
      <c r="G3" s="103" t="s">
        <v>153</v>
      </c>
      <c r="H3" s="101"/>
      <c r="I3" s="104" t="s">
        <v>154</v>
      </c>
      <c r="J3" s="101"/>
      <c r="L3" s="2"/>
      <c r="M3" s="2"/>
      <c r="N3" s="2"/>
      <c r="O3" s="2"/>
      <c r="P3" s="2"/>
      <c r="Q3" s="2"/>
      <c r="R3" s="2"/>
      <c r="S3" s="2"/>
      <c r="T3" s="2"/>
    </row>
    <row r="4" spans="2:20" s="105" customFormat="1" ht="13.5">
      <c r="B4" s="106"/>
      <c r="C4" s="107" t="s">
        <v>122</v>
      </c>
      <c r="D4" s="107" t="s">
        <v>123</v>
      </c>
      <c r="E4" s="107" t="s">
        <v>122</v>
      </c>
      <c r="F4" s="107" t="s">
        <v>123</v>
      </c>
      <c r="G4" s="107" t="s">
        <v>122</v>
      </c>
      <c r="H4" s="107" t="s">
        <v>123</v>
      </c>
      <c r="I4" s="108" t="s">
        <v>122</v>
      </c>
      <c r="J4" s="107" t="s">
        <v>123</v>
      </c>
      <c r="L4" s="2"/>
      <c r="M4" s="109"/>
      <c r="N4" s="109"/>
      <c r="O4" s="109"/>
      <c r="P4" s="109"/>
      <c r="Q4" s="109"/>
      <c r="R4" s="109"/>
      <c r="S4" s="109"/>
      <c r="T4" s="109"/>
    </row>
    <row r="5" spans="2:20" ht="13.5">
      <c r="B5" s="110" t="s">
        <v>0</v>
      </c>
      <c r="C5" s="111">
        <f>SUM(C6,C11:C12)</f>
        <v>4469</v>
      </c>
      <c r="D5" s="111">
        <f aca="true" t="shared" si="0" ref="D5:J5">SUM(D6,D11:D12)</f>
        <v>4154</v>
      </c>
      <c r="E5" s="111">
        <f t="shared" si="0"/>
        <v>1079227</v>
      </c>
      <c r="F5" s="111">
        <f t="shared" si="0"/>
        <v>1094505</v>
      </c>
      <c r="G5" s="111">
        <f t="shared" si="0"/>
        <v>530229</v>
      </c>
      <c r="H5" s="111">
        <f t="shared" si="0"/>
        <v>509197</v>
      </c>
      <c r="I5" s="111">
        <f t="shared" si="0"/>
        <v>1618833</v>
      </c>
      <c r="J5" s="111">
        <f t="shared" si="0"/>
        <v>1613159</v>
      </c>
      <c r="L5" s="2"/>
      <c r="M5" s="109"/>
      <c r="N5" s="109"/>
      <c r="O5" s="109"/>
      <c r="P5" s="109"/>
      <c r="Q5" s="109"/>
      <c r="R5" s="109"/>
      <c r="S5" s="109"/>
      <c r="T5" s="109"/>
    </row>
    <row r="6" spans="2:20" ht="13.5">
      <c r="B6" s="112" t="s">
        <v>155</v>
      </c>
      <c r="C6" s="113">
        <f>SUM(C7:C10)</f>
        <v>4469</v>
      </c>
      <c r="D6" s="113">
        <f aca="true" t="shared" si="1" ref="D6:J6">SUM(D7:D10)</f>
        <v>4154</v>
      </c>
      <c r="E6" s="113">
        <f t="shared" si="1"/>
        <v>1078401</v>
      </c>
      <c r="F6" s="113">
        <f t="shared" si="1"/>
        <v>1092317</v>
      </c>
      <c r="G6" s="113">
        <f t="shared" si="1"/>
        <v>529426</v>
      </c>
      <c r="H6" s="113">
        <f t="shared" si="1"/>
        <v>503682</v>
      </c>
      <c r="I6" s="113">
        <f t="shared" si="1"/>
        <v>1617191</v>
      </c>
      <c r="J6" s="113">
        <f t="shared" si="1"/>
        <v>1605559</v>
      </c>
      <c r="L6" s="2"/>
      <c r="M6" s="109"/>
      <c r="N6" s="109"/>
      <c r="O6" s="109"/>
      <c r="P6" s="109"/>
      <c r="Q6" s="109"/>
      <c r="R6" s="109"/>
      <c r="S6" s="109"/>
      <c r="T6" s="109"/>
    </row>
    <row r="7" spans="2:20" ht="13.5">
      <c r="B7" s="114" t="s">
        <v>156</v>
      </c>
      <c r="C7" s="115">
        <v>1486</v>
      </c>
      <c r="D7" s="115">
        <v>1409</v>
      </c>
      <c r="E7" s="115">
        <v>365916</v>
      </c>
      <c r="F7" s="115">
        <v>366694</v>
      </c>
      <c r="G7" s="115">
        <v>181677</v>
      </c>
      <c r="H7" s="115">
        <v>172363</v>
      </c>
      <c r="I7" s="115">
        <v>556169</v>
      </c>
      <c r="J7" s="115">
        <v>549006</v>
      </c>
      <c r="L7" s="2"/>
      <c r="M7" s="2"/>
      <c r="N7" s="2"/>
      <c r="O7" s="2"/>
      <c r="P7" s="2"/>
      <c r="Q7" s="2"/>
      <c r="R7" s="2"/>
      <c r="S7" s="2"/>
      <c r="T7" s="2"/>
    </row>
    <row r="8" spans="2:20" ht="13.5">
      <c r="B8" s="114" t="s">
        <v>157</v>
      </c>
      <c r="C8" s="115">
        <v>1526</v>
      </c>
      <c r="D8" s="115">
        <v>1372</v>
      </c>
      <c r="E8" s="115">
        <v>361364</v>
      </c>
      <c r="F8" s="115">
        <v>366935</v>
      </c>
      <c r="G8" s="115">
        <v>176732</v>
      </c>
      <c r="H8" s="115">
        <v>169177</v>
      </c>
      <c r="I8" s="115">
        <v>534419</v>
      </c>
      <c r="J8" s="115">
        <v>532454</v>
      </c>
      <c r="L8" s="2"/>
      <c r="M8" s="109"/>
      <c r="N8" s="109"/>
      <c r="O8" s="109"/>
      <c r="P8" s="109"/>
      <c r="Q8" s="109"/>
      <c r="R8" s="109"/>
      <c r="S8" s="109"/>
      <c r="T8" s="109"/>
    </row>
    <row r="9" spans="2:20" ht="13.5">
      <c r="B9" s="114" t="s">
        <v>158</v>
      </c>
      <c r="C9" s="115">
        <v>1457</v>
      </c>
      <c r="D9" s="115">
        <v>1373</v>
      </c>
      <c r="E9" s="115">
        <v>351121</v>
      </c>
      <c r="F9" s="115">
        <v>358688</v>
      </c>
      <c r="G9" s="115">
        <v>171017</v>
      </c>
      <c r="H9" s="115">
        <v>162142</v>
      </c>
      <c r="I9" s="115">
        <v>526603</v>
      </c>
      <c r="J9" s="115">
        <v>524099</v>
      </c>
      <c r="L9" s="2"/>
      <c r="M9" s="2"/>
      <c r="N9" s="2"/>
      <c r="O9" s="2"/>
      <c r="P9" s="2"/>
      <c r="Q9" s="2"/>
      <c r="R9" s="2"/>
      <c r="S9" s="2"/>
      <c r="T9" s="2"/>
    </row>
    <row r="10" spans="2:20" ht="13.5">
      <c r="B10" s="114" t="s">
        <v>159</v>
      </c>
      <c r="C10" s="116">
        <v>0</v>
      </c>
      <c r="D10" s="116">
        <v>0</v>
      </c>
      <c r="E10" s="115">
        <v>0</v>
      </c>
      <c r="F10" s="115">
        <v>0</v>
      </c>
      <c r="G10" s="115">
        <v>0</v>
      </c>
      <c r="H10" s="115">
        <v>0</v>
      </c>
      <c r="I10" s="116">
        <v>0</v>
      </c>
      <c r="J10" s="116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3.5">
      <c r="B11" s="112" t="s">
        <v>160</v>
      </c>
      <c r="C11" s="115">
        <v>0</v>
      </c>
      <c r="D11" s="117">
        <v>0</v>
      </c>
      <c r="E11" s="115">
        <v>777</v>
      </c>
      <c r="F11" s="117">
        <v>2091</v>
      </c>
      <c r="G11" s="115">
        <v>803</v>
      </c>
      <c r="H11" s="117">
        <v>5515</v>
      </c>
      <c r="I11" s="115">
        <v>1580</v>
      </c>
      <c r="J11" s="117">
        <v>7508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4.25" thickBot="1">
      <c r="B12" s="118" t="s">
        <v>161</v>
      </c>
      <c r="C12" s="119">
        <v>0</v>
      </c>
      <c r="D12" s="120">
        <v>0</v>
      </c>
      <c r="E12" s="115">
        <v>49</v>
      </c>
      <c r="F12" s="115">
        <v>97</v>
      </c>
      <c r="G12" s="115">
        <v>0</v>
      </c>
      <c r="H12" s="115">
        <v>0</v>
      </c>
      <c r="I12" s="115">
        <v>62</v>
      </c>
      <c r="J12" s="115">
        <v>92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3.5">
      <c r="B13" s="121"/>
      <c r="C13" s="121"/>
      <c r="D13" s="121"/>
      <c r="E13" s="121"/>
      <c r="F13" s="121"/>
      <c r="G13" s="121"/>
      <c r="H13" s="121"/>
      <c r="I13" s="121"/>
      <c r="J13" s="121"/>
      <c r="L13" s="2"/>
      <c r="M13" s="2"/>
      <c r="N13" s="2"/>
      <c r="O13" s="2"/>
      <c r="P13" s="2"/>
      <c r="Q13" s="2"/>
      <c r="R13" s="2"/>
      <c r="S13" s="2"/>
      <c r="T13" s="2"/>
    </row>
    <row r="14" spans="2:20" ht="13.5">
      <c r="B14" s="122"/>
      <c r="C14" s="122"/>
      <c r="D14" s="122"/>
      <c r="E14" s="122"/>
      <c r="F14" s="122"/>
      <c r="G14" s="122"/>
      <c r="H14" s="122"/>
      <c r="I14" s="122"/>
      <c r="J14" s="122"/>
      <c r="L14" s="2"/>
      <c r="M14" s="2"/>
      <c r="N14" s="2"/>
      <c r="O14" s="2"/>
      <c r="P14" s="2"/>
      <c r="Q14" s="2"/>
      <c r="R14" s="2"/>
      <c r="S14" s="2"/>
      <c r="T14" s="2"/>
    </row>
    <row r="15" spans="2:20" ht="13.5">
      <c r="B15" s="122"/>
      <c r="C15" s="122"/>
      <c r="D15" s="122"/>
      <c r="E15" s="122"/>
      <c r="F15" s="122"/>
      <c r="G15" s="122"/>
      <c r="H15" s="122"/>
      <c r="I15" s="122"/>
      <c r="J15" s="122"/>
      <c r="L15" s="2"/>
      <c r="M15" s="2"/>
      <c r="N15" s="2"/>
      <c r="O15" s="2"/>
      <c r="P15" s="2"/>
      <c r="Q15" s="2"/>
      <c r="R15" s="2"/>
      <c r="S15" s="2"/>
      <c r="T15" s="2"/>
    </row>
    <row r="17" spans="2:13" ht="13.5">
      <c r="B17" s="123" t="s">
        <v>162</v>
      </c>
      <c r="C17" s="123" t="s">
        <v>163</v>
      </c>
      <c r="E17" s="123" t="s">
        <v>164</v>
      </c>
      <c r="G17" s="123" t="s">
        <v>165</v>
      </c>
      <c r="I17" s="123" t="s">
        <v>166</v>
      </c>
      <c r="K17" s="123" t="s">
        <v>167</v>
      </c>
      <c r="M17" s="123" t="s">
        <v>168</v>
      </c>
    </row>
    <row r="18" spans="3:14" ht="13.5">
      <c r="C18" s="123" t="s">
        <v>169</v>
      </c>
      <c r="D18" s="123" t="s">
        <v>170</v>
      </c>
      <c r="E18" s="123" t="s">
        <v>169</v>
      </c>
      <c r="F18" s="123" t="s">
        <v>170</v>
      </c>
      <c r="G18" s="123" t="s">
        <v>169</v>
      </c>
      <c r="H18" s="123" t="s">
        <v>170</v>
      </c>
      <c r="I18" s="123" t="s">
        <v>169</v>
      </c>
      <c r="J18" s="123" t="s">
        <v>170</v>
      </c>
      <c r="K18" s="123" t="s">
        <v>169</v>
      </c>
      <c r="L18" s="123" t="s">
        <v>170</v>
      </c>
      <c r="M18" s="123" t="s">
        <v>169</v>
      </c>
      <c r="N18" s="123" t="s">
        <v>170</v>
      </c>
    </row>
    <row r="19" spans="2:14" ht="13.5">
      <c r="B19" s="123" t="s">
        <v>171</v>
      </c>
      <c r="C19" s="115">
        <v>1486</v>
      </c>
      <c r="D19" s="115">
        <v>1409</v>
      </c>
      <c r="E19" s="115">
        <v>1526</v>
      </c>
      <c r="F19" s="115">
        <v>1372</v>
      </c>
      <c r="G19" s="115">
        <v>1457</v>
      </c>
      <c r="H19" s="115">
        <v>1373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</row>
    <row r="20" spans="2:14" s="126" customFormat="1" ht="13.5">
      <c r="B20" s="124" t="s">
        <v>172</v>
      </c>
      <c r="C20" s="125">
        <f>SUM(C19:D19)</f>
        <v>2895</v>
      </c>
      <c r="D20" s="125"/>
      <c r="E20" s="125">
        <f>SUM(E19:F19)</f>
        <v>2898</v>
      </c>
      <c r="F20" s="125"/>
      <c r="G20" s="125">
        <f>SUM(G19:H19)</f>
        <v>2830</v>
      </c>
      <c r="H20" s="125"/>
      <c r="I20" s="125">
        <f>SUM(I19:J19)</f>
        <v>0</v>
      </c>
      <c r="J20" s="125"/>
      <c r="K20" s="125">
        <f>SUM(K19:L19)</f>
        <v>0</v>
      </c>
      <c r="L20" s="125"/>
      <c r="M20" s="125">
        <f>SUM(M19:N19)</f>
        <v>0</v>
      </c>
      <c r="N20" s="125"/>
    </row>
    <row r="21" spans="2:14" ht="13.5">
      <c r="B21" s="123" t="s">
        <v>173</v>
      </c>
      <c r="C21" s="115">
        <v>383778</v>
      </c>
      <c r="D21" s="115">
        <v>378811</v>
      </c>
      <c r="E21" s="115">
        <v>376942</v>
      </c>
      <c r="F21" s="115">
        <v>378105</v>
      </c>
      <c r="G21" s="115">
        <v>364521</v>
      </c>
      <c r="H21" s="115">
        <v>368633</v>
      </c>
      <c r="I21" s="115">
        <v>8870</v>
      </c>
      <c r="J21" s="115">
        <v>5319</v>
      </c>
      <c r="K21" s="115">
        <v>854</v>
      </c>
      <c r="L21" s="117">
        <v>2183</v>
      </c>
      <c r="M21" s="115">
        <v>49</v>
      </c>
      <c r="N21" s="115">
        <v>97</v>
      </c>
    </row>
    <row r="22" spans="2:14" s="126" customFormat="1" ht="13.5">
      <c r="B22" s="124" t="s">
        <v>174</v>
      </c>
      <c r="C22" s="125">
        <f>SUM(C21:D21)</f>
        <v>762589</v>
      </c>
      <c r="D22" s="125"/>
      <c r="E22" s="125">
        <f aca="true" t="shared" si="2" ref="E22:M22">SUM(E21:F21)</f>
        <v>755047</v>
      </c>
      <c r="F22" s="125"/>
      <c r="G22" s="125">
        <f t="shared" si="2"/>
        <v>733154</v>
      </c>
      <c r="H22" s="125"/>
      <c r="I22" s="125">
        <f t="shared" si="2"/>
        <v>14189</v>
      </c>
      <c r="J22" s="125"/>
      <c r="K22" s="125">
        <f t="shared" si="2"/>
        <v>3037</v>
      </c>
      <c r="L22" s="125"/>
      <c r="M22" s="125">
        <f t="shared" si="2"/>
        <v>146</v>
      </c>
      <c r="N22" s="125"/>
    </row>
    <row r="23" spans="2:14" ht="13.5">
      <c r="B23" s="123" t="s">
        <v>175</v>
      </c>
      <c r="C23" s="115">
        <v>182214</v>
      </c>
      <c r="D23" s="115">
        <v>172761</v>
      </c>
      <c r="E23" s="115">
        <v>177251</v>
      </c>
      <c r="F23" s="115">
        <v>169578</v>
      </c>
      <c r="G23" s="115">
        <v>171513</v>
      </c>
      <c r="H23" s="115">
        <v>162533</v>
      </c>
      <c r="I23" s="115">
        <v>61</v>
      </c>
      <c r="J23" s="115">
        <v>100</v>
      </c>
      <c r="K23" s="115">
        <v>803</v>
      </c>
      <c r="L23" s="117">
        <v>5515</v>
      </c>
      <c r="M23" s="115">
        <v>0</v>
      </c>
      <c r="N23" s="115">
        <v>0</v>
      </c>
    </row>
    <row r="24" spans="2:14" s="126" customFormat="1" ht="13.5">
      <c r="B24" s="124" t="s">
        <v>176</v>
      </c>
      <c r="C24" s="125">
        <f>SUM(C23:D23)</f>
        <v>354975</v>
      </c>
      <c r="D24" s="125"/>
      <c r="E24" s="125">
        <f aca="true" t="shared" si="3" ref="E24:M24">SUM(E23:F23)</f>
        <v>346829</v>
      </c>
      <c r="F24" s="125"/>
      <c r="G24" s="125">
        <f t="shared" si="3"/>
        <v>334046</v>
      </c>
      <c r="H24" s="125"/>
      <c r="I24" s="125">
        <f t="shared" si="3"/>
        <v>161</v>
      </c>
      <c r="J24" s="125"/>
      <c r="K24" s="125">
        <f t="shared" si="3"/>
        <v>6318</v>
      </c>
      <c r="L24" s="125"/>
      <c r="M24" s="125">
        <f t="shared" si="3"/>
        <v>0</v>
      </c>
      <c r="N24" s="125"/>
    </row>
    <row r="25" ht="13.5" hidden="1"/>
    <row r="26" spans="2:14" ht="13.5">
      <c r="B26" s="123" t="s">
        <v>177</v>
      </c>
      <c r="C26" s="115">
        <v>549079</v>
      </c>
      <c r="D26" s="115">
        <v>540466</v>
      </c>
      <c r="E26" s="115">
        <v>539622</v>
      </c>
      <c r="F26" s="115">
        <v>537484</v>
      </c>
      <c r="G26" s="115">
        <v>523595</v>
      </c>
      <c r="H26" s="115">
        <v>522203</v>
      </c>
      <c r="K26" s="115">
        <v>1580</v>
      </c>
      <c r="L26" s="117">
        <v>7606</v>
      </c>
      <c r="M26" s="115">
        <v>49</v>
      </c>
      <c r="N26" s="115">
        <v>97</v>
      </c>
    </row>
    <row r="27" spans="2:15" s="126" customFormat="1" ht="13.5">
      <c r="B27" s="124" t="s">
        <v>178</v>
      </c>
      <c r="C27" s="125">
        <f>SUM(C26:D26)</f>
        <v>1089545</v>
      </c>
      <c r="D27" s="125"/>
      <c r="E27" s="125">
        <f>SUM(E26:F26)</f>
        <v>1077106</v>
      </c>
      <c r="F27" s="125"/>
      <c r="G27" s="125">
        <f>SUM(G26:H26)</f>
        <v>1045798</v>
      </c>
      <c r="H27" s="125"/>
      <c r="I27" s="125">
        <f>SUM(I26:J26)</f>
        <v>0</v>
      </c>
      <c r="J27" s="125"/>
      <c r="K27" s="125">
        <f>SUM(K26:L26)</f>
        <v>9186</v>
      </c>
      <c r="L27" s="125"/>
      <c r="M27" s="125">
        <f>SUM(M26:N26)</f>
        <v>146</v>
      </c>
      <c r="N27" s="125"/>
      <c r="O27" s="342">
        <f>SUM(C27:N27)</f>
        <v>3221781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showOutlineSymbols="0" zoomScaleSheetLayoutView="80" zoomScalePageLayoutView="0" workbookViewId="0" topLeftCell="A1">
      <selection activeCell="L19" sqref="L19"/>
    </sheetView>
  </sheetViews>
  <sheetFormatPr defaultColWidth="9.796875" defaultRowHeight="14.25"/>
  <cols>
    <col min="1" max="1" width="19.19921875" style="159" customWidth="1"/>
    <col min="2" max="9" width="9.69921875" style="159" customWidth="1"/>
    <col min="10" max="11" width="11.69921875" style="159" customWidth="1"/>
    <col min="12" max="16384" width="9.69921875" style="159" customWidth="1"/>
  </cols>
  <sheetData>
    <row r="1" s="127" customFormat="1" ht="14.25" customHeight="1">
      <c r="A1" s="127" t="s">
        <v>559</v>
      </c>
    </row>
    <row r="2" s="127" customFormat="1" ht="14.25" customHeight="1">
      <c r="A2" s="128"/>
    </row>
    <row r="3" spans="1:9" s="127" customFormat="1" ht="14.25" customHeight="1">
      <c r="A3" s="129" t="s">
        <v>179</v>
      </c>
      <c r="B3" s="130"/>
      <c r="C3" s="130"/>
      <c r="D3" s="130"/>
      <c r="E3" s="130"/>
      <c r="F3" s="130"/>
      <c r="G3" s="130"/>
      <c r="H3" s="130"/>
      <c r="I3" s="130"/>
    </row>
    <row r="4" spans="1:9" s="127" customFormat="1" ht="18" customHeight="1">
      <c r="A4" s="577" t="s">
        <v>180</v>
      </c>
      <c r="B4" s="577"/>
      <c r="C4" s="577"/>
      <c r="D4" s="577"/>
      <c r="E4" s="577"/>
      <c r="F4" s="577"/>
      <c r="G4" s="577"/>
      <c r="H4" s="577"/>
      <c r="I4" s="577"/>
    </row>
    <row r="5" spans="1:9" s="127" customFormat="1" ht="18" customHeight="1" thickBot="1">
      <c r="A5" s="131"/>
      <c r="B5" s="130"/>
      <c r="C5" s="132"/>
      <c r="D5" s="130"/>
      <c r="E5" s="130"/>
      <c r="F5" s="130"/>
      <c r="G5" s="130"/>
      <c r="H5" s="130"/>
      <c r="I5" s="130"/>
    </row>
    <row r="6" spans="1:10" s="127" customFormat="1" ht="24" customHeight="1">
      <c r="A6" s="578" t="s">
        <v>101</v>
      </c>
      <c r="B6" s="581" t="s">
        <v>0</v>
      </c>
      <c r="C6" s="133"/>
      <c r="D6" s="583" t="s">
        <v>1</v>
      </c>
      <c r="E6" s="585" t="s">
        <v>2</v>
      </c>
      <c r="F6" s="587" t="s">
        <v>3</v>
      </c>
      <c r="G6" s="589" t="s">
        <v>181</v>
      </c>
      <c r="H6" s="587" t="s">
        <v>182</v>
      </c>
      <c r="I6" s="134" t="s">
        <v>183</v>
      </c>
      <c r="J6" s="135"/>
    </row>
    <row r="7" spans="1:10" s="127" customFormat="1" ht="18" customHeight="1">
      <c r="A7" s="579"/>
      <c r="B7" s="582"/>
      <c r="C7" s="136" t="s">
        <v>184</v>
      </c>
      <c r="D7" s="584"/>
      <c r="E7" s="586"/>
      <c r="F7" s="588"/>
      <c r="G7" s="590"/>
      <c r="H7" s="588"/>
      <c r="I7" s="137" t="s">
        <v>5</v>
      </c>
      <c r="J7" s="135"/>
    </row>
    <row r="8" spans="1:10" s="127" customFormat="1" ht="30" customHeight="1">
      <c r="A8" s="580"/>
      <c r="B8" s="138" t="s">
        <v>42</v>
      </c>
      <c r="C8" s="138" t="s">
        <v>185</v>
      </c>
      <c r="D8" s="139" t="s">
        <v>43</v>
      </c>
      <c r="E8" s="140" t="s">
        <v>44</v>
      </c>
      <c r="F8" s="141" t="s">
        <v>45</v>
      </c>
      <c r="G8" s="142" t="s">
        <v>86</v>
      </c>
      <c r="H8" s="143" t="s">
        <v>88</v>
      </c>
      <c r="I8" s="144" t="s">
        <v>186</v>
      </c>
      <c r="J8" s="135"/>
    </row>
    <row r="9" spans="1:9" s="127" customFormat="1" ht="15.75" customHeight="1">
      <c r="A9" s="145" t="s">
        <v>187</v>
      </c>
      <c r="B9" s="146">
        <v>111617</v>
      </c>
      <c r="C9" s="146">
        <v>19685</v>
      </c>
      <c r="D9" s="147">
        <v>466</v>
      </c>
      <c r="E9" s="146">
        <v>92213</v>
      </c>
      <c r="F9" s="146">
        <v>18938</v>
      </c>
      <c r="G9" s="146">
        <v>88811</v>
      </c>
      <c r="H9" s="146">
        <v>22806</v>
      </c>
      <c r="I9" s="364">
        <v>17.6</v>
      </c>
    </row>
    <row r="10" spans="1:9" s="127" customFormat="1" ht="15.75" customHeight="1">
      <c r="A10" s="148" t="s">
        <v>188</v>
      </c>
      <c r="B10" s="146">
        <v>131719</v>
      </c>
      <c r="C10" s="146">
        <v>22488</v>
      </c>
      <c r="D10" s="147">
        <v>506</v>
      </c>
      <c r="E10" s="146">
        <v>100875</v>
      </c>
      <c r="F10" s="146">
        <v>30338</v>
      </c>
      <c r="G10" s="146">
        <v>109097</v>
      </c>
      <c r="H10" s="146">
        <v>22622</v>
      </c>
      <c r="I10" s="364">
        <v>17.1</v>
      </c>
    </row>
    <row r="11" spans="1:9" s="127" customFormat="1" ht="15.75" customHeight="1">
      <c r="A11" s="148" t="s">
        <v>189</v>
      </c>
      <c r="B11" s="146">
        <v>193524</v>
      </c>
      <c r="C11" s="146">
        <v>33366</v>
      </c>
      <c r="D11" s="147">
        <v>604</v>
      </c>
      <c r="E11" s="146">
        <v>143935</v>
      </c>
      <c r="F11" s="146">
        <v>48985</v>
      </c>
      <c r="G11" s="146">
        <v>172261</v>
      </c>
      <c r="H11" s="146">
        <v>21263</v>
      </c>
      <c r="I11" s="364">
        <v>17.2</v>
      </c>
    </row>
    <row r="12" spans="1:9" s="127" customFormat="1" ht="15.75" customHeight="1">
      <c r="A12" s="148" t="s">
        <v>190</v>
      </c>
      <c r="B12" s="146">
        <v>202440</v>
      </c>
      <c r="C12" s="146">
        <v>33863</v>
      </c>
      <c r="D12" s="147">
        <v>594</v>
      </c>
      <c r="E12" s="146">
        <v>153884</v>
      </c>
      <c r="F12" s="146">
        <v>47962</v>
      </c>
      <c r="G12" s="146">
        <v>180820</v>
      </c>
      <c r="H12" s="146">
        <v>21620</v>
      </c>
      <c r="I12" s="364">
        <v>16.7</v>
      </c>
    </row>
    <row r="13" spans="1:10" s="127" customFormat="1" ht="15.75" customHeight="1">
      <c r="A13" s="148" t="s">
        <v>191</v>
      </c>
      <c r="B13" s="146">
        <v>222915</v>
      </c>
      <c r="C13" s="146">
        <v>37965</v>
      </c>
      <c r="D13" s="147">
        <v>575</v>
      </c>
      <c r="E13" s="146">
        <v>171492</v>
      </c>
      <c r="F13" s="146">
        <v>50848</v>
      </c>
      <c r="G13" s="146">
        <v>203132</v>
      </c>
      <c r="H13" s="146">
        <v>19783</v>
      </c>
      <c r="I13" s="365">
        <v>17</v>
      </c>
      <c r="J13" s="149"/>
    </row>
    <row r="14" spans="1:9" s="127" customFormat="1" ht="15.75" customHeight="1">
      <c r="A14" s="148" t="s">
        <v>192</v>
      </c>
      <c r="B14" s="146">
        <v>243592</v>
      </c>
      <c r="C14" s="146">
        <v>43591</v>
      </c>
      <c r="D14" s="147">
        <v>613</v>
      </c>
      <c r="E14" s="146">
        <v>188582</v>
      </c>
      <c r="F14" s="146">
        <v>54397</v>
      </c>
      <c r="G14" s="146">
        <v>227654</v>
      </c>
      <c r="H14" s="146">
        <v>15938</v>
      </c>
      <c r="I14" s="364">
        <v>17.9</v>
      </c>
    </row>
    <row r="15" spans="1:9" s="127" customFormat="1" ht="15.75" customHeight="1">
      <c r="A15" s="148" t="s">
        <v>193</v>
      </c>
      <c r="B15" s="146">
        <v>266809</v>
      </c>
      <c r="C15" s="146">
        <v>49985</v>
      </c>
      <c r="D15" s="147">
        <v>628</v>
      </c>
      <c r="E15" s="146">
        <v>206727</v>
      </c>
      <c r="F15" s="146">
        <v>59454</v>
      </c>
      <c r="G15" s="146">
        <v>252859</v>
      </c>
      <c r="H15" s="146">
        <v>13950</v>
      </c>
      <c r="I15" s="364">
        <v>18.7</v>
      </c>
    </row>
    <row r="16" spans="1:9" s="127" customFormat="1" ht="15.75" customHeight="1">
      <c r="A16" s="145" t="s">
        <v>194</v>
      </c>
      <c r="B16" s="146">
        <v>286006</v>
      </c>
      <c r="C16" s="146">
        <v>58665</v>
      </c>
      <c r="D16" s="147">
        <v>627</v>
      </c>
      <c r="E16" s="146">
        <v>220322</v>
      </c>
      <c r="F16" s="146">
        <v>65057</v>
      </c>
      <c r="G16" s="146">
        <v>272376</v>
      </c>
      <c r="H16" s="146">
        <v>13630</v>
      </c>
      <c r="I16" s="364">
        <v>20.5</v>
      </c>
    </row>
    <row r="17" spans="1:18" s="127" customFormat="1" ht="15.75" customHeight="1">
      <c r="A17" s="148" t="s">
        <v>195</v>
      </c>
      <c r="B17" s="146">
        <v>281117</v>
      </c>
      <c r="C17" s="146">
        <v>65325</v>
      </c>
      <c r="D17" s="146">
        <v>634</v>
      </c>
      <c r="E17" s="146">
        <v>215230</v>
      </c>
      <c r="F17" s="146">
        <v>65253</v>
      </c>
      <c r="G17" s="146">
        <v>267826</v>
      </c>
      <c r="H17" s="146">
        <v>13291</v>
      </c>
      <c r="I17" s="365">
        <v>23.237655495754435</v>
      </c>
      <c r="K17" s="128"/>
      <c r="L17" s="128"/>
      <c r="M17" s="128"/>
      <c r="N17" s="128"/>
      <c r="O17" s="128"/>
      <c r="P17" s="128"/>
      <c r="Q17" s="128"/>
      <c r="R17" s="128"/>
    </row>
    <row r="18" spans="1:18" s="150" customFormat="1" ht="15" customHeight="1">
      <c r="A18" s="148" t="s">
        <v>196</v>
      </c>
      <c r="B18" s="146">
        <v>269027</v>
      </c>
      <c r="C18" s="146">
        <v>68847</v>
      </c>
      <c r="D18" s="146">
        <v>601</v>
      </c>
      <c r="E18" s="146">
        <v>206236</v>
      </c>
      <c r="F18" s="146">
        <v>62190</v>
      </c>
      <c r="G18" s="146">
        <v>256501</v>
      </c>
      <c r="H18" s="146">
        <v>12526</v>
      </c>
      <c r="I18" s="365">
        <v>25.59111167280608</v>
      </c>
      <c r="K18" s="151"/>
      <c r="L18" s="151"/>
      <c r="M18" s="151"/>
      <c r="N18" s="151"/>
      <c r="O18" s="151"/>
      <c r="P18" s="151"/>
      <c r="Q18" s="151"/>
      <c r="R18" s="151"/>
    </row>
    <row r="19" spans="1:18" s="150" customFormat="1" ht="15" customHeight="1">
      <c r="A19" s="148" t="s">
        <v>197</v>
      </c>
      <c r="B19" s="146">
        <v>251408</v>
      </c>
      <c r="C19" s="146">
        <v>69475</v>
      </c>
      <c r="D19" s="146">
        <v>593</v>
      </c>
      <c r="E19" s="146">
        <v>191005</v>
      </c>
      <c r="F19" s="146">
        <v>59810</v>
      </c>
      <c r="G19" s="146">
        <v>238694</v>
      </c>
      <c r="H19" s="146">
        <v>12714</v>
      </c>
      <c r="I19" s="365">
        <v>27.634363266085405</v>
      </c>
      <c r="K19" s="151"/>
      <c r="L19" s="151"/>
      <c r="M19" s="151"/>
      <c r="N19" s="151"/>
      <c r="O19" s="151"/>
      <c r="P19" s="151"/>
      <c r="Q19" s="151"/>
      <c r="R19" s="151"/>
    </row>
    <row r="20" spans="1:18" s="147" customFormat="1" ht="14.25">
      <c r="A20" s="148" t="s">
        <v>198</v>
      </c>
      <c r="B20" s="146">
        <v>238929</v>
      </c>
      <c r="C20" s="146">
        <v>70277</v>
      </c>
      <c r="D20" s="146">
        <v>577</v>
      </c>
      <c r="E20" s="146">
        <v>179433</v>
      </c>
      <c r="F20" s="146">
        <v>58919</v>
      </c>
      <c r="G20" s="146">
        <v>226387</v>
      </c>
      <c r="H20" s="146">
        <v>12542</v>
      </c>
      <c r="I20" s="365">
        <v>29.413340364710855</v>
      </c>
      <c r="K20" s="152"/>
      <c r="L20" s="152"/>
      <c r="M20" s="152"/>
      <c r="N20" s="152"/>
      <c r="O20" s="152"/>
      <c r="P20" s="152"/>
      <c r="Q20" s="152"/>
      <c r="R20" s="152"/>
    </row>
    <row r="21" spans="1:18" s="147" customFormat="1" ht="14.25">
      <c r="A21" s="148" t="s">
        <v>523</v>
      </c>
      <c r="B21" s="372">
        <v>234970</v>
      </c>
      <c r="C21" s="372">
        <v>73591</v>
      </c>
      <c r="D21" s="372">
        <v>583</v>
      </c>
      <c r="E21" s="372">
        <v>173473</v>
      </c>
      <c r="F21" s="372">
        <v>60914</v>
      </c>
      <c r="G21" s="372">
        <v>222865</v>
      </c>
      <c r="H21" s="372">
        <v>12105</v>
      </c>
      <c r="I21" s="365">
        <v>31.319317359662936</v>
      </c>
      <c r="K21" s="152"/>
      <c r="L21" s="152"/>
      <c r="M21" s="152"/>
      <c r="N21" s="152"/>
      <c r="O21" s="152"/>
      <c r="P21" s="152"/>
      <c r="Q21" s="152"/>
      <c r="R21" s="152"/>
    </row>
    <row r="22" spans="1:18" s="147" customFormat="1" ht="15.75" customHeight="1">
      <c r="A22" s="148" t="s">
        <v>535</v>
      </c>
      <c r="B22" s="372">
        <v>234611</v>
      </c>
      <c r="C22" s="372">
        <v>74295</v>
      </c>
      <c r="D22" s="372">
        <v>581</v>
      </c>
      <c r="E22" s="372">
        <v>172741</v>
      </c>
      <c r="F22" s="372">
        <v>61289</v>
      </c>
      <c r="G22" s="372">
        <v>222564</v>
      </c>
      <c r="H22" s="372">
        <v>12047</v>
      </c>
      <c r="I22" s="365">
        <v>31.667313126835484</v>
      </c>
      <c r="K22" s="152"/>
      <c r="L22" s="152"/>
      <c r="M22" s="152"/>
      <c r="N22" s="152"/>
      <c r="O22" s="152"/>
      <c r="P22" s="152"/>
      <c r="Q22" s="152"/>
      <c r="R22" s="152"/>
    </row>
    <row r="23" spans="1:18" s="147" customFormat="1" ht="15.75" customHeight="1">
      <c r="A23" s="148" t="s">
        <v>548</v>
      </c>
      <c r="B23" s="372">
        <v>233925</v>
      </c>
      <c r="C23" s="372">
        <v>74623</v>
      </c>
      <c r="D23" s="372">
        <v>582</v>
      </c>
      <c r="E23" s="372">
        <v>171473</v>
      </c>
      <c r="F23" s="372">
        <v>61870</v>
      </c>
      <c r="G23" s="372">
        <v>221972</v>
      </c>
      <c r="H23" s="348">
        <v>11953</v>
      </c>
      <c r="I23" s="365">
        <v>31.900395425884366</v>
      </c>
      <c r="K23" s="152"/>
      <c r="L23" s="152"/>
      <c r="M23" s="152"/>
      <c r="N23" s="152"/>
      <c r="O23" s="152"/>
      <c r="P23" s="152"/>
      <c r="Q23" s="152"/>
      <c r="R23" s="152"/>
    </row>
    <row r="24" spans="1:18" s="147" customFormat="1" ht="15.75" customHeight="1">
      <c r="A24" s="395" t="s">
        <v>572</v>
      </c>
      <c r="B24" s="372">
        <v>232802</v>
      </c>
      <c r="C24" s="372">
        <v>74660</v>
      </c>
      <c r="D24" s="372">
        <v>575</v>
      </c>
      <c r="E24" s="372">
        <v>169935</v>
      </c>
      <c r="F24" s="372">
        <v>62292</v>
      </c>
      <c r="G24" s="372">
        <v>220921</v>
      </c>
      <c r="H24" s="348">
        <v>11881</v>
      </c>
      <c r="I24" s="365">
        <v>32.070171218460324</v>
      </c>
      <c r="J24" s="47"/>
      <c r="K24" s="152"/>
      <c r="L24" s="152"/>
      <c r="M24" s="152"/>
      <c r="N24" s="152"/>
      <c r="O24" s="152"/>
      <c r="P24" s="152"/>
      <c r="Q24" s="152"/>
      <c r="R24" s="152"/>
    </row>
    <row r="25" spans="1:18" s="150" customFormat="1" ht="15.75" customHeight="1">
      <c r="A25" s="391" t="s">
        <v>609</v>
      </c>
      <c r="B25" s="372">
        <v>231319</v>
      </c>
      <c r="C25" s="372">
        <v>74686</v>
      </c>
      <c r="D25" s="372">
        <v>569</v>
      </c>
      <c r="E25" s="372">
        <v>168445</v>
      </c>
      <c r="F25" s="372">
        <v>62305</v>
      </c>
      <c r="G25" s="372">
        <v>219452</v>
      </c>
      <c r="H25" s="348">
        <v>11867</v>
      </c>
      <c r="I25" s="365">
        <v>32.28701490149966</v>
      </c>
      <c r="J25" s="385"/>
      <c r="K25" s="151"/>
      <c r="L25" s="151"/>
      <c r="M25" s="151"/>
      <c r="N25" s="151"/>
      <c r="O25" s="151"/>
      <c r="P25" s="151"/>
      <c r="Q25" s="151"/>
      <c r="R25" s="151"/>
    </row>
    <row r="26" spans="1:18" s="150" customFormat="1" ht="15.75" customHeight="1">
      <c r="A26" s="391" t="s">
        <v>616</v>
      </c>
      <c r="B26" s="372">
        <v>229245</v>
      </c>
      <c r="C26" s="372">
        <v>74577</v>
      </c>
      <c r="D26" s="372">
        <v>569</v>
      </c>
      <c r="E26" s="372">
        <v>166238</v>
      </c>
      <c r="F26" s="372">
        <v>62438</v>
      </c>
      <c r="G26" s="372">
        <v>217395</v>
      </c>
      <c r="H26" s="348">
        <v>11850</v>
      </c>
      <c r="I26" s="365">
        <v>32.5</v>
      </c>
      <c r="J26" s="385"/>
      <c r="K26" s="151"/>
      <c r="L26" s="151"/>
      <c r="M26" s="151"/>
      <c r="N26" s="151"/>
      <c r="O26" s="151"/>
      <c r="P26" s="151"/>
      <c r="Q26" s="151"/>
      <c r="R26" s="151"/>
    </row>
    <row r="27" spans="1:9" s="127" customFormat="1" ht="12.75" customHeight="1">
      <c r="A27" s="392"/>
      <c r="B27" s="347"/>
      <c r="C27" s="347"/>
      <c r="D27" s="347"/>
      <c r="E27" s="347"/>
      <c r="F27" s="347"/>
      <c r="G27" s="347"/>
      <c r="H27" s="347"/>
      <c r="I27" s="364"/>
    </row>
    <row r="28" spans="1:10" s="127" customFormat="1" ht="15.75" customHeight="1">
      <c r="A28" s="393" t="s">
        <v>199</v>
      </c>
      <c r="B28" s="348">
        <v>4694</v>
      </c>
      <c r="C28" s="348">
        <v>393</v>
      </c>
      <c r="D28" s="349">
        <v>3</v>
      </c>
      <c r="E28" s="348">
        <v>3449</v>
      </c>
      <c r="F28" s="348">
        <v>1242</v>
      </c>
      <c r="G28" s="348">
        <v>4537</v>
      </c>
      <c r="H28" s="348">
        <v>157</v>
      </c>
      <c r="I28" s="365">
        <v>8.4</v>
      </c>
      <c r="J28" s="385"/>
    </row>
    <row r="29" spans="1:10" s="127" customFormat="1" ht="15" customHeight="1">
      <c r="A29" s="394" t="s">
        <v>200</v>
      </c>
      <c r="B29" s="348"/>
      <c r="C29" s="348"/>
      <c r="D29" s="349"/>
      <c r="E29" s="348"/>
      <c r="F29" s="348"/>
      <c r="G29" s="348"/>
      <c r="H29" s="348"/>
      <c r="I29" s="365"/>
      <c r="J29" s="153"/>
    </row>
    <row r="30" spans="1:10" s="127" customFormat="1" ht="15" customHeight="1">
      <c r="A30" s="395" t="s">
        <v>201</v>
      </c>
      <c r="B30" s="348">
        <v>1333</v>
      </c>
      <c r="C30" s="348">
        <v>134</v>
      </c>
      <c r="D30" s="349">
        <v>13</v>
      </c>
      <c r="E30" s="348">
        <v>749</v>
      </c>
      <c r="F30" s="348">
        <v>571</v>
      </c>
      <c r="G30" s="348">
        <v>1194</v>
      </c>
      <c r="H30" s="348">
        <v>139</v>
      </c>
      <c r="I30" s="365">
        <v>10.1</v>
      </c>
      <c r="J30" s="385"/>
    </row>
    <row r="31" spans="1:10" s="127" customFormat="1" ht="15" customHeight="1">
      <c r="A31" s="394" t="s">
        <v>202</v>
      </c>
      <c r="B31" s="348"/>
      <c r="C31" s="348"/>
      <c r="D31" s="349"/>
      <c r="E31" s="348"/>
      <c r="F31" s="348"/>
      <c r="G31" s="348"/>
      <c r="H31" s="348"/>
      <c r="I31" s="365"/>
      <c r="J31" s="153"/>
    </row>
    <row r="32" spans="1:10" s="127" customFormat="1" ht="15.75" customHeight="1">
      <c r="A32" s="393" t="s">
        <v>203</v>
      </c>
      <c r="B32" s="348">
        <v>6285</v>
      </c>
      <c r="C32" s="348">
        <v>716</v>
      </c>
      <c r="D32" s="349">
        <v>4</v>
      </c>
      <c r="E32" s="348">
        <v>4652</v>
      </c>
      <c r="F32" s="348">
        <v>1629</v>
      </c>
      <c r="G32" s="348">
        <v>5679</v>
      </c>
      <c r="H32" s="348">
        <v>606</v>
      </c>
      <c r="I32" s="365">
        <v>11.4</v>
      </c>
      <c r="J32" s="385"/>
    </row>
    <row r="33" spans="1:10" s="127" customFormat="1" ht="15" customHeight="1">
      <c r="A33" s="394" t="s">
        <v>204</v>
      </c>
      <c r="B33" s="348"/>
      <c r="C33" s="348"/>
      <c r="D33" s="349"/>
      <c r="E33" s="348"/>
      <c r="F33" s="348"/>
      <c r="G33" s="348"/>
      <c r="H33" s="348"/>
      <c r="I33" s="365"/>
      <c r="J33" s="153"/>
    </row>
    <row r="34" spans="1:10" s="127" customFormat="1" ht="15" customHeight="1">
      <c r="A34" s="395" t="s">
        <v>205</v>
      </c>
      <c r="B34" s="348">
        <v>4151</v>
      </c>
      <c r="C34" s="348">
        <v>675</v>
      </c>
      <c r="D34" s="349">
        <v>28</v>
      </c>
      <c r="E34" s="348">
        <v>3533</v>
      </c>
      <c r="F34" s="348">
        <v>590</v>
      </c>
      <c r="G34" s="348">
        <v>3819</v>
      </c>
      <c r="H34" s="348">
        <v>332</v>
      </c>
      <c r="I34" s="365">
        <v>16.3</v>
      </c>
      <c r="J34" s="385"/>
    </row>
    <row r="35" spans="1:10" s="127" customFormat="1" ht="15" customHeight="1">
      <c r="A35" s="396" t="s">
        <v>206</v>
      </c>
      <c r="B35" s="348"/>
      <c r="C35" s="348"/>
      <c r="D35" s="349"/>
      <c r="E35" s="348"/>
      <c r="F35" s="348"/>
      <c r="G35" s="348"/>
      <c r="H35" s="348"/>
      <c r="I35" s="365"/>
      <c r="J35" s="153"/>
    </row>
    <row r="36" spans="1:10" s="127" customFormat="1" ht="15" customHeight="1">
      <c r="A36" s="395" t="s">
        <v>207</v>
      </c>
      <c r="B36" s="348">
        <v>838</v>
      </c>
      <c r="C36" s="348">
        <v>182</v>
      </c>
      <c r="D36" s="349">
        <v>1</v>
      </c>
      <c r="E36" s="348">
        <v>532</v>
      </c>
      <c r="F36" s="348">
        <v>305</v>
      </c>
      <c r="G36" s="348">
        <v>831</v>
      </c>
      <c r="H36" s="348">
        <v>7</v>
      </c>
      <c r="I36" s="365">
        <v>21.7</v>
      </c>
      <c r="J36" s="385"/>
    </row>
    <row r="37" spans="1:10" s="127" customFormat="1" ht="15" customHeight="1">
      <c r="A37" s="396" t="s">
        <v>208</v>
      </c>
      <c r="B37" s="348"/>
      <c r="C37" s="348"/>
      <c r="D37" s="349"/>
      <c r="E37" s="348"/>
      <c r="F37" s="348"/>
      <c r="G37" s="348"/>
      <c r="H37" s="348"/>
      <c r="I37" s="365"/>
      <c r="J37" s="153"/>
    </row>
    <row r="38" spans="1:10" s="127" customFormat="1" ht="15.75" customHeight="1">
      <c r="A38" s="393" t="s">
        <v>209</v>
      </c>
      <c r="B38" s="348">
        <v>187086</v>
      </c>
      <c r="C38" s="348">
        <v>59137</v>
      </c>
      <c r="D38" s="349">
        <v>492</v>
      </c>
      <c r="E38" s="348">
        <v>139115</v>
      </c>
      <c r="F38" s="348">
        <v>47479</v>
      </c>
      <c r="G38" s="348">
        <v>178058</v>
      </c>
      <c r="H38" s="348">
        <v>9028</v>
      </c>
      <c r="I38" s="365">
        <v>31.6</v>
      </c>
      <c r="J38" s="385"/>
    </row>
    <row r="39" spans="1:10" s="127" customFormat="1" ht="15" customHeight="1">
      <c r="A39" s="394" t="s">
        <v>210</v>
      </c>
      <c r="B39" s="348"/>
      <c r="C39" s="348"/>
      <c r="D39" s="349"/>
      <c r="E39" s="348"/>
      <c r="F39" s="348"/>
      <c r="G39" s="348"/>
      <c r="H39" s="348"/>
      <c r="I39" s="365"/>
      <c r="J39" s="153"/>
    </row>
    <row r="40" spans="1:10" s="127" customFormat="1" ht="15.75" customHeight="1">
      <c r="A40" s="393" t="s">
        <v>211</v>
      </c>
      <c r="B40" s="348">
        <v>838</v>
      </c>
      <c r="C40" s="348">
        <v>444</v>
      </c>
      <c r="D40" s="349">
        <v>0</v>
      </c>
      <c r="E40" s="348">
        <v>139</v>
      </c>
      <c r="F40" s="348">
        <v>699</v>
      </c>
      <c r="G40" s="348">
        <v>828</v>
      </c>
      <c r="H40" s="348">
        <v>10</v>
      </c>
      <c r="I40" s="365">
        <v>53</v>
      </c>
      <c r="J40" s="385"/>
    </row>
    <row r="41" spans="1:10" s="127" customFormat="1" ht="15" customHeight="1">
      <c r="A41" s="394" t="s">
        <v>212</v>
      </c>
      <c r="B41" s="348"/>
      <c r="C41" s="348"/>
      <c r="D41" s="349"/>
      <c r="E41" s="348"/>
      <c r="F41" s="348"/>
      <c r="G41" s="348"/>
      <c r="H41" s="348"/>
      <c r="I41" s="365"/>
      <c r="J41" s="153"/>
    </row>
    <row r="42" spans="1:10" s="127" customFormat="1" ht="15.75" customHeight="1">
      <c r="A42" s="393" t="s">
        <v>213</v>
      </c>
      <c r="B42" s="348">
        <v>6057</v>
      </c>
      <c r="C42" s="348">
        <v>6044</v>
      </c>
      <c r="D42" s="349">
        <v>20</v>
      </c>
      <c r="E42" s="348">
        <v>4686</v>
      </c>
      <c r="F42" s="348">
        <v>1351</v>
      </c>
      <c r="G42" s="348">
        <v>5512</v>
      </c>
      <c r="H42" s="348">
        <v>545</v>
      </c>
      <c r="I42" s="365">
        <v>99.8</v>
      </c>
      <c r="J42" s="385"/>
    </row>
    <row r="43" spans="1:10" s="127" customFormat="1" ht="15" customHeight="1">
      <c r="A43" s="394" t="s">
        <v>214</v>
      </c>
      <c r="B43" s="348"/>
      <c r="C43" s="348"/>
      <c r="D43" s="349"/>
      <c r="E43" s="348"/>
      <c r="F43" s="348"/>
      <c r="G43" s="348"/>
      <c r="H43" s="348"/>
      <c r="I43" s="365"/>
      <c r="J43" s="154"/>
    </row>
    <row r="44" spans="1:10" s="127" customFormat="1" ht="15.75" customHeight="1">
      <c r="A44" s="395" t="s">
        <v>215</v>
      </c>
      <c r="B44" s="348">
        <v>8</v>
      </c>
      <c r="C44" s="348">
        <v>7</v>
      </c>
      <c r="D44" s="348">
        <v>0</v>
      </c>
      <c r="E44" s="348">
        <v>6</v>
      </c>
      <c r="F44" s="348">
        <v>2</v>
      </c>
      <c r="G44" s="348">
        <v>5</v>
      </c>
      <c r="H44" s="348">
        <v>3</v>
      </c>
      <c r="I44" s="365">
        <v>87.5</v>
      </c>
      <c r="J44" s="385"/>
    </row>
    <row r="45" spans="1:10" s="127" customFormat="1" ht="27" customHeight="1">
      <c r="A45" s="397" t="s">
        <v>216</v>
      </c>
      <c r="B45" s="348"/>
      <c r="C45" s="348"/>
      <c r="D45" s="348"/>
      <c r="E45" s="348"/>
      <c r="F45" s="348"/>
      <c r="G45" s="348"/>
      <c r="H45" s="348"/>
      <c r="I45" s="366"/>
      <c r="J45" s="154"/>
    </row>
    <row r="46" spans="1:10" s="127" customFormat="1" ht="15.75" customHeight="1">
      <c r="A46" s="393" t="s">
        <v>217</v>
      </c>
      <c r="B46" s="348">
        <v>17452</v>
      </c>
      <c r="C46" s="348">
        <v>6347</v>
      </c>
      <c r="D46" s="349">
        <v>8</v>
      </c>
      <c r="E46" s="348">
        <v>8921</v>
      </c>
      <c r="F46" s="348">
        <v>8523</v>
      </c>
      <c r="G46" s="348">
        <v>16518</v>
      </c>
      <c r="H46" s="348">
        <v>934</v>
      </c>
      <c r="I46" s="365">
        <v>36.4</v>
      </c>
      <c r="J46" s="385"/>
    </row>
    <row r="47" spans="1:10" s="127" customFormat="1" ht="29.25" customHeight="1">
      <c r="A47" s="398" t="s">
        <v>218</v>
      </c>
      <c r="B47" s="348"/>
      <c r="C47" s="348"/>
      <c r="D47" s="349"/>
      <c r="E47" s="348"/>
      <c r="F47" s="348"/>
      <c r="G47" s="348"/>
      <c r="H47" s="348"/>
      <c r="I47" s="336"/>
      <c r="J47" s="378"/>
    </row>
    <row r="48" spans="1:10" s="127" customFormat="1" ht="15.75" customHeight="1">
      <c r="A48" s="399" t="s">
        <v>219</v>
      </c>
      <c r="B48" s="350"/>
      <c r="C48" s="351"/>
      <c r="D48" s="351"/>
      <c r="E48" s="351"/>
      <c r="F48" s="351"/>
      <c r="G48" s="351"/>
      <c r="H48" s="351"/>
      <c r="I48" s="337"/>
      <c r="J48" s="154"/>
    </row>
    <row r="49" spans="1:10" s="127" customFormat="1" ht="15.75" customHeight="1">
      <c r="A49" s="400" t="s">
        <v>220</v>
      </c>
      <c r="B49" s="352">
        <v>72613</v>
      </c>
      <c r="C49" s="353">
        <v>33506</v>
      </c>
      <c r="D49" s="353">
        <v>348</v>
      </c>
      <c r="E49" s="353">
        <v>36929</v>
      </c>
      <c r="F49" s="353">
        <v>35336</v>
      </c>
      <c r="G49" s="353">
        <v>67970</v>
      </c>
      <c r="H49" s="348">
        <v>4643</v>
      </c>
      <c r="I49" s="456">
        <v>46.1</v>
      </c>
      <c r="J49" s="385"/>
    </row>
    <row r="50" spans="1:10" s="127" customFormat="1" ht="15" customHeight="1">
      <c r="A50" s="401" t="s">
        <v>221</v>
      </c>
      <c r="B50" s="352"/>
      <c r="C50" s="353"/>
      <c r="D50" s="353"/>
      <c r="E50" s="353"/>
      <c r="F50" s="353"/>
      <c r="G50" s="353"/>
      <c r="H50" s="348"/>
      <c r="I50" s="338"/>
      <c r="J50" s="154"/>
    </row>
    <row r="51" spans="1:10" s="127" customFormat="1" ht="6" customHeight="1" thickBot="1">
      <c r="A51" s="153"/>
      <c r="B51" s="155"/>
      <c r="C51" s="156" t="s">
        <v>222</v>
      </c>
      <c r="D51" s="156"/>
      <c r="E51" s="156"/>
      <c r="F51" s="156" t="s">
        <v>222</v>
      </c>
      <c r="G51" s="156"/>
      <c r="H51" s="157"/>
      <c r="I51" s="339"/>
      <c r="J51" s="154"/>
    </row>
    <row r="52" spans="1:9" ht="3.75" customHeight="1">
      <c r="A52" s="158"/>
      <c r="B52" s="158"/>
      <c r="C52" s="158"/>
      <c r="D52" s="158"/>
      <c r="E52" s="158"/>
      <c r="F52" s="158"/>
      <c r="G52" s="158"/>
      <c r="H52" s="158"/>
      <c r="I52" s="158"/>
    </row>
    <row r="53" s="161" customFormat="1" ht="12.75" customHeight="1">
      <c r="A53" s="160" t="s">
        <v>223</v>
      </c>
    </row>
    <row r="56" spans="1:9" ht="14.25">
      <c r="A56" s="386"/>
      <c r="B56" s="385"/>
      <c r="C56" s="385"/>
      <c r="D56" s="385"/>
      <c r="E56" s="385"/>
      <c r="F56" s="385"/>
      <c r="G56" s="385"/>
      <c r="H56" s="385"/>
      <c r="I56" s="380"/>
    </row>
  </sheetData>
  <sheetProtection/>
  <mergeCells count="8"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A4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62" customWidth="1"/>
    <col min="2" max="2" width="11.8984375" style="162" customWidth="1"/>
    <col min="3" max="3" width="7.8984375" style="162" customWidth="1"/>
    <col min="4" max="4" width="9.5" style="162" customWidth="1"/>
    <col min="5" max="6" width="9" style="162" customWidth="1"/>
    <col min="7" max="10" width="7.59765625" style="162" customWidth="1"/>
    <col min="11" max="16384" width="9" style="162" customWidth="1"/>
  </cols>
  <sheetData>
    <row r="1" ht="14.25" customHeight="1"/>
    <row r="2" ht="14.25" customHeight="1">
      <c r="B2" s="163" t="s">
        <v>224</v>
      </c>
    </row>
    <row r="3" spans="2:6" ht="13.5">
      <c r="B3" s="163"/>
      <c r="C3" s="163" t="s">
        <v>225</v>
      </c>
      <c r="D3" s="163" t="s">
        <v>171</v>
      </c>
      <c r="E3" s="163" t="s">
        <v>173</v>
      </c>
      <c r="F3" s="163" t="s">
        <v>175</v>
      </c>
    </row>
    <row r="4" spans="2:6" ht="13.5">
      <c r="B4" s="163" t="s">
        <v>226</v>
      </c>
      <c r="C4" s="164">
        <f>SUM(C5:C23)</f>
        <v>73591</v>
      </c>
      <c r="D4" s="164">
        <f>SUM(D5:D23)</f>
        <v>583</v>
      </c>
      <c r="E4" s="164">
        <f>SUM(E5:E23)</f>
        <v>173473</v>
      </c>
      <c r="F4" s="164">
        <f>SUM(F5:F23)</f>
        <v>60914</v>
      </c>
    </row>
    <row r="5" spans="2:6" ht="13.5">
      <c r="B5" s="165" t="s">
        <v>199</v>
      </c>
      <c r="C5" s="166">
        <f>G31</f>
        <v>367</v>
      </c>
      <c r="D5" s="166">
        <f>F33+G33</f>
        <v>0</v>
      </c>
      <c r="E5" s="166">
        <f>F34+G34</f>
        <v>3526</v>
      </c>
      <c r="F5" s="166">
        <f>F35+G35</f>
        <v>1243</v>
      </c>
    </row>
    <row r="6" spans="2:6" ht="6.75" customHeight="1">
      <c r="B6" s="165"/>
      <c r="C6" s="166"/>
      <c r="D6" s="166"/>
      <c r="E6" s="166"/>
      <c r="F6" s="166"/>
    </row>
    <row r="7" spans="2:6" ht="13.5">
      <c r="B7" s="167" t="s">
        <v>201</v>
      </c>
      <c r="C7" s="166">
        <f>I31</f>
        <v>102</v>
      </c>
      <c r="D7" s="166">
        <f>H33+I33</f>
        <v>14</v>
      </c>
      <c r="E7" s="166">
        <f>H34+I34</f>
        <v>730</v>
      </c>
      <c r="F7" s="166">
        <f>H35+I35</f>
        <v>505</v>
      </c>
    </row>
    <row r="8" spans="2:6" ht="5.25" customHeight="1">
      <c r="B8" s="167"/>
      <c r="C8" s="166"/>
      <c r="D8" s="166"/>
      <c r="E8" s="166"/>
      <c r="F8" s="166"/>
    </row>
    <row r="9" spans="2:6" ht="13.5">
      <c r="B9" s="165" t="s">
        <v>203</v>
      </c>
      <c r="C9" s="166">
        <f>K31</f>
        <v>501</v>
      </c>
      <c r="D9" s="166">
        <f>J33+K33</f>
        <v>4</v>
      </c>
      <c r="E9" s="166">
        <f>J34+K34</f>
        <v>4742</v>
      </c>
      <c r="F9" s="166">
        <f>J35+K35</f>
        <v>1555</v>
      </c>
    </row>
    <row r="10" spans="2:6" ht="6" customHeight="1">
      <c r="B10" s="165"/>
      <c r="C10" s="166"/>
      <c r="D10" s="166"/>
      <c r="E10" s="166"/>
      <c r="F10" s="166"/>
    </row>
    <row r="11" spans="2:6" ht="13.5">
      <c r="B11" s="167" t="s">
        <v>205</v>
      </c>
      <c r="C11" s="166">
        <f>M31</f>
        <v>524</v>
      </c>
      <c r="D11" s="166">
        <f>L33+M33</f>
        <v>24</v>
      </c>
      <c r="E11" s="166">
        <f>L34+M34</f>
        <v>3457</v>
      </c>
      <c r="F11" s="166">
        <f>L35+M35</f>
        <v>460</v>
      </c>
    </row>
    <row r="12" spans="2:6" ht="4.5" customHeight="1">
      <c r="B12" s="167"/>
      <c r="C12" s="166"/>
      <c r="D12" s="166"/>
      <c r="E12" s="166"/>
      <c r="F12" s="166"/>
    </row>
    <row r="13" spans="2:6" ht="13.5">
      <c r="B13" s="167" t="s">
        <v>207</v>
      </c>
      <c r="C13" s="166">
        <f>O31</f>
        <v>139</v>
      </c>
      <c r="D13" s="166">
        <f>N33+O33</f>
        <v>0</v>
      </c>
      <c r="E13" s="166">
        <f>N34+O34</f>
        <v>438</v>
      </c>
      <c r="F13" s="166">
        <f>N35+O35</f>
        <v>244</v>
      </c>
    </row>
    <row r="14" spans="2:6" ht="5.25" customHeight="1">
      <c r="B14" s="167"/>
      <c r="C14" s="166"/>
      <c r="D14" s="166"/>
      <c r="E14" s="166"/>
      <c r="F14" s="166"/>
    </row>
    <row r="15" spans="2:6" ht="13.5">
      <c r="B15" s="165" t="s">
        <v>209</v>
      </c>
      <c r="C15" s="166">
        <f>Q31</f>
        <v>57944</v>
      </c>
      <c r="D15" s="166">
        <f>P33+Q33</f>
        <v>520</v>
      </c>
      <c r="E15" s="166">
        <f>P34+Q34</f>
        <v>144681</v>
      </c>
      <c r="F15" s="166">
        <f>P35+Q35</f>
        <v>46875</v>
      </c>
    </row>
    <row r="16" spans="2:6" ht="6.75" customHeight="1">
      <c r="B16" s="165"/>
      <c r="C16" s="166"/>
      <c r="D16" s="166"/>
      <c r="E16" s="166"/>
      <c r="F16" s="166"/>
    </row>
    <row r="17" spans="2:6" ht="13.5">
      <c r="B17" s="165" t="s">
        <v>211</v>
      </c>
      <c r="C17" s="166">
        <f>S31</f>
        <v>453</v>
      </c>
      <c r="D17" s="166">
        <f>R33+S33</f>
        <v>0</v>
      </c>
      <c r="E17" s="166">
        <f>R34+S34</f>
        <v>162</v>
      </c>
      <c r="F17" s="166">
        <f>R35+S35</f>
        <v>687</v>
      </c>
    </row>
    <row r="18" spans="2:6" ht="5.25" customHeight="1">
      <c r="B18" s="165"/>
      <c r="C18" s="166"/>
      <c r="D18" s="166"/>
      <c r="E18" s="166"/>
      <c r="F18" s="166"/>
    </row>
    <row r="19" spans="2:6" ht="13.5">
      <c r="B19" s="168" t="s">
        <v>227</v>
      </c>
      <c r="C19" s="166">
        <f>U31+W31</f>
        <v>6527</v>
      </c>
      <c r="D19" s="166">
        <f>SUM(T33:W33)</f>
        <v>17</v>
      </c>
      <c r="E19" s="166">
        <f>SUM(T34:W34)</f>
        <v>5235</v>
      </c>
      <c r="F19" s="166">
        <f>SUM(T35:W35)</f>
        <v>1286</v>
      </c>
    </row>
    <row r="20" spans="2:6" ht="3.75" customHeight="1">
      <c r="B20" s="168"/>
      <c r="C20" s="166"/>
      <c r="D20" s="166"/>
      <c r="E20" s="166"/>
      <c r="F20" s="166"/>
    </row>
    <row r="21" spans="2:6" ht="13.5">
      <c r="B21" s="167" t="s">
        <v>215</v>
      </c>
      <c r="C21" s="166">
        <f>Y31</f>
        <v>2</v>
      </c>
      <c r="D21" s="166">
        <f>X33+Y33</f>
        <v>0</v>
      </c>
      <c r="E21" s="166">
        <f>X34+Y34</f>
        <v>2</v>
      </c>
      <c r="F21" s="166">
        <f>X35+Y35</f>
        <v>0</v>
      </c>
    </row>
    <row r="22" spans="2:6" ht="3" customHeight="1">
      <c r="B22" s="167"/>
      <c r="C22" s="166"/>
      <c r="D22" s="166"/>
      <c r="E22" s="166"/>
      <c r="F22" s="166"/>
    </row>
    <row r="23" spans="2:6" ht="13.5">
      <c r="B23" s="165" t="s">
        <v>228</v>
      </c>
      <c r="C23" s="166">
        <f>AA31</f>
        <v>7032</v>
      </c>
      <c r="D23" s="166">
        <f>Z33+AA33</f>
        <v>4</v>
      </c>
      <c r="E23" s="166">
        <f>Z34+AA34</f>
        <v>10500</v>
      </c>
      <c r="F23" s="166">
        <f>Z35+AA35</f>
        <v>8059</v>
      </c>
    </row>
    <row r="24" spans="2:6" ht="6" customHeight="1">
      <c r="B24" s="165"/>
      <c r="C24" s="166"/>
      <c r="D24" s="166"/>
      <c r="E24" s="166"/>
      <c r="F24" s="166"/>
    </row>
    <row r="25" spans="2:6" ht="13.5" hidden="1">
      <c r="B25" s="165"/>
      <c r="C25" s="166"/>
      <c r="D25" s="166"/>
      <c r="E25" s="166"/>
      <c r="F25" s="166"/>
    </row>
    <row r="26" spans="2:6" ht="13.5">
      <c r="B26" s="169" t="s">
        <v>220</v>
      </c>
      <c r="C26" s="166">
        <f>E38</f>
        <v>33982</v>
      </c>
      <c r="D26" s="166">
        <f>C40</f>
        <v>378</v>
      </c>
      <c r="E26" s="166">
        <f>C41</f>
        <v>37235</v>
      </c>
      <c r="F26" s="166">
        <f>C42</f>
        <v>35122</v>
      </c>
    </row>
    <row r="28" ht="13.5">
      <c r="B28" s="163" t="s">
        <v>229</v>
      </c>
    </row>
    <row r="29" spans="2:27" ht="13.5">
      <c r="B29" s="163" t="s">
        <v>230</v>
      </c>
      <c r="C29" s="593" t="s">
        <v>231</v>
      </c>
      <c r="D29" s="593"/>
      <c r="E29" s="593"/>
      <c r="F29" s="591" t="s">
        <v>232</v>
      </c>
      <c r="G29" s="591"/>
      <c r="H29" s="591" t="s">
        <v>233</v>
      </c>
      <c r="I29" s="591"/>
      <c r="J29" s="591" t="s">
        <v>234</v>
      </c>
      <c r="K29" s="591"/>
      <c r="L29" s="591" t="s">
        <v>235</v>
      </c>
      <c r="M29" s="591"/>
      <c r="N29" s="591" t="s">
        <v>236</v>
      </c>
      <c r="O29" s="591"/>
      <c r="P29" s="591" t="s">
        <v>237</v>
      </c>
      <c r="Q29" s="591"/>
      <c r="R29" s="591" t="s">
        <v>238</v>
      </c>
      <c r="S29" s="591"/>
      <c r="T29" s="591" t="s">
        <v>239</v>
      </c>
      <c r="U29" s="591"/>
      <c r="V29" s="592" t="s">
        <v>240</v>
      </c>
      <c r="W29" s="592"/>
      <c r="X29" s="591" t="s">
        <v>241</v>
      </c>
      <c r="Y29" s="591"/>
      <c r="Z29" s="591" t="s">
        <v>242</v>
      </c>
      <c r="AA29" s="591"/>
    </row>
    <row r="30" spans="3:27" ht="13.5">
      <c r="C30" s="170" t="s">
        <v>231</v>
      </c>
      <c r="D30" s="170" t="s">
        <v>243</v>
      </c>
      <c r="E30" s="170" t="s">
        <v>244</v>
      </c>
      <c r="F30" s="170" t="s">
        <v>243</v>
      </c>
      <c r="G30" s="170" t="s">
        <v>244</v>
      </c>
      <c r="H30" s="170" t="s">
        <v>243</v>
      </c>
      <c r="I30" s="170" t="s">
        <v>244</v>
      </c>
      <c r="J30" s="170" t="s">
        <v>243</v>
      </c>
      <c r="K30" s="170" t="s">
        <v>244</v>
      </c>
      <c r="L30" s="170" t="s">
        <v>243</v>
      </c>
      <c r="M30" s="170" t="s">
        <v>244</v>
      </c>
      <c r="N30" s="170" t="s">
        <v>243</v>
      </c>
      <c r="O30" s="170" t="s">
        <v>244</v>
      </c>
      <c r="P30" s="170" t="s">
        <v>243</v>
      </c>
      <c r="Q30" s="170" t="s">
        <v>244</v>
      </c>
      <c r="R30" s="170" t="s">
        <v>243</v>
      </c>
      <c r="S30" s="170" t="s">
        <v>244</v>
      </c>
      <c r="T30" s="170" t="s">
        <v>243</v>
      </c>
      <c r="U30" s="170" t="s">
        <v>244</v>
      </c>
      <c r="V30" s="170" t="s">
        <v>243</v>
      </c>
      <c r="W30" s="170" t="s">
        <v>244</v>
      </c>
      <c r="X30" s="170" t="s">
        <v>243</v>
      </c>
      <c r="Y30" s="170" t="s">
        <v>244</v>
      </c>
      <c r="Z30" s="170" t="s">
        <v>243</v>
      </c>
      <c r="AA30" s="170" t="s">
        <v>244</v>
      </c>
    </row>
    <row r="31" spans="2:27" ht="13.5">
      <c r="B31" s="163" t="s">
        <v>245</v>
      </c>
      <c r="C31" s="171">
        <v>234970</v>
      </c>
      <c r="D31" s="171">
        <v>161379</v>
      </c>
      <c r="E31" s="171">
        <v>73591</v>
      </c>
      <c r="F31" s="171">
        <v>4402</v>
      </c>
      <c r="G31" s="171">
        <v>367</v>
      </c>
      <c r="H31" s="171">
        <v>1147</v>
      </c>
      <c r="I31" s="171">
        <v>102</v>
      </c>
      <c r="J31" s="171">
        <v>5800</v>
      </c>
      <c r="K31" s="171">
        <v>501</v>
      </c>
      <c r="L31" s="171">
        <v>3417</v>
      </c>
      <c r="M31" s="171">
        <v>524</v>
      </c>
      <c r="N31" s="171">
        <v>543</v>
      </c>
      <c r="O31" s="171">
        <v>139</v>
      </c>
      <c r="P31" s="171">
        <v>134132</v>
      </c>
      <c r="Q31" s="171">
        <v>57944</v>
      </c>
      <c r="R31" s="171">
        <v>396</v>
      </c>
      <c r="S31" s="171">
        <v>453</v>
      </c>
      <c r="T31" s="171">
        <v>6</v>
      </c>
      <c r="U31" s="171">
        <v>5982</v>
      </c>
      <c r="V31" s="171">
        <v>5</v>
      </c>
      <c r="W31" s="171">
        <v>545</v>
      </c>
      <c r="X31" s="171">
        <v>0</v>
      </c>
      <c r="Y31" s="171">
        <v>2</v>
      </c>
      <c r="Z31" s="171">
        <v>11531</v>
      </c>
      <c r="AA31" s="171">
        <v>7032</v>
      </c>
    </row>
    <row r="32" spans="3:27" ht="13.5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2:27" ht="13.5">
      <c r="B33" s="172" t="s">
        <v>171</v>
      </c>
      <c r="C33" s="171">
        <v>583</v>
      </c>
      <c r="D33" s="171">
        <v>405</v>
      </c>
      <c r="E33" s="171">
        <v>178</v>
      </c>
      <c r="F33" s="171">
        <v>0</v>
      </c>
      <c r="G33" s="171">
        <v>0</v>
      </c>
      <c r="H33" s="171">
        <v>12</v>
      </c>
      <c r="I33" s="171">
        <v>2</v>
      </c>
      <c r="J33" s="171">
        <v>4</v>
      </c>
      <c r="K33" s="171">
        <v>0</v>
      </c>
      <c r="L33" s="171">
        <v>21</v>
      </c>
      <c r="M33" s="171">
        <v>3</v>
      </c>
      <c r="N33" s="171">
        <v>0</v>
      </c>
      <c r="O33" s="171">
        <v>0</v>
      </c>
      <c r="P33" s="171">
        <v>364</v>
      </c>
      <c r="Q33" s="171">
        <v>156</v>
      </c>
      <c r="R33" s="171">
        <v>0</v>
      </c>
      <c r="S33" s="171">
        <v>0</v>
      </c>
      <c r="T33" s="171">
        <v>0</v>
      </c>
      <c r="U33" s="171">
        <v>17</v>
      </c>
      <c r="V33" s="171">
        <v>0</v>
      </c>
      <c r="W33" s="171">
        <v>0</v>
      </c>
      <c r="X33" s="171">
        <v>0</v>
      </c>
      <c r="Y33" s="171">
        <v>0</v>
      </c>
      <c r="Z33" s="171">
        <v>4</v>
      </c>
      <c r="AA33" s="171">
        <v>0</v>
      </c>
    </row>
    <row r="34" spans="2:27" ht="13.5">
      <c r="B34" s="172" t="s">
        <v>173</v>
      </c>
      <c r="C34" s="171">
        <v>173473</v>
      </c>
      <c r="D34" s="171">
        <v>117649</v>
      </c>
      <c r="E34" s="171">
        <v>55824</v>
      </c>
      <c r="F34" s="171">
        <v>3277</v>
      </c>
      <c r="G34" s="171">
        <v>249</v>
      </c>
      <c r="H34" s="171">
        <v>665</v>
      </c>
      <c r="I34" s="171">
        <v>65</v>
      </c>
      <c r="J34" s="171">
        <v>4380</v>
      </c>
      <c r="K34" s="171">
        <v>362</v>
      </c>
      <c r="L34" s="171">
        <v>2990</v>
      </c>
      <c r="M34" s="171">
        <v>467</v>
      </c>
      <c r="N34" s="171">
        <v>339</v>
      </c>
      <c r="O34" s="171">
        <v>99</v>
      </c>
      <c r="P34" s="171">
        <v>99466</v>
      </c>
      <c r="Q34" s="171">
        <v>45215</v>
      </c>
      <c r="R34" s="171">
        <v>99</v>
      </c>
      <c r="S34" s="171">
        <v>63</v>
      </c>
      <c r="T34" s="171">
        <v>2</v>
      </c>
      <c r="U34" s="171">
        <v>4717</v>
      </c>
      <c r="V34" s="171">
        <v>3</v>
      </c>
      <c r="W34" s="171">
        <v>513</v>
      </c>
      <c r="X34" s="171">
        <v>0</v>
      </c>
      <c r="Y34" s="171">
        <v>2</v>
      </c>
      <c r="Z34" s="171">
        <v>6428</v>
      </c>
      <c r="AA34" s="171">
        <v>4072</v>
      </c>
    </row>
    <row r="35" spans="2:27" ht="13.5">
      <c r="B35" s="172" t="s">
        <v>175</v>
      </c>
      <c r="C35" s="171">
        <v>60914</v>
      </c>
      <c r="D35" s="171">
        <v>43325</v>
      </c>
      <c r="E35" s="171">
        <v>17589</v>
      </c>
      <c r="F35" s="171">
        <v>1125</v>
      </c>
      <c r="G35" s="171">
        <v>118</v>
      </c>
      <c r="H35" s="171">
        <v>470</v>
      </c>
      <c r="I35" s="171">
        <v>35</v>
      </c>
      <c r="J35" s="171">
        <v>1416</v>
      </c>
      <c r="K35" s="171">
        <v>139</v>
      </c>
      <c r="L35" s="171">
        <v>406</v>
      </c>
      <c r="M35" s="171">
        <v>54</v>
      </c>
      <c r="N35" s="171">
        <v>204</v>
      </c>
      <c r="O35" s="171">
        <v>40</v>
      </c>
      <c r="P35" s="171">
        <v>34302</v>
      </c>
      <c r="Q35" s="171">
        <v>12573</v>
      </c>
      <c r="R35" s="171">
        <v>297</v>
      </c>
      <c r="S35" s="171">
        <v>390</v>
      </c>
      <c r="T35" s="171">
        <v>4</v>
      </c>
      <c r="U35" s="171">
        <v>1248</v>
      </c>
      <c r="V35" s="171">
        <v>2</v>
      </c>
      <c r="W35" s="171">
        <v>32</v>
      </c>
      <c r="X35" s="171">
        <v>0</v>
      </c>
      <c r="Y35" s="171">
        <v>0</v>
      </c>
      <c r="Z35" s="171">
        <v>5099</v>
      </c>
      <c r="AA35" s="171">
        <v>2960</v>
      </c>
    </row>
    <row r="37" spans="2:5" ht="13.5">
      <c r="B37" s="163" t="s">
        <v>246</v>
      </c>
      <c r="C37" s="163" t="s">
        <v>226</v>
      </c>
      <c r="D37" s="163" t="s">
        <v>169</v>
      </c>
      <c r="E37" s="163" t="s">
        <v>170</v>
      </c>
    </row>
    <row r="38" spans="2:5" ht="13.5">
      <c r="B38" s="163" t="s">
        <v>247</v>
      </c>
      <c r="C38" s="173">
        <v>72735</v>
      </c>
      <c r="D38" s="173">
        <v>38753</v>
      </c>
      <c r="E38" s="173">
        <v>33982</v>
      </c>
    </row>
    <row r="39" spans="3:5" ht="13.5">
      <c r="C39" s="173"/>
      <c r="D39" s="173"/>
      <c r="E39" s="173"/>
    </row>
    <row r="40" spans="2:5" ht="13.5">
      <c r="B40" s="172" t="s">
        <v>171</v>
      </c>
      <c r="C40" s="173">
        <v>378</v>
      </c>
      <c r="D40" s="173">
        <v>187</v>
      </c>
      <c r="E40" s="173">
        <v>191</v>
      </c>
    </row>
    <row r="41" spans="2:5" ht="13.5">
      <c r="B41" s="172" t="s">
        <v>173</v>
      </c>
      <c r="C41" s="173">
        <v>37235</v>
      </c>
      <c r="D41" s="173">
        <v>20371</v>
      </c>
      <c r="E41" s="173">
        <v>16864</v>
      </c>
    </row>
    <row r="42" spans="2:5" ht="13.5">
      <c r="B42" s="172" t="s">
        <v>175</v>
      </c>
      <c r="C42" s="173">
        <v>35122</v>
      </c>
      <c r="D42" s="173">
        <v>18195</v>
      </c>
      <c r="E42" s="173">
        <v>16927</v>
      </c>
    </row>
  </sheetData>
  <sheetProtection/>
  <mergeCells count="12">
    <mergeCell ref="C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zoomScalePageLayoutView="0" workbookViewId="0" topLeftCell="A1">
      <selection activeCell="M18" sqref="M18"/>
    </sheetView>
  </sheetViews>
  <sheetFormatPr defaultColWidth="9.796875" defaultRowHeight="14.25"/>
  <cols>
    <col min="1" max="1" width="13.8984375" style="525" customWidth="1"/>
    <col min="2" max="3" width="8" style="525" customWidth="1"/>
    <col min="4" max="4" width="8" style="526" customWidth="1"/>
    <col min="5" max="6" width="8" style="525" customWidth="1"/>
    <col min="7" max="7" width="8" style="526" customWidth="1"/>
    <col min="8" max="9" width="8" style="525" customWidth="1"/>
    <col min="10" max="10" width="8" style="526" customWidth="1"/>
    <col min="11" max="11" width="16.09765625" style="525" customWidth="1"/>
    <col min="12" max="12" width="11.69921875" style="525" customWidth="1"/>
    <col min="13" max="16384" width="9.69921875" style="525" customWidth="1"/>
  </cols>
  <sheetData>
    <row r="1" spans="1:10" s="494" customFormat="1" ht="14.25" customHeight="1">
      <c r="A1" s="494" t="s">
        <v>559</v>
      </c>
      <c r="D1" s="495"/>
      <c r="G1" s="495"/>
      <c r="J1" s="495"/>
    </row>
    <row r="2" spans="4:10" s="494" customFormat="1" ht="14.25" customHeight="1">
      <c r="D2" s="495"/>
      <c r="G2" s="495"/>
      <c r="J2" s="495"/>
    </row>
    <row r="3" spans="1:11" s="496" customFormat="1" ht="18" customHeight="1" thickBot="1">
      <c r="A3" s="496" t="s">
        <v>627</v>
      </c>
      <c r="D3" s="497"/>
      <c r="G3" s="497"/>
      <c r="I3" s="498"/>
      <c r="J3" s="497"/>
      <c r="K3" s="498" t="s">
        <v>628</v>
      </c>
    </row>
    <row r="4" spans="1:11" s="496" customFormat="1" ht="16.5" customHeight="1">
      <c r="A4" s="598" t="s">
        <v>101</v>
      </c>
      <c r="B4" s="601" t="s">
        <v>629</v>
      </c>
      <c r="C4" s="602"/>
      <c r="D4" s="603"/>
      <c r="E4" s="601" t="s">
        <v>630</v>
      </c>
      <c r="F4" s="602"/>
      <c r="G4" s="603"/>
      <c r="H4" s="601" t="s">
        <v>631</v>
      </c>
      <c r="I4" s="602"/>
      <c r="J4" s="603"/>
      <c r="K4" s="604" t="s">
        <v>101</v>
      </c>
    </row>
    <row r="5" spans="1:11" s="494" customFormat="1" ht="16.5" customHeight="1">
      <c r="A5" s="599"/>
      <c r="B5" s="500" t="s">
        <v>632</v>
      </c>
      <c r="C5" s="501"/>
      <c r="D5" s="502"/>
      <c r="E5" s="500" t="s">
        <v>632</v>
      </c>
      <c r="F5" s="501"/>
      <c r="G5" s="502"/>
      <c r="H5" s="500" t="s">
        <v>632</v>
      </c>
      <c r="I5" s="501"/>
      <c r="J5" s="502"/>
      <c r="K5" s="605"/>
    </row>
    <row r="6" spans="1:11" s="494" customFormat="1" ht="16.5" customHeight="1">
      <c r="A6" s="599"/>
      <c r="B6" s="499" t="s">
        <v>633</v>
      </c>
      <c r="C6" s="503" t="s">
        <v>634</v>
      </c>
      <c r="D6" s="504" t="s">
        <v>635</v>
      </c>
      <c r="E6" s="499" t="s">
        <v>633</v>
      </c>
      <c r="F6" s="505" t="s">
        <v>634</v>
      </c>
      <c r="G6" s="504" t="s">
        <v>635</v>
      </c>
      <c r="H6" s="499" t="s">
        <v>633</v>
      </c>
      <c r="I6" s="499" t="s">
        <v>634</v>
      </c>
      <c r="J6" s="504" t="s">
        <v>635</v>
      </c>
      <c r="K6" s="605"/>
    </row>
    <row r="7" spans="1:11" s="494" customFormat="1" ht="16.5" customHeight="1">
      <c r="A7" s="600"/>
      <c r="B7" s="506" t="s">
        <v>636</v>
      </c>
      <c r="C7" s="506" t="s">
        <v>637</v>
      </c>
      <c r="D7" s="507" t="s">
        <v>638</v>
      </c>
      <c r="E7" s="506" t="s">
        <v>636</v>
      </c>
      <c r="F7" s="506" t="s">
        <v>637</v>
      </c>
      <c r="G7" s="507" t="s">
        <v>638</v>
      </c>
      <c r="H7" s="506" t="s">
        <v>636</v>
      </c>
      <c r="I7" s="506" t="s">
        <v>637</v>
      </c>
      <c r="J7" s="507" t="s">
        <v>638</v>
      </c>
      <c r="K7" s="606"/>
    </row>
    <row r="8" spans="1:11" s="494" customFormat="1" ht="19.5" customHeight="1">
      <c r="A8" s="508" t="s">
        <v>0</v>
      </c>
      <c r="B8" s="509">
        <v>100</v>
      </c>
      <c r="C8" s="509">
        <v>100</v>
      </c>
      <c r="D8" s="509">
        <v>100</v>
      </c>
      <c r="E8" s="509">
        <v>100</v>
      </c>
      <c r="F8" s="509">
        <v>100</v>
      </c>
      <c r="G8" s="509">
        <v>100</v>
      </c>
      <c r="H8" s="509">
        <v>100</v>
      </c>
      <c r="I8" s="509">
        <v>100</v>
      </c>
      <c r="J8" s="509">
        <v>100</v>
      </c>
      <c r="K8" s="500" t="s">
        <v>639</v>
      </c>
    </row>
    <row r="9" spans="1:11" s="494" customFormat="1" ht="6.75" customHeight="1">
      <c r="A9" s="508"/>
      <c r="B9" s="510"/>
      <c r="C9" s="511"/>
      <c r="D9" s="511"/>
      <c r="E9" s="510"/>
      <c r="F9" s="511"/>
      <c r="G9" s="511"/>
      <c r="H9" s="510"/>
      <c r="I9" s="511"/>
      <c r="J9" s="543"/>
      <c r="K9" s="512"/>
    </row>
    <row r="10" spans="1:11" s="494" customFormat="1" ht="15.75" customHeight="1">
      <c r="A10" s="508"/>
      <c r="B10" s="510"/>
      <c r="C10" s="511"/>
      <c r="D10" s="511"/>
      <c r="E10" s="510"/>
      <c r="F10" s="511"/>
      <c r="G10" s="511"/>
      <c r="H10" s="510"/>
      <c r="I10" s="511"/>
      <c r="J10" s="543"/>
      <c r="K10" s="512" t="s">
        <v>640</v>
      </c>
    </row>
    <row r="11" spans="1:11" s="494" customFormat="1" ht="19.5" customHeight="1">
      <c r="A11" s="513" t="s">
        <v>641</v>
      </c>
      <c r="B11" s="514">
        <v>1.7294037798893183</v>
      </c>
      <c r="C11" s="514">
        <v>2.5</v>
      </c>
      <c r="D11" s="514">
        <v>2.7</v>
      </c>
      <c r="E11" s="514">
        <v>1.2163849550784225</v>
      </c>
      <c r="F11" s="514">
        <v>1.9</v>
      </c>
      <c r="G11" s="514">
        <v>2.1</v>
      </c>
      <c r="H11" s="514">
        <v>3.0118922540465642</v>
      </c>
      <c r="I11" s="514">
        <v>3.8</v>
      </c>
      <c r="J11" s="514">
        <v>3.8</v>
      </c>
      <c r="K11" s="515" t="s">
        <v>642</v>
      </c>
    </row>
    <row r="12" spans="1:11" s="494" customFormat="1" ht="19.5" customHeight="1">
      <c r="A12" s="513" t="s">
        <v>643</v>
      </c>
      <c r="B12" s="514">
        <v>6.86192614249417</v>
      </c>
      <c r="C12" s="514">
        <v>8.1</v>
      </c>
      <c r="D12" s="514">
        <v>9.6</v>
      </c>
      <c r="E12" s="514">
        <v>5.73107964062738</v>
      </c>
      <c r="F12" s="514">
        <v>7</v>
      </c>
      <c r="G12" s="514">
        <v>8.6</v>
      </c>
      <c r="H12" s="514">
        <v>9.68891325202138</v>
      </c>
      <c r="I12" s="514">
        <v>10.7</v>
      </c>
      <c r="J12" s="514">
        <v>11.9</v>
      </c>
      <c r="K12" s="515" t="s">
        <v>644</v>
      </c>
    </row>
    <row r="13" spans="1:11" s="494" customFormat="1" ht="19.5" customHeight="1">
      <c r="A13" s="513" t="s">
        <v>645</v>
      </c>
      <c r="B13" s="514">
        <v>9.814747137238523</v>
      </c>
      <c r="C13" s="514">
        <v>9.7</v>
      </c>
      <c r="D13" s="514">
        <v>9.7</v>
      </c>
      <c r="E13" s="514">
        <v>8.470229937566621</v>
      </c>
      <c r="F13" s="514">
        <v>8.8</v>
      </c>
      <c r="G13" s="514">
        <v>9.1</v>
      </c>
      <c r="H13" s="514">
        <v>13.17588658961826</v>
      </c>
      <c r="I13" s="514">
        <v>11.7</v>
      </c>
      <c r="J13" s="514">
        <v>11.1</v>
      </c>
      <c r="K13" s="515" t="s">
        <v>646</v>
      </c>
    </row>
    <row r="14" spans="1:11" s="494" customFormat="1" ht="19.5" customHeight="1">
      <c r="A14" s="513" t="s">
        <v>647</v>
      </c>
      <c r="B14" s="514">
        <v>12.634871741324702</v>
      </c>
      <c r="C14" s="514">
        <v>11.6</v>
      </c>
      <c r="D14" s="514">
        <v>10.8</v>
      </c>
      <c r="E14" s="514">
        <v>10.683721638495507</v>
      </c>
      <c r="F14" s="514">
        <v>10.3</v>
      </c>
      <c r="G14" s="514">
        <v>10</v>
      </c>
      <c r="H14" s="514">
        <v>17.51252417279552</v>
      </c>
      <c r="I14" s="514">
        <v>14.8</v>
      </c>
      <c r="J14" s="514">
        <v>12.5</v>
      </c>
      <c r="K14" s="515" t="s">
        <v>648</v>
      </c>
    </row>
    <row r="15" spans="1:11" s="494" customFormat="1" ht="19.5" customHeight="1">
      <c r="A15" s="513" t="s">
        <v>649</v>
      </c>
      <c r="B15" s="514">
        <v>12.702307611987052</v>
      </c>
      <c r="C15" s="514">
        <v>12.8</v>
      </c>
      <c r="D15" s="514">
        <v>12.8</v>
      </c>
      <c r="E15" s="514">
        <v>11.99147251408558</v>
      </c>
      <c r="F15" s="514">
        <v>11.3</v>
      </c>
      <c r="G15" s="514">
        <v>11.2</v>
      </c>
      <c r="H15" s="514">
        <v>14.479314177820413</v>
      </c>
      <c r="I15" s="514">
        <v>16.2</v>
      </c>
      <c r="J15" s="514">
        <v>16.2</v>
      </c>
      <c r="K15" s="515" t="s">
        <v>650</v>
      </c>
    </row>
    <row r="16" spans="1:11" s="494" customFormat="1" ht="19.5" customHeight="1">
      <c r="A16" s="513" t="s">
        <v>651</v>
      </c>
      <c r="B16" s="514">
        <v>19.226184260902855</v>
      </c>
      <c r="C16" s="514">
        <v>15.2</v>
      </c>
      <c r="D16" s="514">
        <v>12.8</v>
      </c>
      <c r="E16" s="514">
        <v>20.335617481346123</v>
      </c>
      <c r="F16" s="514">
        <v>15.3</v>
      </c>
      <c r="G16" s="514">
        <v>12.1</v>
      </c>
      <c r="H16" s="514">
        <v>16.452727909490964</v>
      </c>
      <c r="I16" s="514">
        <v>14.9</v>
      </c>
      <c r="J16" s="514">
        <v>14.5</v>
      </c>
      <c r="K16" s="515" t="s">
        <v>652</v>
      </c>
    </row>
    <row r="17" spans="1:11" s="494" customFormat="1" ht="19.5" customHeight="1">
      <c r="A17" s="513" t="s">
        <v>653</v>
      </c>
      <c r="B17" s="514">
        <v>17.525930179945007</v>
      </c>
      <c r="C17" s="514">
        <v>19.3</v>
      </c>
      <c r="D17" s="514">
        <v>17.6</v>
      </c>
      <c r="E17" s="514">
        <v>19.086340794883508</v>
      </c>
      <c r="F17" s="514">
        <v>21.4</v>
      </c>
      <c r="G17" s="514">
        <v>19</v>
      </c>
      <c r="H17" s="514">
        <v>13.625081844898206</v>
      </c>
      <c r="I17" s="514">
        <v>14.6</v>
      </c>
      <c r="J17" s="514">
        <v>14.5</v>
      </c>
      <c r="K17" s="515" t="s">
        <v>654</v>
      </c>
    </row>
    <row r="18" spans="1:11" s="494" customFormat="1" ht="19.5" customHeight="1">
      <c r="A18" s="513" t="s">
        <v>655</v>
      </c>
      <c r="B18" s="514">
        <v>15.170895548362395</v>
      </c>
      <c r="C18" s="514">
        <v>15.8</v>
      </c>
      <c r="D18" s="514">
        <v>17.4</v>
      </c>
      <c r="E18" s="514">
        <v>17.305314451043095</v>
      </c>
      <c r="F18" s="514">
        <v>17.9</v>
      </c>
      <c r="G18" s="514">
        <v>19.8</v>
      </c>
      <c r="H18" s="514">
        <v>9.835092046959938</v>
      </c>
      <c r="I18" s="514">
        <v>10.8</v>
      </c>
      <c r="J18" s="514">
        <v>12.2</v>
      </c>
      <c r="K18" s="515" t="s">
        <v>656</v>
      </c>
    </row>
    <row r="19" spans="1:11" s="494" customFormat="1" ht="19.5" customHeight="1">
      <c r="A19" s="513" t="s">
        <v>657</v>
      </c>
      <c r="B19" s="514">
        <v>4.333733597855974</v>
      </c>
      <c r="C19" s="514">
        <v>5</v>
      </c>
      <c r="D19" s="514">
        <v>6.6</v>
      </c>
      <c r="E19" s="514">
        <v>5.179838586873762</v>
      </c>
      <c r="F19" s="514">
        <v>6.1</v>
      </c>
      <c r="G19" s="514">
        <v>8.1</v>
      </c>
      <c r="H19" s="514">
        <v>2.2185677523487586</v>
      </c>
      <c r="I19" s="514">
        <v>2.4</v>
      </c>
      <c r="J19" s="514">
        <v>3.2</v>
      </c>
      <c r="K19" s="515" t="s">
        <v>658</v>
      </c>
    </row>
    <row r="20" spans="1:11" s="494" customFormat="1" ht="6.75" customHeight="1">
      <c r="A20" s="516"/>
      <c r="B20" s="517"/>
      <c r="C20" s="517"/>
      <c r="D20" s="517"/>
      <c r="E20" s="517"/>
      <c r="F20" s="517"/>
      <c r="G20" s="517"/>
      <c r="H20" s="517"/>
      <c r="I20" s="517"/>
      <c r="J20" s="517"/>
      <c r="K20" s="518"/>
    </row>
    <row r="21" spans="1:11" s="494" customFormat="1" ht="6.75" customHeight="1">
      <c r="A21" s="513"/>
      <c r="B21" s="510"/>
      <c r="C21" s="510"/>
      <c r="D21" s="510"/>
      <c r="E21" s="510"/>
      <c r="F21" s="510"/>
      <c r="G21" s="510"/>
      <c r="H21" s="510"/>
      <c r="I21" s="510"/>
      <c r="J21" s="510"/>
      <c r="K21" s="515"/>
    </row>
    <row r="22" spans="1:11" s="496" customFormat="1" ht="19.5" customHeight="1">
      <c r="A22" s="513" t="s">
        <v>659</v>
      </c>
      <c r="B22" s="514">
        <v>45.4</v>
      </c>
      <c r="C22" s="514">
        <v>45.3</v>
      </c>
      <c r="D22" s="514">
        <v>45.4</v>
      </c>
      <c r="E22" s="514">
        <v>46.6</v>
      </c>
      <c r="F22" s="514">
        <v>46.5</v>
      </c>
      <c r="G22" s="514">
        <v>46.6</v>
      </c>
      <c r="H22" s="514">
        <v>42.4</v>
      </c>
      <c r="I22" s="514">
        <v>42.5</v>
      </c>
      <c r="J22" s="544">
        <v>42.9</v>
      </c>
      <c r="K22" s="519" t="s">
        <v>660</v>
      </c>
    </row>
    <row r="23" spans="1:11" s="494" customFormat="1" ht="6" customHeight="1" thickBot="1">
      <c r="A23" s="520"/>
      <c r="B23" s="521"/>
      <c r="C23" s="521"/>
      <c r="D23" s="522"/>
      <c r="E23" s="521"/>
      <c r="F23" s="521"/>
      <c r="G23" s="522"/>
      <c r="H23" s="521"/>
      <c r="I23" s="521"/>
      <c r="J23" s="523"/>
      <c r="K23" s="524"/>
    </row>
    <row r="24" ht="3.75" customHeight="1">
      <c r="K24" s="496"/>
    </row>
    <row r="25" spans="1:11" s="531" customFormat="1" ht="12.75" customHeight="1">
      <c r="A25" s="527" t="s">
        <v>661</v>
      </c>
      <c r="B25" s="528"/>
      <c r="C25" s="528"/>
      <c r="D25" s="529"/>
      <c r="E25" s="528"/>
      <c r="F25" s="528"/>
      <c r="G25" s="529"/>
      <c r="H25" s="528"/>
      <c r="I25" s="528"/>
      <c r="J25" s="529"/>
      <c r="K25" s="530"/>
    </row>
    <row r="26" spans="1:11" s="531" customFormat="1" ht="12.75" customHeight="1" hidden="1">
      <c r="A26" s="527"/>
      <c r="B26" s="528"/>
      <c r="C26" s="528"/>
      <c r="D26" s="529"/>
      <c r="E26" s="528"/>
      <c r="F26" s="528"/>
      <c r="G26" s="529"/>
      <c r="H26" s="528"/>
      <c r="I26" s="528"/>
      <c r="J26" s="529"/>
      <c r="K26" s="530"/>
    </row>
    <row r="27" spans="1:11" s="531" customFormat="1" ht="12.75" customHeight="1">
      <c r="A27" s="527" t="s">
        <v>662</v>
      </c>
      <c r="B27" s="528"/>
      <c r="C27" s="528"/>
      <c r="D27" s="529"/>
      <c r="E27" s="528"/>
      <c r="F27" s="528"/>
      <c r="G27" s="529"/>
      <c r="H27" s="528"/>
      <c r="I27" s="528"/>
      <c r="J27" s="529"/>
      <c r="K27" s="530"/>
    </row>
    <row r="28" ht="14.25">
      <c r="K28" s="494"/>
    </row>
    <row r="29" spans="3:11" ht="14.25">
      <c r="C29" s="597"/>
      <c r="D29" s="597"/>
      <c r="K29" s="494"/>
    </row>
    <row r="30" spans="3:11" ht="14.25">
      <c r="C30" s="596"/>
      <c r="D30" s="597"/>
      <c r="K30" s="494"/>
    </row>
    <row r="31" spans="3:11" ht="14.25">
      <c r="C31" s="594"/>
      <c r="D31" s="594"/>
      <c r="K31" s="494"/>
    </row>
    <row r="32" spans="3:11" ht="14.25">
      <c r="C32" s="594"/>
      <c r="D32" s="594"/>
      <c r="K32" s="494"/>
    </row>
    <row r="33" spans="3:11" ht="14.25">
      <c r="C33" s="594"/>
      <c r="D33" s="594"/>
      <c r="K33" s="494"/>
    </row>
    <row r="34" spans="3:11" ht="14.25">
      <c r="C34" s="594"/>
      <c r="D34" s="594"/>
      <c r="K34" s="494"/>
    </row>
    <row r="35" spans="3:11" ht="14.25">
      <c r="C35" s="594"/>
      <c r="D35" s="594"/>
      <c r="K35" s="494"/>
    </row>
    <row r="36" spans="3:11" ht="14.25">
      <c r="C36" s="594"/>
      <c r="D36" s="594"/>
      <c r="K36" s="494"/>
    </row>
    <row r="37" spans="3:11" ht="14.25">
      <c r="C37" s="594"/>
      <c r="D37" s="594"/>
      <c r="K37" s="494"/>
    </row>
    <row r="38" spans="3:11" ht="14.25">
      <c r="C38" s="594"/>
      <c r="D38" s="594"/>
      <c r="K38" s="494"/>
    </row>
    <row r="39" spans="3:11" ht="14.25">
      <c r="C39" s="594"/>
      <c r="D39" s="594"/>
      <c r="K39" s="494"/>
    </row>
    <row r="40" spans="3:11" ht="14.25">
      <c r="C40" s="595"/>
      <c r="D40" s="595"/>
      <c r="K40" s="494"/>
    </row>
    <row r="41" ht="14.25">
      <c r="K41" s="494"/>
    </row>
    <row r="43" ht="13.5">
      <c r="K43" s="532"/>
    </row>
    <row r="44" ht="13.5">
      <c r="K44" s="532"/>
    </row>
  </sheetData>
  <sheetProtection/>
  <mergeCells count="17">
    <mergeCell ref="C35:D35"/>
    <mergeCell ref="A4:A7"/>
    <mergeCell ref="B4:D4"/>
    <mergeCell ref="E4:G4"/>
    <mergeCell ref="H4:J4"/>
    <mergeCell ref="K4:K7"/>
    <mergeCell ref="C29:D29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56　　 高等学校　学校数，学科数</dc:title>
  <dc:subject/>
  <dc:creator>文部科学省</dc:creator>
  <cp:keywords/>
  <dc:description/>
  <cp:lastModifiedBy>m</cp:lastModifiedBy>
  <cp:lastPrinted>2021-06-16T05:31:25Z</cp:lastPrinted>
  <dcterms:created xsi:type="dcterms:W3CDTF">1998-01-19T01:54:13Z</dcterms:created>
  <dcterms:modified xsi:type="dcterms:W3CDTF">2021-06-21T01:44:11Z</dcterms:modified>
  <cp:category/>
  <cp:version/>
  <cp:contentType/>
  <cp:contentStatus/>
</cp:coreProperties>
</file>