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30" activeTab="0"/>
  </bookViews>
  <sheets>
    <sheet name="学校数" sheetId="1" r:id="rId1"/>
    <sheet name="学級数" sheetId="2" r:id="rId2"/>
    <sheet name="児童生徒数" sheetId="3" r:id="rId3"/>
    <sheet name="教員数" sheetId="4" r:id="rId4"/>
    <sheet name="入力" sheetId="5" state="hidden" r:id="rId5"/>
    <sheet name="入力 (2)" sheetId="6" state="hidden" r:id="rId6"/>
    <sheet name="教員数（教員の年齢構成）" sheetId="7" r:id="rId7"/>
    <sheet name="職員数" sheetId="8" r:id="rId8"/>
    <sheet name="入学志願者数" sheetId="9" r:id="rId9"/>
    <sheet name="卒業者数" sheetId="10" r:id="rId10"/>
    <sheet name="高等学校等進学者数" sheetId="11" r:id="rId11"/>
    <sheet name="就職者数" sheetId="12" r:id="rId12"/>
  </sheets>
  <externalReferences>
    <externalReference r:id="rId15"/>
  </externalReferences>
  <definedNames>
    <definedName name="_xlnm.Print_Area" localSheetId="1">'学級数'!$A$1:$E$21</definedName>
    <definedName name="_xlnm.Print_Area" localSheetId="0">'学校数'!$A$1:$F$15</definedName>
    <definedName name="_xlnm.Print_Area" localSheetId="3">'教員数'!$A$1:$H$31</definedName>
    <definedName name="_xlnm.Print_Area" localSheetId="6">'教員数（教員の年齢構成）'!$A$4:$K$28</definedName>
    <definedName name="_xlnm.Print_Area" localSheetId="10">'高等学校等進学者数'!$A$1:$H$25</definedName>
    <definedName name="_xlnm.Print_Area" localSheetId="2">'児童生徒数'!$A$1:$F$38</definedName>
    <definedName name="_xlnm.Print_Area" localSheetId="11">'就職者数'!$A$2:$F$29</definedName>
    <definedName name="_xlnm.Print_Area" localSheetId="7">'職員数'!$A$1:$H$35</definedName>
    <definedName name="_xlnm.Print_Area" localSheetId="9">'卒業者数'!$A$1:$P$32</definedName>
    <definedName name="_xlnm.Print_Area" localSheetId="8">'入学志願者数'!$A$2:$H$26</definedName>
    <definedName name="PRINT_AREA1" localSheetId="6">#REF!</definedName>
    <definedName name="PRINT_AREA1">'学級数'!$A$1:$F$17</definedName>
  </definedNames>
  <calcPr fullCalcOnLoad="1"/>
</workbook>
</file>

<file path=xl/sharedStrings.xml><?xml version="1.0" encoding="utf-8"?>
<sst xmlns="http://schemas.openxmlformats.org/spreadsheetml/2006/main" count="425" uniqueCount="341">
  <si>
    <t>学　　　　校　　　　数</t>
  </si>
  <si>
    <t>区　分</t>
  </si>
  <si>
    <t>計</t>
  </si>
  <si>
    <t>国 　立</t>
  </si>
  <si>
    <t>公 　立</t>
  </si>
  <si>
    <t>私 　立</t>
  </si>
  <si>
    <t>うち分校</t>
  </si>
  <si>
    <t>学　　　　級　　　　数</t>
  </si>
  <si>
    <t>国  立</t>
  </si>
  <si>
    <t>公  立</t>
  </si>
  <si>
    <t>私  立</t>
  </si>
  <si>
    <t>Schools</t>
  </si>
  <si>
    <t>Total</t>
  </si>
  <si>
    <t>National</t>
  </si>
  <si>
    <t>Local</t>
  </si>
  <si>
    <t>Branch schools</t>
  </si>
  <si>
    <t>Private</t>
  </si>
  <si>
    <t xml:space="preserve">     Classes</t>
  </si>
  <si>
    <t>　　単式学級，複式学級を含まない。</t>
  </si>
  <si>
    <t>（注）｢特別支援学級｣とは，学校教育法第81条第2項各号に該当する生徒で編制されている学級をいい，</t>
  </si>
  <si>
    <t>計</t>
  </si>
  <si>
    <t>国立</t>
  </si>
  <si>
    <t>公立</t>
  </si>
  <si>
    <t>私立</t>
  </si>
  <si>
    <t>Students</t>
  </si>
  <si>
    <t>区　　　分</t>
  </si>
  <si>
    <t xml:space="preserve">   １ 学 年 1st grade</t>
  </si>
  <si>
    <t xml:space="preserve">   単式学級 Single-grade</t>
  </si>
  <si>
    <t xml:space="preserve">   複式学級 Multi-grade</t>
  </si>
  <si>
    <t xml:space="preserve">   特別支援学級 Special</t>
  </si>
  <si>
    <t>１学級当たり生徒数</t>
  </si>
  <si>
    <t>Students per class</t>
  </si>
  <si>
    <t>本務教員１人当たり生徒数</t>
  </si>
  <si>
    <t>Students per full-time teacher</t>
  </si>
  <si>
    <t>（注）｢特別支援学級｣とは，学校教育法第81条第2項各号に該当する生徒で編制されている学級を</t>
  </si>
  <si>
    <t>　　いい，単式学級，複式学級を含まない。</t>
  </si>
  <si>
    <t>中学校生徒数入力エリア</t>
  </si>
  <si>
    <t>区分</t>
  </si>
  <si>
    <t>国　　立</t>
  </si>
  <si>
    <t>公　　立</t>
  </si>
  <si>
    <t>私　　立</t>
  </si>
  <si>
    <t>学年別計</t>
  </si>
  <si>
    <t>国立男女</t>
  </si>
  <si>
    <t>公立男女</t>
  </si>
  <si>
    <t>私立男女</t>
  </si>
  <si>
    <t>男</t>
  </si>
  <si>
    <t>女</t>
  </si>
  <si>
    <t>１年</t>
  </si>
  <si>
    <t>２年</t>
  </si>
  <si>
    <t>３年</t>
  </si>
  <si>
    <t>教　　　　員　　　　数</t>
  </si>
  <si>
    <t>Full-time Teachers by Type of Position</t>
  </si>
  <si>
    <t>区 　分</t>
  </si>
  <si>
    <t>国  立</t>
  </si>
  <si>
    <t>公  立</t>
  </si>
  <si>
    <t>私  立</t>
  </si>
  <si>
    <t>女の割合</t>
  </si>
  <si>
    <t>うち女</t>
  </si>
  <si>
    <t>（％）</t>
  </si>
  <si>
    <t>Female</t>
  </si>
  <si>
    <t xml:space="preserve">Percentage of female </t>
  </si>
  <si>
    <t>（別掲）</t>
  </si>
  <si>
    <t>兼 務 者 Part-time</t>
  </si>
  <si>
    <t xml:space="preserve"> (注)  本務教員である。</t>
  </si>
  <si>
    <t>中学校教員数の入力エリア（報告書データをコピペすると下の表が集計する。）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</si>
  <si>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</si>
  <si>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</si>
  <si>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</si>
  <si>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</si>
  <si>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</si>
  <si>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</si>
  <si>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</si>
  <si>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</si>
  <si>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</si>
  <si>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</si>
  <si>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</si>
  <si>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</si>
  <si>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</si>
  <si>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うち女</t>
  </si>
  <si>
    <t>本務計</t>
  </si>
  <si>
    <t>校　　長</t>
  </si>
  <si>
    <t>副校長</t>
  </si>
  <si>
    <t>教　　頭</t>
  </si>
  <si>
    <t>主幹教諭</t>
  </si>
  <si>
    <t>指導教諭</t>
  </si>
  <si>
    <t>教　　諭</t>
  </si>
  <si>
    <t>助 教 諭</t>
  </si>
  <si>
    <t>養護教員</t>
  </si>
  <si>
    <t>栄養教諭</t>
  </si>
  <si>
    <t>講    師</t>
  </si>
  <si>
    <t>職　　　　員　　　　数</t>
  </si>
  <si>
    <t>Full-time Non-teaching Staff</t>
  </si>
  <si>
    <t>区    分</t>
  </si>
  <si>
    <t>国  立</t>
  </si>
  <si>
    <t>公  立</t>
  </si>
  <si>
    <t>私  立</t>
  </si>
  <si>
    <t>（％）</t>
  </si>
  <si>
    <t>Percentage of female</t>
  </si>
  <si>
    <t>事務職員</t>
  </si>
  <si>
    <t>Administrative personnel</t>
  </si>
  <si>
    <t>学校図書館事務員</t>
  </si>
  <si>
    <t>Librarian</t>
  </si>
  <si>
    <t>養護職員</t>
  </si>
  <si>
    <t>School nurse</t>
  </si>
  <si>
    <t>学校栄養職員</t>
  </si>
  <si>
    <t>School nutritionist</t>
  </si>
  <si>
    <t>学校給食調理従事員</t>
  </si>
  <si>
    <t>School lunch personnel</t>
  </si>
  <si>
    <t>用務員</t>
  </si>
  <si>
    <t>Janitor</t>
  </si>
  <si>
    <t>その他</t>
  </si>
  <si>
    <t>Others</t>
  </si>
  <si>
    <t xml:space="preserve"> (注) 1 本務職員である。</t>
  </si>
  <si>
    <t xml:space="preserve">      2 「その他」とは，寄宿舎指導員，警備員等である。</t>
  </si>
  <si>
    <t xml:space="preserve">   男 Male</t>
  </si>
  <si>
    <t xml:space="preserve">   女 Female</t>
  </si>
  <si>
    <t xml:space="preserve">          28('16)</t>
  </si>
  <si>
    <t xml:space="preserve">     平成28('16)</t>
  </si>
  <si>
    <t xml:space="preserve">   ２ 学 年 2nd </t>
  </si>
  <si>
    <t xml:space="preserve">   ３ 学 年 3rd </t>
  </si>
  <si>
    <t xml:space="preserve">   ４ 学 年 4th </t>
  </si>
  <si>
    <t xml:space="preserve">   ５ 学 年 5th </t>
  </si>
  <si>
    <t xml:space="preserve">   ６ 学 年 6th </t>
  </si>
  <si>
    <t xml:space="preserve">   ７ 学 年 7th </t>
  </si>
  <si>
    <t xml:space="preserve">   ８ 学 年 8th </t>
  </si>
  <si>
    <t xml:space="preserve">   ９ 学 年 9th </t>
  </si>
  <si>
    <t>児　　　　童　　　　生　　　　徒　　　　数</t>
  </si>
  <si>
    <t xml:space="preserve">       平成28('16)</t>
  </si>
  <si>
    <t xml:space="preserve">  　平成28('16)</t>
  </si>
  <si>
    <t xml:space="preserve">    　　　平成28('16)</t>
  </si>
  <si>
    <t xml:space="preserve">  　平成29('17)</t>
  </si>
  <si>
    <t xml:space="preserve">     平成29('17)</t>
  </si>
  <si>
    <t xml:space="preserve">       平成29('17)</t>
  </si>
  <si>
    <t xml:space="preserve">    　　　平成29('17)</t>
  </si>
  <si>
    <t xml:space="preserve">          29('17)</t>
  </si>
  <si>
    <t>入　学　志　願　者　数</t>
  </si>
  <si>
    <t>Applicants for Upper Secondary Education Courses</t>
  </si>
  <si>
    <t>区    分</t>
  </si>
  <si>
    <t>高等学校等(本科)</t>
  </si>
  <si>
    <t>高等専門学校</t>
  </si>
  <si>
    <r>
      <t>入 学 志 願 率</t>
    </r>
    <r>
      <rPr>
        <sz val="11"/>
        <rFont val="明朝"/>
        <family val="1"/>
      </rPr>
      <t>（％）</t>
    </r>
  </si>
  <si>
    <t xml:space="preserve">Application rate </t>
  </si>
  <si>
    <t>高等学校等(本科)</t>
  </si>
  <si>
    <t>高等専門学校</t>
  </si>
  <si>
    <t>Total</t>
  </si>
  <si>
    <r>
      <t>Upper secondary school  (regular course)</t>
    </r>
    <r>
      <rPr>
        <sz val="8"/>
        <rFont val="ＭＳ Ｐ明朝"/>
        <family val="1"/>
      </rPr>
      <t xml:space="preserve"> (1)</t>
    </r>
  </si>
  <si>
    <t>College of technology</t>
  </si>
  <si>
    <t>Upper sec. school</t>
  </si>
  <si>
    <t xml:space="preserve">    男  Male</t>
  </si>
  <si>
    <t xml:space="preserve">    女  Female</t>
  </si>
  <si>
    <t xml:space="preserve"> (注)1  入学志願者数は，同一人が２校以上に志願した場合も１名として計上してあり，実人数である。</t>
  </si>
  <si>
    <t>　　 2  「入学志願率」は，高等学校等（本科）及び高等専門学校へ入学志願した者をそれぞれ，当該</t>
  </si>
  <si>
    <t>　　  年度の卒業者数で除した比率である。</t>
  </si>
  <si>
    <t xml:space="preserve">        (1) Including applicants for upper divisions of secondary school.</t>
  </si>
  <si>
    <t xml:space="preserve">        (2) Applicants among new graduates / total new graduates.</t>
  </si>
  <si>
    <t>卒　　　　　　　　業　　　　　　　　者　　　　　　　　数</t>
  </si>
  <si>
    <t xml:space="preserve"> First Destination </t>
  </si>
  <si>
    <t>　of New Graduates</t>
  </si>
  <si>
    <t>卒業者数</t>
  </si>
  <si>
    <t>Ａ</t>
  </si>
  <si>
    <t>Ｂ</t>
  </si>
  <si>
    <t>Ｃ</t>
  </si>
  <si>
    <t>Ｄ</t>
  </si>
  <si>
    <t>就 職 者</t>
  </si>
  <si>
    <t>左記以外の者</t>
  </si>
  <si>
    <t>不詳・    死亡の者</t>
  </si>
  <si>
    <t>（再掲）                Ａ，Ｂ，Ｃ，Ｄのうち就職している者</t>
  </si>
  <si>
    <t>高等学校等　　進　学　率　　（％）</t>
  </si>
  <si>
    <r>
      <t>専修学校　(高等課程)　　進　学　率　　</t>
    </r>
    <r>
      <rPr>
        <sz val="11"/>
        <rFont val="ＭＳ 明朝"/>
        <family val="1"/>
      </rPr>
      <t>（％）</t>
    </r>
  </si>
  <si>
    <r>
      <t xml:space="preserve">卒業者に
占める
就職者の割合
</t>
    </r>
    <r>
      <rPr>
        <sz val="11"/>
        <rFont val="ＭＳ 明朝"/>
        <family val="1"/>
      </rPr>
      <t>（％）</t>
    </r>
  </si>
  <si>
    <t xml:space="preserve">                高等学校等　　進　学　者</t>
  </si>
  <si>
    <t>高等学校の通信制課程（本科）への進学者を除く</t>
  </si>
  <si>
    <t xml:space="preserve">              専修学校　　(高等課程)　　進 学 者               </t>
  </si>
  <si>
    <t xml:space="preserve">               専修学校　　(一般課程)　　等入学者</t>
  </si>
  <si>
    <t>公共職業能力開発施設等入学者</t>
  </si>
  <si>
    <r>
      <t xml:space="preserve">高等学校の通信制課程（本科）への進学者を除く </t>
    </r>
    <r>
      <rPr>
        <sz val="11"/>
        <rFont val="ＭＳ 明朝"/>
        <family val="1"/>
      </rPr>
      <t xml:space="preserve"> (％)</t>
    </r>
  </si>
  <si>
    <r>
      <t>高等学校の定時制課程（本科）に進学した者</t>
    </r>
    <r>
      <rPr>
        <sz val="11"/>
        <rFont val="ＭＳ 明朝"/>
        <family val="1"/>
      </rPr>
      <t>（％）　</t>
    </r>
  </si>
  <si>
    <t>New      graduates</t>
  </si>
  <si>
    <r>
      <t xml:space="preserve">Advancing to   higher-level schools </t>
    </r>
    <r>
      <rPr>
        <sz val="9"/>
        <rFont val="ＭＳ Ｐ明朝"/>
        <family val="1"/>
      </rPr>
      <t>(1)</t>
    </r>
  </si>
  <si>
    <t>Excluding those advancing to correspon-dence course</t>
  </si>
  <si>
    <t xml:space="preserve">Advancing to specialized training college (upper secondary course)        </t>
  </si>
  <si>
    <t>Undertaking vocational training</t>
  </si>
  <si>
    <t>Entering employment</t>
  </si>
  <si>
    <r>
      <t xml:space="preserve">Others </t>
    </r>
    <r>
      <rPr>
        <sz val="9"/>
        <rFont val="ＭＳ Ｐ明朝"/>
        <family val="1"/>
      </rPr>
      <t>(3)</t>
    </r>
  </si>
  <si>
    <t>Unknown &amp;  deceased</t>
  </si>
  <si>
    <t>Employed among A,B,C and D (recounted)</t>
  </si>
  <si>
    <r>
      <t>Advancement rate to higher level schools</t>
    </r>
    <r>
      <rPr>
        <sz val="9"/>
        <rFont val="ＭＳ Ｐ明朝"/>
        <family val="1"/>
      </rPr>
      <t xml:space="preserve"> (4)</t>
    </r>
  </si>
  <si>
    <t>Excluding those advancing to part-time course</t>
  </si>
  <si>
    <t>Advancement rate specialized training college (upper secondary course)</t>
  </si>
  <si>
    <t>Employment rate</t>
  </si>
  <si>
    <t xml:space="preserve">      29('17)</t>
  </si>
  <si>
    <t xml:space="preserve">  男 Male</t>
  </si>
  <si>
    <t xml:space="preserve">  女 Female</t>
  </si>
  <si>
    <t xml:space="preserve">  国立 National</t>
  </si>
  <si>
    <t xml:space="preserve">  公立 Local</t>
  </si>
  <si>
    <t xml:space="preserve">  私立 Private</t>
  </si>
  <si>
    <t xml:space="preserve"> (注)1  各年3月卒業者である。</t>
  </si>
  <si>
    <t xml:space="preserve">　　(1) Number of those advancing to upper secondary schools, upper division of secondary schools, upper secondary department of </t>
  </si>
  <si>
    <t>　　 2  「高校等進学者」とは，高等学校,中等教育学校後期課程,特別支援学校高等部の本科・別科及び高等専門学校への進学者</t>
  </si>
  <si>
    <t xml:space="preserve">　　    special education school and colleges of technology (including those who enter  higher-level schools while being employed). </t>
  </si>
  <si>
    <t xml:space="preserve">　　　　（進学しかつ就職した者を含む。）である。 </t>
  </si>
  <si>
    <t>　　(2) Including new graduates advancing to miscellaneous school.</t>
  </si>
  <si>
    <t xml:space="preserve">　　 3  「専修学校（一般課程）等入学者」とは，専修学校（一般課程）及び各種学校への入学者である。 </t>
  </si>
  <si>
    <t xml:space="preserve">　　(3) Including new graduates advancing to high schools abroad, involved in househould work etc.         </t>
  </si>
  <si>
    <t>　　(4) New graduates advancing to higher-level schools (A) / Total new graduates.</t>
  </si>
  <si>
    <t>　　(5) New Graduates entering employment and those “employed among  A, B, C and D”/Total new graduates.</t>
  </si>
  <si>
    <t xml:space="preserve">　　　　　しない者で進路が未定であることが明らかな者である。 </t>
  </si>
  <si>
    <t>高 等 学 校 等 進 学 者 数</t>
  </si>
  <si>
    <t xml:space="preserve">       New Graduates Advancing to Higher-level Schools by Course</t>
  </si>
  <si>
    <t>区　分</t>
  </si>
  <si>
    <t>高  等  学  校  等  進  学  者</t>
  </si>
  <si>
    <t>高等専門学校進学者</t>
  </si>
  <si>
    <t>Upper secondary school</t>
  </si>
  <si>
    <t>本　　　　　　　科</t>
  </si>
  <si>
    <t>別科</t>
  </si>
  <si>
    <t>Regular course</t>
  </si>
  <si>
    <t>全日制</t>
  </si>
  <si>
    <t>定時制</t>
  </si>
  <si>
    <t>通信制</t>
  </si>
  <si>
    <t>Full-time</t>
  </si>
  <si>
    <t>Part-Time</t>
  </si>
  <si>
    <t>Correspondence</t>
  </si>
  <si>
    <t>Special course</t>
  </si>
  <si>
    <t xml:space="preserve">   男  Male</t>
  </si>
  <si>
    <t xml:space="preserve">   女  Female</t>
  </si>
  <si>
    <t xml:space="preserve"> </t>
  </si>
  <si>
    <t xml:space="preserve"> (注)1  各年3月卒業者である。</t>
  </si>
  <si>
    <t>　　 2  国・公・私立の合計数である。</t>
  </si>
  <si>
    <t>就　　職　　者　　数</t>
  </si>
  <si>
    <t>New Graduates Entering Employment by Industry</t>
  </si>
  <si>
    <t>第１次産業</t>
  </si>
  <si>
    <t>第２次産業</t>
  </si>
  <si>
    <t>第３次産業</t>
  </si>
  <si>
    <t>左記以外
不　　詳</t>
  </si>
  <si>
    <t>CategoryⅠ</t>
  </si>
  <si>
    <t>CategoryⅡ</t>
  </si>
  <si>
    <t>CategoryⅢ</t>
  </si>
  <si>
    <t>Not known</t>
  </si>
  <si>
    <t xml:space="preserve">     29('17)</t>
  </si>
  <si>
    <t xml:space="preserve">   男  Male</t>
  </si>
  <si>
    <t xml:space="preserve">   女  Female </t>
  </si>
  <si>
    <t xml:space="preserve"> (注)1  各年3月卒業者である。</t>
  </si>
  <si>
    <t>　　 2  産業別の区分は，第1次産業〔「農業，林業」，「漁業」〕，第2次産業〔「鉱業，採石業，砂利採取業」，「建設業」，</t>
  </si>
  <si>
    <t>　　　「製造業」〕，第3次産業〔「電気・ガス・熱供給・水道業」，「情報通信業」，「運輸業，郵便業」，「卸売業，小売業」，　</t>
  </si>
  <si>
    <t>　　　「金融業，保険業」，「不動産業，物品賃貸業」，「学術研究，専門・技術サービス業」，「宿泊業，飲食サービス業」，</t>
  </si>
  <si>
    <t>　　　「生活関連サービス業，娯楽業」，「教育，学習支援業」，「医療，福祉」，「複合サービス事業」，「サービス業（他に</t>
  </si>
  <si>
    <t>　　　分類されないもの）」，「公務（他に分類される者を除く）」である。</t>
  </si>
  <si>
    <t xml:space="preserve">  (Note) CategoryⅠ: agriculture, forestry and fisheries.</t>
  </si>
  <si>
    <t xml:space="preserve">            CategoryⅡ: mining, construction and manufacturing.</t>
  </si>
  <si>
    <t xml:space="preserve">            CategoryⅢ: electricity, gas, heat supply, water supply, Information and communications, transport, wholesale and retail trade, </t>
  </si>
  <si>
    <t xml:space="preserve">                              finance and insurance, real estate, eating and drinking places, accommodations, medical, health care and welfare,</t>
  </si>
  <si>
    <t xml:space="preserve">                              education, learning support, compound services, services,N.E.C, government,N.E.C. </t>
  </si>
  <si>
    <t xml:space="preserve"> 　平成29('17)</t>
  </si>
  <si>
    <t>　　 3  特別支援学校（高等部）への入学志願者を含む。</t>
  </si>
  <si>
    <t>　　 4  中等教育学校（後期課程）への入学志願者を含む。</t>
  </si>
  <si>
    <t>　　 4  「高等学校等進学率」は，卒業者のうち「高等学校等進学者」の占める割合である。</t>
  </si>
  <si>
    <t>　　 5  「専修学校（高等課程）進学率」は，卒業者のうち「専修学校（高等課程）進学者」の占める割合である。</t>
  </si>
  <si>
    <t xml:space="preserve">　　 6  「卒業者に占める就職者の割合」は，卒業者のうち「就職者」及び「Ａ，Ｂ，Ｃ，Ｄのうち就職している者」の占める割合である。 </t>
  </si>
  <si>
    <t>　　 7  「左記以外の者」とは，家事手伝いをしている者，外国の高等学校等に入学した者又はＡ～Ｄの各項目及び「就職者」に該当</t>
  </si>
  <si>
    <t xml:space="preserve">　　 3  特別支援学校（高等部）への進学者を含む。           </t>
  </si>
  <si>
    <t xml:space="preserve">　　 4  中等教育学校（後期課程）への進学者を含む。           </t>
  </si>
  <si>
    <t>義務教育学校／Compulsory education school　79</t>
  </si>
  <si>
    <t>80　義務教育学校</t>
  </si>
  <si>
    <t>Compulsory education school　81</t>
  </si>
  <si>
    <t>82　義務教育学校</t>
  </si>
  <si>
    <t>Compulsory education school　83</t>
  </si>
  <si>
    <t>84　義務教育学校／Compulsory education school</t>
  </si>
  <si>
    <t xml:space="preserve">  　平成30('18)</t>
  </si>
  <si>
    <t xml:space="preserve">     平成30('18)</t>
  </si>
  <si>
    <t xml:space="preserve">       平成30('18)</t>
  </si>
  <si>
    <t xml:space="preserve">    　　　平成30('18)</t>
  </si>
  <si>
    <t xml:space="preserve">          30('18)</t>
  </si>
  <si>
    <t xml:space="preserve"> 　平成30('18)</t>
  </si>
  <si>
    <t xml:space="preserve">      30('18)</t>
  </si>
  <si>
    <t xml:space="preserve">     30('18)</t>
  </si>
  <si>
    <r>
      <t>単式学級</t>
    </r>
    <r>
      <rPr>
        <sz val="11"/>
        <color indexed="8"/>
        <rFont val="ＭＳ Ｐ明朝"/>
        <family val="1"/>
      </rPr>
      <t xml:space="preserve">  Single-grade</t>
    </r>
  </si>
  <si>
    <r>
      <t xml:space="preserve">複式学級 </t>
    </r>
    <r>
      <rPr>
        <sz val="11"/>
        <color indexed="8"/>
        <rFont val="ＭＳ Ｐ明朝"/>
        <family val="1"/>
      </rPr>
      <t>Multi-grade</t>
    </r>
  </si>
  <si>
    <r>
      <t xml:space="preserve">特別支援学級 </t>
    </r>
    <r>
      <rPr>
        <sz val="11"/>
        <color indexed="8"/>
        <rFont val="ＭＳ Ｐ明朝"/>
        <family val="1"/>
      </rPr>
      <t>Special</t>
    </r>
  </si>
  <si>
    <t xml:space="preserve">     令和元('19)</t>
  </si>
  <si>
    <t xml:space="preserve">  　令和元('19)</t>
  </si>
  <si>
    <t xml:space="preserve">       令和元('19)</t>
  </si>
  <si>
    <t xml:space="preserve">    　　　令和元('19)</t>
  </si>
  <si>
    <t xml:space="preserve">         令和元('19)</t>
  </si>
  <si>
    <t xml:space="preserve"> 　令和元('19)</t>
  </si>
  <si>
    <t xml:space="preserve">     令和元('19)</t>
  </si>
  <si>
    <t xml:space="preserve">  令和元('19)</t>
  </si>
  <si>
    <t xml:space="preserve"> 令和元('19)</t>
  </si>
  <si>
    <r>
      <t xml:space="preserve">Advancing to  specialized training college (general course), etc. </t>
    </r>
    <r>
      <rPr>
        <sz val="9"/>
        <rFont val="ＭＳ Ｐ明朝"/>
        <family val="1"/>
      </rPr>
      <t>(2)</t>
    </r>
  </si>
  <si>
    <t>Excluding those advancing to correspondence course</t>
  </si>
  <si>
    <t xml:space="preserve">     令和2('20)</t>
  </si>
  <si>
    <t xml:space="preserve">  　令和2('20)</t>
  </si>
  <si>
    <t xml:space="preserve">       令和2('20)</t>
  </si>
  <si>
    <t xml:space="preserve">    　　　令和2('20)</t>
  </si>
  <si>
    <r>
      <t xml:space="preserve">校　　長 </t>
    </r>
    <r>
      <rPr>
        <sz val="11"/>
        <rFont val="ＭＳ Ｐ明朝"/>
        <family val="1"/>
      </rPr>
      <t>Principal</t>
    </r>
  </si>
  <si>
    <r>
      <t>副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校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長</t>
    </r>
    <r>
      <rPr>
        <sz val="11"/>
        <rFont val="ＭＳ Ｐ明朝"/>
        <family val="1"/>
      </rPr>
      <t xml:space="preserve">  Senior vice-principal</t>
    </r>
  </si>
  <si>
    <r>
      <t xml:space="preserve">教　　頭 </t>
    </r>
    <r>
      <rPr>
        <sz val="11"/>
        <rFont val="ＭＳ Ｐ明朝"/>
        <family val="1"/>
      </rPr>
      <t>Vice-principal</t>
    </r>
  </si>
  <si>
    <r>
      <t xml:space="preserve">主幹教諭 </t>
    </r>
    <r>
      <rPr>
        <sz val="11"/>
        <rFont val="ＭＳ Ｐ明朝"/>
        <family val="1"/>
      </rPr>
      <t>Senior teacher</t>
    </r>
  </si>
  <si>
    <r>
      <t xml:space="preserve">指導教諭 </t>
    </r>
    <r>
      <rPr>
        <sz val="11"/>
        <rFont val="ＭＳ Ｐ明朝"/>
        <family val="1"/>
      </rPr>
      <t>Advanced skill teacher</t>
    </r>
  </si>
  <si>
    <r>
      <t xml:space="preserve">教　　諭 </t>
    </r>
    <r>
      <rPr>
        <sz val="11"/>
        <rFont val="ＭＳ Ｐ明朝"/>
        <family val="1"/>
      </rPr>
      <t>Teacher</t>
    </r>
  </si>
  <si>
    <r>
      <t xml:space="preserve">助 教 諭 </t>
    </r>
    <r>
      <rPr>
        <sz val="11"/>
        <rFont val="ＭＳ Ｐ明朝"/>
        <family val="1"/>
      </rPr>
      <t>Assistant teacher</t>
    </r>
  </si>
  <si>
    <r>
      <t xml:space="preserve">養護教員 </t>
    </r>
    <r>
      <rPr>
        <sz val="11"/>
        <rFont val="ＭＳ Ｐ明朝"/>
        <family val="1"/>
      </rPr>
      <t>Nursing teacher</t>
    </r>
  </si>
  <si>
    <r>
      <t>栄養教諭</t>
    </r>
    <r>
      <rPr>
        <sz val="11"/>
        <rFont val="ＭＳ Ｐ明朝"/>
        <family val="1"/>
      </rPr>
      <t xml:space="preserve">  Diet and nutrition teacher</t>
    </r>
  </si>
  <si>
    <r>
      <t xml:space="preserve">講　　師 </t>
    </r>
    <r>
      <rPr>
        <sz val="11"/>
        <rFont val="ＭＳ Ｐ明朝"/>
        <family val="1"/>
      </rPr>
      <t>Temporary instructor</t>
    </r>
  </si>
  <si>
    <t xml:space="preserve">         令和2('20)</t>
  </si>
  <si>
    <t xml:space="preserve"> 　令和2('20)</t>
  </si>
  <si>
    <t xml:space="preserve">     令和2('20)</t>
  </si>
  <si>
    <t xml:space="preserve">  令和2('20)</t>
  </si>
  <si>
    <t xml:space="preserve"> 令和2('20)</t>
  </si>
  <si>
    <t>80 義務教育学校</t>
  </si>
  <si>
    <t xml:space="preserve">教員の年齢構成  Percentage of Full-time Teachers by Age </t>
  </si>
  <si>
    <t>（単位：％）</t>
  </si>
  <si>
    <t>計 Total</t>
  </si>
  <si>
    <t>男 Male</t>
  </si>
  <si>
    <t>女 Female</t>
  </si>
  <si>
    <t>平成</t>
  </si>
  <si>
    <t>28年</t>
  </si>
  <si>
    <t>(2016)</t>
  </si>
  <si>
    <t xml:space="preserve">計 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</si>
  <si>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</si>
  <si>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</si>
  <si>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</si>
  <si>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</si>
  <si>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</si>
  <si>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</si>
  <si>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</si>
  <si>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</si>
  <si>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</si>
  <si>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</si>
  <si>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</si>
  <si>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</si>
  <si>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</si>
  <si>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</si>
  <si>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</si>
  <si>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</si>
  <si>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</si>
  <si>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</si>
  <si>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</si>
  <si>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</si>
  <si>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</si>
  <si>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各年10月1日現在の本務教員数を構成比で示した。</t>
  </si>
  <si>
    <t xml:space="preserve"> 資料　文部科学省「学校教員統計（学校教員統計調査報告書）」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</si>
</sst>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_ "/>
    <numFmt numFmtId="179" formatCode="[&lt;=999]000;[&lt;=9999]000\-00;000\-0000"/>
    <numFmt numFmtId="180" formatCode="0_);[Red]\(0\)"/>
    <numFmt numFmtId="181" formatCode="\(#,##0\);\(\-#,##0\);&quot;&quot;"/>
    <numFmt numFmtId="182" formatCode="#,##0;0;&quot;…&quot;"/>
    <numFmt numFmtId="183" formatCode="&quot;平成&quot;General&quot;年3月&quot;"/>
    <numFmt numFmtId="184" formatCode="#,##0.0;0;&quot;－&quot;"/>
    <numFmt numFmtId="185" formatCode="0.0%"/>
    <numFmt numFmtId="186" formatCode="0.000000"/>
    <numFmt numFmtId="187" formatCode="0.00000"/>
    <numFmt numFmtId="188" formatCode="0.0000"/>
    <numFmt numFmtId="189" formatCode="0.000"/>
    <numFmt numFmtId="190" formatCode="#,##0.0;\-#,##0.0"/>
  </numFmts>
  <fonts count="91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color indexed="10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6"/>
      <name val="明朝"/>
      <family val="1"/>
    </font>
    <font>
      <i/>
      <sz val="12"/>
      <name val="ＭＳ 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明朝"/>
      <family val="1"/>
    </font>
    <font>
      <sz val="11"/>
      <color indexed="17"/>
      <name val="明朝"/>
      <family val="1"/>
    </font>
    <font>
      <sz val="10"/>
      <name val="ＭＳ Ｐゴシック"/>
      <family val="3"/>
    </font>
    <font>
      <i/>
      <sz val="12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4"/>
      <color indexed="10"/>
      <name val="明朝"/>
      <family val="1"/>
    </font>
    <font>
      <sz val="8"/>
      <name val="ＭＳ 明朝"/>
      <family val="1"/>
    </font>
    <font>
      <b/>
      <sz val="9"/>
      <color indexed="10"/>
      <name val="明朝"/>
      <family val="1"/>
    </font>
    <font>
      <sz val="11"/>
      <color indexed="8"/>
      <name val="ＭＳ Ｐ明朝"/>
      <family val="1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10"/>
      <name val="明朝"/>
      <family val="1"/>
    </font>
    <font>
      <sz val="9"/>
      <color indexed="10"/>
      <name val="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9"/>
      <color indexed="8"/>
      <name val="明朝"/>
      <family val="1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rgb="FFFF0000"/>
      <name val="明朝"/>
      <family val="1"/>
    </font>
    <font>
      <sz val="9"/>
      <color rgb="FFFF0000"/>
      <name val="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i/>
      <sz val="12"/>
      <color theme="1"/>
      <name val="ＭＳ 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1"/>
      <color theme="1"/>
      <name val="ＭＳ Ｐ明朝"/>
      <family val="1"/>
    </font>
    <font>
      <sz val="9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69" fillId="0" borderId="3" applyNumberFormat="0" applyFill="0" applyAlignment="0" applyProtection="0"/>
    <xf numFmtId="0" fontId="70" fillId="30" borderId="0" applyNumberFormat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2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80" fillId="33" borderId="0" applyNumberFormat="0" applyBorder="0" applyAlignment="0" applyProtection="0"/>
  </cellStyleXfs>
  <cellXfs count="485">
    <xf numFmtId="0" fontId="0" fillId="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0" fontId="10" fillId="0" borderId="1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9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76" fontId="1" fillId="0" borderId="0" xfId="60" applyNumberFormat="1" applyFont="1">
      <alignment/>
      <protection/>
    </xf>
    <xf numFmtId="0" fontId="0" fillId="0" borderId="0" xfId="60">
      <alignment/>
      <protection/>
    </xf>
    <xf numFmtId="0" fontId="14" fillId="0" borderId="0" xfId="60" applyFont="1">
      <alignment/>
      <protection/>
    </xf>
    <xf numFmtId="0" fontId="0" fillId="0" borderId="19" xfId="60" applyBorder="1" applyAlignment="1">
      <alignment horizontal="distributed"/>
      <protection/>
    </xf>
    <xf numFmtId="0" fontId="0" fillId="0" borderId="20" xfId="60" applyBorder="1" applyAlignment="1">
      <alignment horizontal="centerContinuous" vertical="center"/>
      <protection/>
    </xf>
    <xf numFmtId="0" fontId="0" fillId="0" borderId="19" xfId="60" applyBorder="1" applyAlignment="1">
      <alignment horizontal="centerContinuous" vertical="center"/>
      <protection/>
    </xf>
    <xf numFmtId="0" fontId="0" fillId="0" borderId="21" xfId="60" applyBorder="1" applyAlignment="1">
      <alignment horizontal="centerContinuous" vertical="center"/>
      <protection/>
    </xf>
    <xf numFmtId="0" fontId="0" fillId="0" borderId="0" xfId="60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176" fontId="0" fillId="0" borderId="0" xfId="60" applyNumberFormat="1" applyAlignment="1">
      <alignment vertical="center"/>
      <protection/>
    </xf>
    <xf numFmtId="0" fontId="0" fillId="0" borderId="24" xfId="60" applyBorder="1" applyAlignment="1">
      <alignment horizontal="center"/>
      <protection/>
    </xf>
    <xf numFmtId="176" fontId="15" fillId="0" borderId="0" xfId="60" applyNumberFormat="1" applyFont="1" applyAlignment="1" applyProtection="1">
      <alignment/>
      <protection locked="0"/>
    </xf>
    <xf numFmtId="176" fontId="0" fillId="34" borderId="0" xfId="60" applyNumberFormat="1" applyFill="1">
      <alignment/>
      <protection/>
    </xf>
    <xf numFmtId="176" fontId="15" fillId="0" borderId="0" xfId="60" applyNumberFormat="1" applyFont="1" applyBorder="1" applyAlignment="1">
      <alignment/>
      <protection/>
    </xf>
    <xf numFmtId="176" fontId="15" fillId="0" borderId="0" xfId="60" applyNumberFormat="1" applyFont="1" applyAlignment="1">
      <alignment/>
      <protection/>
    </xf>
    <xf numFmtId="176" fontId="0" fillId="0" borderId="0" xfId="60" applyNumberFormat="1">
      <alignment/>
      <protection/>
    </xf>
    <xf numFmtId="0" fontId="5" fillId="0" borderId="0" xfId="0" applyNumberFormat="1" applyFont="1" applyFill="1" applyAlignment="1">
      <alignment vertical="top"/>
    </xf>
    <xf numFmtId="0" fontId="5" fillId="0" borderId="11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9" fillId="0" borderId="26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left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 horizontal="left"/>
    </xf>
    <xf numFmtId="0" fontId="0" fillId="0" borderId="20" xfId="0" applyNumberFormat="1" applyFill="1" applyBorder="1" applyAlignment="1">
      <alignment/>
    </xf>
    <xf numFmtId="0" fontId="11" fillId="2" borderId="0" xfId="0" applyFont="1" applyBorder="1" applyAlignment="1">
      <alignment horizontal="distributed" vertical="center" indent="1"/>
    </xf>
    <xf numFmtId="176" fontId="19" fillId="2" borderId="0" xfId="0" applyNumberFormat="1" applyFont="1" applyBorder="1" applyAlignment="1" applyProtection="1">
      <alignment/>
      <protection locked="0"/>
    </xf>
    <xf numFmtId="0" fontId="5" fillId="0" borderId="27" xfId="0" applyNumberFormat="1" applyFont="1" applyFill="1" applyBorder="1" applyAlignment="1">
      <alignment/>
    </xf>
    <xf numFmtId="176" fontId="19" fillId="2" borderId="27" xfId="0" applyNumberFormat="1" applyFont="1" applyBorder="1" applyAlignment="1" applyProtection="1">
      <alignment/>
      <protection locked="0"/>
    </xf>
    <xf numFmtId="176" fontId="20" fillId="2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 quotePrefix="1">
      <alignment horizontal="left"/>
    </xf>
    <xf numFmtId="176" fontId="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24" xfId="0" applyNumberFormat="1" applyFill="1" applyBorder="1" applyAlignment="1" quotePrefix="1">
      <alignment horizontal="distributed"/>
    </xf>
    <xf numFmtId="0" fontId="0" fillId="0" borderId="24" xfId="0" applyNumberFormat="1" applyFill="1" applyBorder="1" applyAlignment="1">
      <alignment horizontal="distributed"/>
    </xf>
    <xf numFmtId="0" fontId="22" fillId="0" borderId="24" xfId="0" applyNumberFormat="1" applyFont="1" applyFill="1" applyBorder="1" applyAlignment="1" quotePrefix="1">
      <alignment horizontal="distributed"/>
    </xf>
    <xf numFmtId="0" fontId="0" fillId="0" borderId="28" xfId="0" applyNumberFormat="1" applyFill="1" applyBorder="1" applyAlignment="1" quotePrefix="1">
      <alignment horizontal="distributed"/>
    </xf>
    <xf numFmtId="176" fontId="19" fillId="2" borderId="0" xfId="0" applyNumberFormat="1" applyFont="1" applyAlignment="1" applyProtection="1">
      <alignment/>
      <protection locked="0"/>
    </xf>
    <xf numFmtId="176" fontId="23" fillId="2" borderId="0" xfId="0" applyNumberFormat="1" applyFont="1" applyAlignment="1" applyProtection="1">
      <alignment/>
      <protection locked="0"/>
    </xf>
    <xf numFmtId="0" fontId="5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 vertical="top"/>
      <protection/>
    </xf>
    <xf numFmtId="0" fontId="9" fillId="0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 quotePrefix="1">
      <alignment/>
    </xf>
    <xf numFmtId="3" fontId="9" fillId="0" borderId="0" xfId="0" applyNumberFormat="1" applyFont="1" applyFill="1" applyBorder="1" applyAlignment="1">
      <alignment/>
    </xf>
    <xf numFmtId="49" fontId="9" fillId="0" borderId="24" xfId="60" applyNumberFormat="1" applyFont="1" applyFill="1" applyBorder="1" applyAlignment="1" quotePrefix="1">
      <alignment/>
      <protection/>
    </xf>
    <xf numFmtId="49" fontId="9" fillId="0" borderId="24" xfId="61" applyNumberFormat="1" applyFont="1" applyFill="1" applyBorder="1" applyAlignment="1" quotePrefix="1">
      <alignment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right"/>
    </xf>
    <xf numFmtId="0" fontId="9" fillId="0" borderId="0" xfId="0" applyNumberFormat="1" applyFont="1" applyFill="1" applyAlignment="1">
      <alignment horizontal="centerContinuous"/>
    </xf>
    <xf numFmtId="0" fontId="9" fillId="0" borderId="20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 quotePrefix="1">
      <alignment horizontal="left"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 quotePrefix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 quotePrefix="1">
      <alignment horizontal="center" vertical="top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 quotePrefix="1">
      <alignment horizontal="center" vertical="center" wrapText="1"/>
    </xf>
    <xf numFmtId="0" fontId="27" fillId="2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shrinkToFit="1"/>
    </xf>
    <xf numFmtId="0" fontId="27" fillId="0" borderId="30" xfId="0" applyNumberFormat="1" applyFont="1" applyFill="1" applyBorder="1" applyAlignment="1">
      <alignment horizontal="distributed" vertical="center" wrapText="1"/>
    </xf>
    <xf numFmtId="0" fontId="27" fillId="0" borderId="31" xfId="0" applyNumberFormat="1" applyFont="1" applyFill="1" applyBorder="1" applyAlignment="1" quotePrefix="1">
      <alignment horizontal="center" vertical="center" wrapText="1"/>
    </xf>
    <xf numFmtId="0" fontId="27" fillId="0" borderId="30" xfId="0" applyNumberFormat="1" applyFont="1" applyFill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quotePrefix="1">
      <alignment horizontal="center" vertical="center" wrapText="1"/>
    </xf>
    <xf numFmtId="0" fontId="27" fillId="2" borderId="3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quotePrefix="1">
      <alignment horizontal="centerContinuous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 wrapText="1"/>
    </xf>
    <xf numFmtId="0" fontId="9" fillId="0" borderId="0" xfId="0" applyNumberFormat="1" applyFont="1" applyFill="1" applyBorder="1" applyAlignment="1" quotePrefix="1">
      <alignment horizontal="center" vertical="center" wrapText="1"/>
    </xf>
    <xf numFmtId="49" fontId="9" fillId="0" borderId="24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81" fillId="0" borderId="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7" fillId="0" borderId="0" xfId="0" applyNumberFormat="1" applyFont="1" applyFill="1" applyAlignment="1" quotePrefix="1">
      <alignment horizontal="left"/>
    </xf>
    <xf numFmtId="0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centerContinuous"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quotePrefix="1">
      <alignment horizontal="left"/>
    </xf>
    <xf numFmtId="0" fontId="32" fillId="0" borderId="0" xfId="0" applyNumberFormat="1" applyFont="1" applyFill="1" applyAlignment="1">
      <alignment horizontal="left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>
      <alignment/>
    </xf>
    <xf numFmtId="0" fontId="5" fillId="0" borderId="0" xfId="61" applyFont="1" applyFill="1" applyAlignment="1">
      <alignment horizontal="left" vertical="top"/>
      <protection/>
    </xf>
    <xf numFmtId="0" fontId="5" fillId="0" borderId="2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0" fontId="82" fillId="0" borderId="0" xfId="0" applyNumberFormat="1" applyFont="1" applyFill="1" applyAlignment="1">
      <alignment horizontal="right"/>
    </xf>
    <xf numFmtId="49" fontId="83" fillId="0" borderId="24" xfId="0" applyNumberFormat="1" applyFont="1" applyFill="1" applyBorder="1" applyAlignment="1" quotePrefix="1">
      <alignment/>
    </xf>
    <xf numFmtId="3" fontId="83" fillId="0" borderId="0" xfId="0" applyNumberFormat="1" applyFont="1" applyFill="1" applyBorder="1" applyAlignment="1">
      <alignment/>
    </xf>
    <xf numFmtId="176" fontId="83" fillId="0" borderId="0" xfId="0" applyNumberFormat="1" applyFont="1" applyFill="1" applyBorder="1" applyAlignment="1">
      <alignment/>
    </xf>
    <xf numFmtId="176" fontId="83" fillId="0" borderId="0" xfId="0" applyNumberFormat="1" applyFont="1" applyFill="1" applyAlignment="1">
      <alignment/>
    </xf>
    <xf numFmtId="3" fontId="84" fillId="0" borderId="0" xfId="0" applyNumberFormat="1" applyFont="1" applyFill="1" applyBorder="1" applyAlignment="1">
      <alignment/>
    </xf>
    <xf numFmtId="49" fontId="84" fillId="0" borderId="24" xfId="0" applyNumberFormat="1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4" fillId="0" borderId="0" xfId="0" applyNumberFormat="1" applyFont="1" applyFill="1" applyAlignment="1">
      <alignment/>
    </xf>
    <xf numFmtId="49" fontId="83" fillId="0" borderId="24" xfId="0" applyNumberFormat="1" applyFont="1" applyFill="1" applyBorder="1" applyAlignment="1">
      <alignment horizontal="center"/>
    </xf>
    <xf numFmtId="0" fontId="85" fillId="0" borderId="0" xfId="0" applyNumberFormat="1" applyFont="1" applyFill="1" applyAlignment="1" quotePrefix="1">
      <alignment horizontal="left"/>
    </xf>
    <xf numFmtId="176" fontId="83" fillId="0" borderId="0" xfId="61" applyNumberFormat="1" applyFont="1" applyFill="1" applyBorder="1" applyAlignment="1">
      <alignment horizontal="right"/>
      <protection/>
    </xf>
    <xf numFmtId="177" fontId="86" fillId="0" borderId="0" xfId="0" applyNumberFormat="1" applyFont="1" applyFill="1" applyBorder="1" applyAlignment="1">
      <alignment/>
    </xf>
    <xf numFmtId="49" fontId="83" fillId="0" borderId="24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/>
    </xf>
    <xf numFmtId="0" fontId="87" fillId="0" borderId="36" xfId="0" applyNumberFormat="1" applyFont="1" applyFill="1" applyBorder="1" applyAlignment="1">
      <alignment horizontal="centerContinuous" vertical="center"/>
    </xf>
    <xf numFmtId="0" fontId="87" fillId="0" borderId="11" xfId="0" applyNumberFormat="1" applyFont="1" applyFill="1" applyBorder="1" applyAlignment="1">
      <alignment horizontal="centerContinuous"/>
    </xf>
    <xf numFmtId="0" fontId="88" fillId="0" borderId="18" xfId="0" applyNumberFormat="1" applyFont="1" applyFill="1" applyBorder="1" applyAlignment="1">
      <alignment horizontal="centerContinuous" vertical="center"/>
    </xf>
    <xf numFmtId="0" fontId="87" fillId="0" borderId="0" xfId="0" applyNumberFormat="1" applyFont="1" applyFill="1" applyBorder="1" applyAlignment="1">
      <alignment horizontal="centerContinuous" vertical="center"/>
    </xf>
    <xf numFmtId="0" fontId="87" fillId="0" borderId="24" xfId="0" applyNumberFormat="1" applyFont="1" applyFill="1" applyBorder="1" applyAlignment="1">
      <alignment horizontal="centerContinuous"/>
    </xf>
    <xf numFmtId="0" fontId="87" fillId="0" borderId="37" xfId="0" applyNumberFormat="1" applyFont="1" applyFill="1" applyBorder="1" applyAlignment="1">
      <alignment horizontal="centerContinuous" vertical="center"/>
    </xf>
    <xf numFmtId="0" fontId="87" fillId="0" borderId="38" xfId="0" applyNumberFormat="1" applyFont="1" applyFill="1" applyBorder="1" applyAlignment="1">
      <alignment horizontal="centerContinuous" vertical="center"/>
    </xf>
    <xf numFmtId="0" fontId="87" fillId="0" borderId="39" xfId="0" applyNumberFormat="1" applyFont="1" applyFill="1" applyBorder="1" applyAlignment="1">
      <alignment horizontal="centerContinuous" vertical="center"/>
    </xf>
    <xf numFmtId="0" fontId="87" fillId="0" borderId="30" xfId="0" applyNumberFormat="1" applyFont="1" applyFill="1" applyBorder="1" applyAlignment="1">
      <alignment horizontal="centerContinuous" vertical="center"/>
    </xf>
    <xf numFmtId="0" fontId="87" fillId="0" borderId="22" xfId="0" applyNumberFormat="1" applyFont="1" applyFill="1" applyBorder="1" applyAlignment="1">
      <alignment horizontal="centerContinuous" vertical="center"/>
    </xf>
    <xf numFmtId="0" fontId="87" fillId="0" borderId="39" xfId="0" applyNumberFormat="1" applyFont="1" applyFill="1" applyBorder="1" applyAlignment="1">
      <alignment horizontal="center" vertical="center"/>
    </xf>
    <xf numFmtId="0" fontId="87" fillId="0" borderId="39" xfId="0" applyNumberFormat="1" applyFont="1" applyFill="1" applyBorder="1" applyAlignment="1">
      <alignment horizontal="distributed" vertical="center"/>
    </xf>
    <xf numFmtId="0" fontId="89" fillId="0" borderId="17" xfId="0" applyNumberFormat="1" applyFont="1" applyFill="1" applyBorder="1" applyAlignment="1">
      <alignment horizontal="center" vertical="center"/>
    </xf>
    <xf numFmtId="0" fontId="89" fillId="0" borderId="17" xfId="0" applyNumberFormat="1" applyFont="1" applyFill="1" applyBorder="1" applyAlignment="1">
      <alignment horizontal="distributed" vertical="center"/>
    </xf>
    <xf numFmtId="0" fontId="89" fillId="0" borderId="18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/>
    </xf>
    <xf numFmtId="0" fontId="88" fillId="0" borderId="20" xfId="0" applyNumberFormat="1" applyFont="1" applyFill="1" applyBorder="1" applyAlignment="1">
      <alignment/>
    </xf>
    <xf numFmtId="0" fontId="90" fillId="0" borderId="0" xfId="0" applyNumberFormat="1" applyFont="1" applyFill="1" applyAlignment="1">
      <alignment/>
    </xf>
    <xf numFmtId="176" fontId="9" fillId="0" borderId="0" xfId="62" applyNumberFormat="1" applyFont="1" applyFill="1" applyBorder="1" applyAlignment="1">
      <alignment/>
      <protection/>
    </xf>
    <xf numFmtId="176" fontId="9" fillId="0" borderId="0" xfId="62" applyNumberFormat="1" applyFont="1" applyFill="1" applyAlignment="1">
      <alignment/>
      <protection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84" fontId="13" fillId="0" borderId="0" xfId="0" applyNumberFormat="1" applyFont="1" applyFill="1" applyAlignment="1">
      <alignment/>
    </xf>
    <xf numFmtId="176" fontId="9" fillId="0" borderId="0" xfId="61" applyNumberFormat="1" applyFont="1" applyFill="1" applyBorder="1" applyAlignment="1">
      <alignment horizontal="right"/>
      <protection/>
    </xf>
    <xf numFmtId="49" fontId="84" fillId="0" borderId="24" xfId="0" applyNumberFormat="1" applyFont="1" applyFill="1" applyBorder="1" applyAlignment="1" quotePrefix="1">
      <alignment/>
    </xf>
    <xf numFmtId="177" fontId="13" fillId="0" borderId="0" xfId="60" applyNumberFormat="1" applyFont="1" applyFill="1" applyBorder="1">
      <alignment/>
      <protection/>
    </xf>
    <xf numFmtId="177" fontId="13" fillId="0" borderId="0" xfId="60" applyNumberFormat="1" applyFont="1" applyFill="1">
      <alignment/>
      <protection/>
    </xf>
    <xf numFmtId="177" fontId="13" fillId="0" borderId="0" xfId="61" applyNumberFormat="1" applyFont="1" applyFill="1">
      <alignment/>
      <protection/>
    </xf>
    <xf numFmtId="177" fontId="24" fillId="0" borderId="0" xfId="61" applyNumberFormat="1" applyFont="1" applyFill="1">
      <alignment/>
      <protection/>
    </xf>
    <xf numFmtId="177" fontId="13" fillId="0" borderId="0" xfId="61" applyNumberFormat="1" applyFont="1" applyFill="1" applyBorder="1">
      <alignment/>
      <protection/>
    </xf>
    <xf numFmtId="176" fontId="9" fillId="0" borderId="0" xfId="62" applyNumberFormat="1" applyFont="1" applyFill="1" applyAlignment="1" applyProtection="1">
      <alignment/>
      <protection locked="0"/>
    </xf>
    <xf numFmtId="49" fontId="9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 quotePrefix="1">
      <alignment horizontal="left"/>
    </xf>
    <xf numFmtId="176" fontId="83" fillId="0" borderId="0" xfId="0" applyNumberFormat="1" applyFont="1" applyFill="1" applyAlignment="1" applyProtection="1">
      <alignment/>
      <protection locked="0"/>
    </xf>
    <xf numFmtId="49" fontId="10" fillId="0" borderId="24" xfId="0" applyNumberFormat="1" applyFont="1" applyFill="1" applyBorder="1" applyAlignment="1">
      <alignment horizontal="left"/>
    </xf>
    <xf numFmtId="176" fontId="83" fillId="0" borderId="0" xfId="0" applyNumberFormat="1" applyFont="1" applyFill="1" applyBorder="1" applyAlignment="1" applyProtection="1">
      <alignment/>
      <protection locked="0"/>
    </xf>
    <xf numFmtId="49" fontId="10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/>
    </xf>
    <xf numFmtId="177" fontId="13" fillId="0" borderId="26" xfId="0" applyNumberFormat="1" applyFont="1" applyFill="1" applyBorder="1" applyAlignment="1">
      <alignment/>
    </xf>
    <xf numFmtId="0" fontId="10" fillId="0" borderId="27" xfId="0" applyNumberFormat="1" applyFont="1" applyFill="1" applyBorder="1" applyAlignment="1" quotePrefix="1">
      <alignment horizontal="left"/>
    </xf>
    <xf numFmtId="0" fontId="10" fillId="0" borderId="33" xfId="0" applyNumberFormat="1" applyFont="1" applyFill="1" applyBorder="1" applyAlignment="1">
      <alignment/>
    </xf>
    <xf numFmtId="49" fontId="83" fillId="0" borderId="24" xfId="0" applyNumberFormat="1" applyFont="1" applyFill="1" applyBorder="1" applyAlignment="1">
      <alignment horizontal="center" vertical="center"/>
    </xf>
    <xf numFmtId="0" fontId="83" fillId="0" borderId="24" xfId="0" applyNumberFormat="1" applyFont="1" applyFill="1" applyBorder="1" applyAlignment="1">
      <alignment horizontal="left"/>
    </xf>
    <xf numFmtId="176" fontId="83" fillId="0" borderId="0" xfId="0" applyNumberFormat="1" applyFont="1" applyFill="1" applyBorder="1" applyAlignment="1">
      <alignment horizontal="right"/>
    </xf>
    <xf numFmtId="0" fontId="9" fillId="0" borderId="40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/>
    </xf>
    <xf numFmtId="49" fontId="9" fillId="0" borderId="24" xfId="60" applyNumberFormat="1" applyFont="1" applyFill="1" applyBorder="1">
      <alignment/>
      <protection/>
    </xf>
    <xf numFmtId="49" fontId="9" fillId="0" borderId="28" xfId="60" applyNumberFormat="1" applyFont="1" applyFill="1" applyBorder="1" applyAlignment="1">
      <alignment horizontal="distributed"/>
      <protection/>
    </xf>
    <xf numFmtId="49" fontId="9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 quotePrefix="1">
      <alignment horizontal="distributed"/>
      <protection/>
    </xf>
    <xf numFmtId="176" fontId="9" fillId="0" borderId="0" xfId="60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176" fontId="9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176" fontId="9" fillId="0" borderId="0" xfId="60" applyNumberFormat="1" applyFont="1" applyFill="1" applyAlignment="1">
      <alignment vertical="center"/>
      <protection/>
    </xf>
    <xf numFmtId="0" fontId="5" fillId="0" borderId="0" xfId="60" applyFont="1" applyFill="1" applyAlignment="1">
      <alignment horizontal="center"/>
      <protection/>
    </xf>
    <xf numFmtId="176" fontId="7" fillId="0" borderId="0" xfId="60" applyNumberFormat="1" applyFont="1" applyFill="1">
      <alignment/>
      <protection/>
    </xf>
    <xf numFmtId="0" fontId="9" fillId="0" borderId="0" xfId="60" applyFont="1" applyFill="1" applyBorder="1">
      <alignment/>
      <protection/>
    </xf>
    <xf numFmtId="0" fontId="9" fillId="0" borderId="0" xfId="60" applyFont="1" applyFill="1">
      <alignment/>
      <protection/>
    </xf>
    <xf numFmtId="177" fontId="13" fillId="0" borderId="42" xfId="60" applyNumberFormat="1" applyFont="1" applyFill="1" applyBorder="1">
      <alignment/>
      <protection/>
    </xf>
    <xf numFmtId="177" fontId="13" fillId="0" borderId="43" xfId="60" applyNumberFormat="1" applyFont="1" applyFill="1" applyBorder="1">
      <alignment/>
      <protection/>
    </xf>
    <xf numFmtId="177" fontId="13" fillId="0" borderId="26" xfId="60" applyNumberFormat="1" applyFont="1" applyFill="1" applyBorder="1">
      <alignment/>
      <protection/>
    </xf>
    <xf numFmtId="176" fontId="9" fillId="0" borderId="26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Alignment="1" quotePrefix="1">
      <alignment horizontal="left"/>
      <protection/>
    </xf>
    <xf numFmtId="0" fontId="5" fillId="0" borderId="0" xfId="60" applyFont="1" applyFill="1" applyAlignment="1" quotePrefix="1">
      <alignment horizontal="right" vertical="top"/>
      <protection/>
    </xf>
    <xf numFmtId="0" fontId="5" fillId="0" borderId="0" xfId="60" applyFont="1" applyFill="1" applyAlignment="1" quotePrefix="1">
      <alignment horizontal="centerContinuous" vertical="center"/>
      <protection/>
    </xf>
    <xf numFmtId="0" fontId="5" fillId="0" borderId="0" xfId="60" applyFont="1" applyFill="1" applyAlignment="1">
      <alignment horizontal="centerContinuous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176" fontId="5" fillId="0" borderId="0" xfId="60" applyNumberFormat="1" applyFont="1" applyFill="1" applyAlignment="1">
      <alignment horizontal="center"/>
      <protection/>
    </xf>
    <xf numFmtId="177" fontId="5" fillId="0" borderId="0" xfId="60" applyNumberFormat="1" applyFont="1" applyFill="1">
      <alignment/>
      <protection/>
    </xf>
    <xf numFmtId="185" fontId="5" fillId="0" borderId="0" xfId="60" applyNumberFormat="1" applyFont="1" applyFill="1">
      <alignment/>
      <protection/>
    </xf>
    <xf numFmtId="49" fontId="10" fillId="0" borderId="0" xfId="60" applyNumberFormat="1" applyFont="1" applyFill="1" applyBorder="1" applyAlignment="1" quotePrefix="1">
      <alignment vertical="center" wrapText="1"/>
      <protection/>
    </xf>
    <xf numFmtId="0" fontId="5" fillId="0" borderId="27" xfId="60" applyFont="1" applyFill="1" applyBorder="1">
      <alignment/>
      <protection/>
    </xf>
    <xf numFmtId="0" fontId="5" fillId="0" borderId="33" xfId="60" applyFont="1" applyFill="1" applyBorder="1">
      <alignment/>
      <protection/>
    </xf>
    <xf numFmtId="178" fontId="5" fillId="0" borderId="0" xfId="60" applyNumberFormat="1" applyFont="1" applyFill="1">
      <alignment/>
      <protection/>
    </xf>
    <xf numFmtId="176" fontId="7" fillId="0" borderId="0" xfId="0" applyNumberFormat="1" applyFont="1" applyFill="1" applyBorder="1" applyAlignment="1">
      <alignment/>
    </xf>
    <xf numFmtId="176" fontId="9" fillId="0" borderId="0" xfId="60" applyNumberFormat="1" applyFont="1" applyFill="1" applyBorder="1" applyAlignment="1">
      <alignment wrapText="1"/>
      <protection/>
    </xf>
    <xf numFmtId="49" fontId="9" fillId="0" borderId="24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horizontal="left" vertical="center"/>
      <protection/>
    </xf>
    <xf numFmtId="176" fontId="0" fillId="0" borderId="0" xfId="60" applyNumberFormat="1" applyFont="1" applyFill="1">
      <alignment/>
      <protection/>
    </xf>
    <xf numFmtId="49" fontId="9" fillId="0" borderId="24" xfId="60" applyNumberFormat="1" applyFont="1" applyFill="1" applyBorder="1" applyAlignment="1" quotePrefix="1">
      <alignment horizontal="left" vertical="center"/>
      <protection/>
    </xf>
    <xf numFmtId="49" fontId="9" fillId="0" borderId="24" xfId="60" applyNumberFormat="1" applyFont="1" applyFill="1" applyBorder="1" applyAlignment="1" quotePrefix="1">
      <alignment horizontal="left"/>
      <protection/>
    </xf>
    <xf numFmtId="176" fontId="9" fillId="0" borderId="0" xfId="0" applyNumberFormat="1" applyFont="1" applyFill="1" applyAlignment="1" applyProtection="1">
      <alignment/>
      <protection locked="0"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5" fillId="0" borderId="0" xfId="61" applyFont="1" applyFill="1" applyAlignment="1">
      <alignment horizontal="right" vertical="top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 applyProtection="1">
      <alignment/>
      <protection locked="0"/>
    </xf>
    <xf numFmtId="176" fontId="9" fillId="0" borderId="0" xfId="62" applyNumberFormat="1" applyFont="1" applyFill="1" applyAlignment="1" applyProtection="1">
      <alignment wrapText="1"/>
      <protection locked="0"/>
    </xf>
    <xf numFmtId="0" fontId="1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 quotePrefix="1">
      <alignment horizontal="right"/>
      <protection/>
    </xf>
    <xf numFmtId="0" fontId="8" fillId="0" borderId="0" xfId="61" applyFont="1" applyFill="1" applyAlignment="1" quotePrefix="1">
      <alignment horizontal="center" vertical="center"/>
      <protection/>
    </xf>
    <xf numFmtId="0" fontId="5" fillId="0" borderId="0" xfId="61" applyFont="1" applyFill="1" applyAlignment="1" quotePrefix="1">
      <alignment horizontal="centerContinuous" vertical="center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11" xfId="61" applyFont="1" applyFill="1" applyBorder="1">
      <alignment/>
      <protection/>
    </xf>
    <xf numFmtId="0" fontId="5" fillId="0" borderId="25" xfId="61" applyFont="1" applyFill="1" applyBorder="1" applyAlignment="1">
      <alignment horizontal="distributed"/>
      <protection/>
    </xf>
    <xf numFmtId="0" fontId="5" fillId="0" borderId="20" xfId="61" applyFont="1" applyFill="1" applyBorder="1" applyAlignment="1">
      <alignment horizontal="distributed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distributed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9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6" fillId="0" borderId="0" xfId="61" applyFont="1" applyFill="1" applyAlignment="1" quotePrefix="1">
      <alignment horizontal="left"/>
      <protection/>
    </xf>
    <xf numFmtId="0" fontId="25" fillId="0" borderId="0" xfId="61" applyFont="1" applyFill="1">
      <alignment/>
      <protection/>
    </xf>
    <xf numFmtId="0" fontId="25" fillId="0" borderId="0" xfId="61" applyFont="1" applyFill="1" applyAlignment="1">
      <alignment horizontal="center"/>
      <protection/>
    </xf>
    <xf numFmtId="0" fontId="25" fillId="0" borderId="0" xfId="61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16" fillId="0" borderId="0" xfId="61" applyFont="1" applyFill="1" applyAlignment="1">
      <alignment horizontal="left"/>
      <protection/>
    </xf>
    <xf numFmtId="0" fontId="26" fillId="0" borderId="0" xfId="61" applyFont="1" applyFill="1" applyBorder="1">
      <alignment/>
      <protection/>
    </xf>
    <xf numFmtId="0" fontId="26" fillId="0" borderId="0" xfId="61" applyFont="1" applyFill="1">
      <alignment/>
      <protection/>
    </xf>
    <xf numFmtId="0" fontId="5" fillId="0" borderId="0" xfId="61" applyFont="1" applyFill="1" applyAlignment="1" quotePrefix="1">
      <alignment horizontal="left"/>
      <protection/>
    </xf>
    <xf numFmtId="177" fontId="35" fillId="0" borderId="0" xfId="61" applyNumberFormat="1" applyFont="1" applyFill="1">
      <alignment/>
      <protection/>
    </xf>
    <xf numFmtId="49" fontId="5" fillId="0" borderId="24" xfId="61" applyNumberFormat="1" applyFont="1" applyFill="1" applyBorder="1" applyAlignment="1">
      <alignment horizontal="center" vertical="center"/>
      <protection/>
    </xf>
    <xf numFmtId="49" fontId="9" fillId="0" borderId="24" xfId="61" applyNumberFormat="1" applyFont="1" applyFill="1" applyBorder="1" applyAlignment="1" quotePrefix="1">
      <alignment horizontal="distributed"/>
      <protection/>
    </xf>
    <xf numFmtId="182" fontId="9" fillId="0" borderId="0" xfId="62" applyNumberFormat="1" applyFont="1" applyFill="1" applyAlignment="1">
      <alignment/>
      <protection/>
    </xf>
    <xf numFmtId="49" fontId="11" fillId="0" borderId="24" xfId="61" applyNumberFormat="1" applyFont="1" applyFill="1" applyBorder="1" applyAlignment="1" quotePrefix="1">
      <alignment horizontal="left"/>
      <protection/>
    </xf>
    <xf numFmtId="49" fontId="9" fillId="0" borderId="24" xfId="61" applyNumberFormat="1" applyFont="1" applyFill="1" applyBorder="1" applyAlignment="1" quotePrefix="1">
      <alignment horizontal="left"/>
      <protection/>
    </xf>
    <xf numFmtId="3" fontId="9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 quotePrefix="1">
      <alignment horizontal="left"/>
      <protection/>
    </xf>
    <xf numFmtId="176" fontId="9" fillId="0" borderId="43" xfId="61" applyNumberFormat="1" applyFont="1" applyFill="1" applyBorder="1" applyAlignment="1">
      <alignment horizontal="right"/>
      <protection/>
    </xf>
    <xf numFmtId="49" fontId="5" fillId="0" borderId="27" xfId="61" applyNumberFormat="1" applyFont="1" applyFill="1" applyBorder="1" applyAlignment="1" quotePrefix="1">
      <alignment horizontal="distributed"/>
      <protection/>
    </xf>
    <xf numFmtId="176" fontId="5" fillId="0" borderId="33" xfId="61" applyNumberFormat="1" applyFont="1" applyFill="1" applyBorder="1" applyAlignment="1">
      <alignment horizontal="right"/>
      <protection/>
    </xf>
    <xf numFmtId="176" fontId="5" fillId="0" borderId="27" xfId="61" applyNumberFormat="1" applyFont="1" applyFill="1" applyBorder="1" applyAlignment="1">
      <alignment horizontal="right"/>
      <protection/>
    </xf>
    <xf numFmtId="177" fontId="24" fillId="0" borderId="27" xfId="61" applyNumberFormat="1" applyFont="1" applyFill="1" applyBorder="1">
      <alignment/>
      <protection/>
    </xf>
    <xf numFmtId="0" fontId="0" fillId="0" borderId="20" xfId="61" applyFont="1" applyFill="1" applyBorder="1">
      <alignment/>
      <protection/>
    </xf>
    <xf numFmtId="177" fontId="24" fillId="0" borderId="0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>
      <alignment/>
      <protection/>
    </xf>
    <xf numFmtId="176" fontId="0" fillId="0" borderId="0" xfId="61" applyNumberFormat="1" applyFont="1" applyFill="1">
      <alignment/>
      <protection/>
    </xf>
    <xf numFmtId="0" fontId="5" fillId="0" borderId="0" xfId="60" applyFont="1" applyFill="1" applyAlignment="1">
      <alignment horizontal="centerContinuous" vertical="center"/>
      <protection/>
    </xf>
    <xf numFmtId="0" fontId="5" fillId="0" borderId="25" xfId="60" applyFont="1" applyFill="1" applyBorder="1" applyAlignment="1">
      <alignment horizontal="centerContinuous" vertical="center"/>
      <protection/>
    </xf>
    <xf numFmtId="0" fontId="5" fillId="0" borderId="10" xfId="60" applyFont="1" applyFill="1" applyBorder="1" applyAlignment="1">
      <alignment horizontal="centerContinuous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0" fillId="0" borderId="45" xfId="60" applyFont="1" applyFill="1" applyBorder="1" applyAlignment="1">
      <alignment horizontal="centerContinuous" vertical="center"/>
      <protection/>
    </xf>
    <xf numFmtId="0" fontId="5" fillId="0" borderId="0" xfId="60" applyFont="1" applyFill="1" applyBorder="1" applyAlignment="1">
      <alignment horizontal="centerContinuous"/>
      <protection/>
    </xf>
    <xf numFmtId="0" fontId="5" fillId="0" borderId="48" xfId="60" applyFont="1" applyFill="1" applyBorder="1" applyAlignment="1">
      <alignment horizontal="distributed" vertical="center" wrapText="1"/>
      <protection/>
    </xf>
    <xf numFmtId="0" fontId="5" fillId="0" borderId="14" xfId="60" applyFont="1" applyFill="1" applyBorder="1" applyAlignment="1" quotePrefix="1">
      <alignment horizontal="distributed" vertical="center" wrapText="1"/>
      <protection/>
    </xf>
    <xf numFmtId="0" fontId="5" fillId="0" borderId="49" xfId="60" applyFont="1" applyFill="1" applyBorder="1" applyAlignment="1">
      <alignment horizontal="distributed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27" fillId="0" borderId="17" xfId="60" applyFont="1" applyFill="1" applyBorder="1" applyAlignment="1" quotePrefix="1">
      <alignment horizontal="center" vertical="center" wrapText="1"/>
      <protection/>
    </xf>
    <xf numFmtId="0" fontId="27" fillId="0" borderId="18" xfId="60" applyFont="1" applyFill="1" applyBorder="1" applyAlignment="1" quotePrefix="1">
      <alignment horizontal="center" vertical="center" wrapText="1"/>
      <protection/>
    </xf>
    <xf numFmtId="0" fontId="5" fillId="0" borderId="32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176" fontId="10" fillId="0" borderId="0" xfId="60" applyNumberFormat="1" applyFont="1" applyFill="1" applyBorder="1" applyAlignment="1">
      <alignment/>
      <protection/>
    </xf>
    <xf numFmtId="176" fontId="29" fillId="0" borderId="0" xfId="60" applyNumberFormat="1" applyFont="1" applyFill="1" applyBorder="1" applyAlignment="1">
      <alignment/>
      <protection/>
    </xf>
    <xf numFmtId="10" fontId="29" fillId="0" borderId="0" xfId="60" applyNumberFormat="1" applyFont="1" applyFill="1" applyBorder="1" applyAlignment="1">
      <alignment/>
      <protection/>
    </xf>
    <xf numFmtId="0" fontId="16" fillId="0" borderId="0" xfId="60" applyFont="1" applyFill="1" applyAlignment="1" quotePrefix="1">
      <alignment horizontal="left"/>
      <protection/>
    </xf>
    <xf numFmtId="0" fontId="25" fillId="0" borderId="0" xfId="60" applyFont="1" applyFill="1">
      <alignment/>
      <protection/>
    </xf>
    <xf numFmtId="0" fontId="25" fillId="0" borderId="0" xfId="60" applyFont="1" applyFill="1" applyBorder="1">
      <alignment/>
      <protection/>
    </xf>
    <xf numFmtId="0" fontId="27" fillId="0" borderId="0" xfId="60" applyFont="1" applyFill="1" applyAlignment="1">
      <alignment vertical="center"/>
      <protection/>
    </xf>
    <xf numFmtId="0" fontId="27" fillId="0" borderId="0" xfId="60" applyFont="1" applyFill="1" applyAlignment="1">
      <alignment horizontal="left"/>
      <protection/>
    </xf>
    <xf numFmtId="3" fontId="9" fillId="0" borderId="0" xfId="60" applyNumberFormat="1" applyFont="1" applyFill="1" applyBorder="1">
      <alignment/>
      <protection/>
    </xf>
    <xf numFmtId="184" fontId="13" fillId="0" borderId="0" xfId="62" applyNumberFormat="1" applyFont="1" applyFill="1" applyAlignment="1">
      <alignment/>
      <protection/>
    </xf>
    <xf numFmtId="49" fontId="9" fillId="0" borderId="24" xfId="60" applyNumberFormat="1" applyFont="1" applyFill="1" applyBorder="1" applyAlignment="1">
      <alignment horizontal="left"/>
      <protection/>
    </xf>
    <xf numFmtId="3" fontId="5" fillId="0" borderId="0" xfId="60" applyNumberFormat="1" applyFont="1" applyFill="1">
      <alignment/>
      <protection/>
    </xf>
    <xf numFmtId="49" fontId="5" fillId="0" borderId="0" xfId="60" applyNumberFormat="1" applyFont="1" applyFill="1" applyBorder="1" applyAlignment="1">
      <alignment horizontal="center"/>
      <protection/>
    </xf>
    <xf numFmtId="3" fontId="5" fillId="0" borderId="33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177" fontId="24" fillId="0" borderId="0" xfId="60" applyNumberFormat="1" applyFont="1" applyFill="1" applyBorder="1">
      <alignment/>
      <protection/>
    </xf>
    <xf numFmtId="0" fontId="0" fillId="0" borderId="20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0" fontId="9" fillId="0" borderId="0" xfId="0" applyNumberFormat="1" applyFont="1" applyFill="1" applyAlignment="1" quotePrefix="1">
      <alignment horizontal="left" vertical="top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vertical="center"/>
    </xf>
    <xf numFmtId="0" fontId="9" fillId="0" borderId="38" xfId="0" applyNumberFormat="1" applyFont="1" applyFill="1" applyBorder="1" applyAlignment="1">
      <alignment horizontal="center"/>
    </xf>
    <xf numFmtId="177" fontId="9" fillId="0" borderId="4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7" fontId="9" fillId="0" borderId="38" xfId="0" applyNumberFormat="1" applyFont="1" applyFill="1" applyBorder="1" applyAlignment="1">
      <alignment/>
    </xf>
    <xf numFmtId="0" fontId="9" fillId="0" borderId="4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77" fontId="9" fillId="0" borderId="43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9" fillId="0" borderId="43" xfId="0" applyNumberFormat="1" applyFont="1" applyFill="1" applyBorder="1" applyAlignment="1">
      <alignment horizontal="center"/>
    </xf>
    <xf numFmtId="19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90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19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19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190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2" xfId="0" applyNumberFormat="1" applyFont="1" applyFill="1" applyBorder="1" applyAlignment="1">
      <alignment/>
    </xf>
    <xf numFmtId="177" fontId="7" fillId="0" borderId="52" xfId="0" applyNumberFormat="1" applyFont="1" applyFill="1" applyBorder="1" applyAlignment="1">
      <alignment/>
    </xf>
    <xf numFmtId="190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190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190" fontId="9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54" xfId="0" applyNumberFormat="1" applyFont="1" applyFill="1" applyBorder="1" applyAlignment="1">
      <alignment/>
    </xf>
    <xf numFmtId="177" fontId="9" fillId="0" borderId="27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/>
    </xf>
    <xf numFmtId="0" fontId="29" fillId="0" borderId="0" xfId="0" applyNumberFormat="1" applyFont="1" applyFill="1" applyAlignment="1">
      <alignment/>
    </xf>
    <xf numFmtId="0" fontId="16" fillId="0" borderId="0" xfId="0" applyNumberFormat="1" applyFont="1" applyFill="1" applyAlignment="1" quotePrefix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176" fontId="83" fillId="0" borderId="0" xfId="62" applyNumberFormat="1" applyFont="1" applyFill="1" applyAlignment="1" applyProtection="1">
      <alignment/>
      <protection locked="0"/>
    </xf>
    <xf numFmtId="3" fontId="9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8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56" xfId="0" applyNumberFormat="1" applyFont="1" applyFill="1" applyBorder="1" applyAlignment="1">
      <alignment horizontal="center" vertical="center"/>
    </xf>
    <xf numFmtId="0" fontId="8" fillId="0" borderId="0" xfId="60" applyFont="1" applyFill="1" applyAlignment="1" quotePrefix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56" xfId="60" applyFont="1" applyFill="1" applyBorder="1" applyAlignment="1">
      <alignment horizontal="center" vertical="center"/>
      <protection/>
    </xf>
    <xf numFmtId="0" fontId="10" fillId="0" borderId="0" xfId="60" applyNumberFormat="1" applyFont="1" applyFill="1" applyAlignment="1">
      <alignment horizontal="left"/>
      <protection/>
    </xf>
    <xf numFmtId="0" fontId="0" fillId="0" borderId="0" xfId="60" applyFont="1" applyFill="1" applyAlignment="1">
      <alignment/>
      <protection/>
    </xf>
    <xf numFmtId="0" fontId="8" fillId="0" borderId="0" xfId="0" applyNumberFormat="1" applyFont="1" applyFill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11" fillId="2" borderId="59" xfId="0" applyFont="1" applyBorder="1" applyAlignment="1">
      <alignment horizontal="distributed" vertical="center" indent="1"/>
    </xf>
    <xf numFmtId="0" fontId="11" fillId="2" borderId="60" xfId="0" applyFont="1" applyBorder="1" applyAlignment="1">
      <alignment horizontal="distributed" vertical="center" indent="1"/>
    </xf>
    <xf numFmtId="0" fontId="11" fillId="2" borderId="61" xfId="0" applyFont="1" applyBorder="1" applyAlignment="1">
      <alignment horizontal="distributed" vertical="center" indent="1"/>
    </xf>
    <xf numFmtId="0" fontId="11" fillId="2" borderId="59" xfId="0" applyFont="1" applyBorder="1" applyAlignment="1">
      <alignment horizontal="distributed" vertical="center"/>
    </xf>
    <xf numFmtId="0" fontId="11" fillId="2" borderId="60" xfId="0" applyFont="1" applyBorder="1" applyAlignment="1">
      <alignment horizontal="distributed" vertical="center"/>
    </xf>
    <xf numFmtId="19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36" fillId="0" borderId="18" xfId="0" applyNumberFormat="1" applyFont="1" applyFill="1" applyBorder="1" applyAlignment="1" quotePrefix="1">
      <alignment horizontal="center" vertical="center"/>
    </xf>
    <xf numFmtId="0" fontId="36" fillId="0" borderId="30" xfId="0" applyNumberFormat="1" applyFont="1" applyFill="1" applyBorder="1" applyAlignment="1" quotePrefix="1">
      <alignment horizontal="center" vertical="center"/>
    </xf>
    <xf numFmtId="0" fontId="36" fillId="0" borderId="22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8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 quotePrefix="1">
      <alignment horizontal="center" vertical="center"/>
      <protection/>
    </xf>
    <xf numFmtId="0" fontId="5" fillId="0" borderId="0" xfId="61" applyFont="1" applyFill="1" applyAlignment="1" quotePrefix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5" fillId="0" borderId="57" xfId="61" applyFont="1" applyFill="1" applyBorder="1" applyAlignment="1">
      <alignment horizontal="center" vertical="center"/>
      <protection/>
    </xf>
    <xf numFmtId="0" fontId="5" fillId="0" borderId="58" xfId="61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55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 quotePrefix="1">
      <alignment horizontal="distributed" vertical="center" wrapText="1"/>
      <protection/>
    </xf>
    <xf numFmtId="0" fontId="5" fillId="0" borderId="55" xfId="60" applyFont="1" applyFill="1" applyBorder="1" applyAlignment="1" quotePrefix="1">
      <alignment horizontal="distributed" vertical="center" wrapText="1"/>
      <protection/>
    </xf>
    <xf numFmtId="0" fontId="5" fillId="0" borderId="57" xfId="60" applyFont="1" applyFill="1" applyBorder="1" applyAlignment="1" quotePrefix="1">
      <alignment horizontal="distributed" vertical="center" wrapText="1"/>
      <protection/>
    </xf>
    <xf numFmtId="0" fontId="5" fillId="0" borderId="58" xfId="60" applyFont="1" applyFill="1" applyBorder="1" applyAlignment="1" quotePrefix="1">
      <alignment horizontal="distributed" vertical="center" wrapText="1"/>
      <protection/>
    </xf>
    <xf numFmtId="0" fontId="9" fillId="0" borderId="62" xfId="0" applyNumberFormat="1" applyFont="1" applyFill="1" applyBorder="1" applyAlignment="1">
      <alignment horizontal="center" vertical="center"/>
    </xf>
    <xf numFmtId="0" fontId="10" fillId="2" borderId="55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center" shrinkToFit="1"/>
    </xf>
    <xf numFmtId="0" fontId="10" fillId="0" borderId="55" xfId="0" applyNumberFormat="1" applyFont="1" applyFill="1" applyBorder="1" applyAlignment="1">
      <alignment horizontal="center" vertical="center" shrinkToFit="1"/>
    </xf>
    <xf numFmtId="0" fontId="10" fillId="0" borderId="63" xfId="0" applyNumberFormat="1" applyFont="1" applyFill="1" applyBorder="1" applyAlignment="1">
      <alignment horizontal="distributed" vertical="center" wrapText="1"/>
    </xf>
    <xf numFmtId="0" fontId="10" fillId="0" borderId="58" xfId="0" applyNumberFormat="1" applyFont="1" applyFill="1" applyBorder="1" applyAlignment="1">
      <alignment horizontal="distributed" vertical="center" wrapText="1"/>
    </xf>
    <xf numFmtId="0" fontId="9" fillId="0" borderId="64" xfId="0" applyNumberFormat="1" applyFont="1" applyFill="1" applyBorder="1" applyAlignment="1" quotePrefix="1">
      <alignment horizontal="center" vertical="center" wrapText="1"/>
    </xf>
    <xf numFmtId="0" fontId="9" fillId="0" borderId="65" xfId="0" applyNumberFormat="1" applyFont="1" applyFill="1" applyBorder="1" applyAlignment="1" quotePrefix="1">
      <alignment horizontal="center" vertical="center" wrapText="1"/>
    </xf>
    <xf numFmtId="0" fontId="9" fillId="0" borderId="66" xfId="0" applyNumberFormat="1" applyFont="1" applyFill="1" applyBorder="1" applyAlignment="1" quotePrefix="1">
      <alignment horizontal="center" vertical="center" wrapText="1"/>
    </xf>
    <xf numFmtId="0" fontId="9" fillId="0" borderId="45" xfId="0" applyNumberFormat="1" applyFont="1" applyFill="1" applyBorder="1" applyAlignment="1" quotePrefix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0" fillId="2" borderId="43" xfId="0" applyNumberFormat="1" applyFont="1" applyFill="1" applyBorder="1" applyAlignment="1">
      <alignment horizontal="center" vertical="center"/>
    </xf>
    <xf numFmtId="0" fontId="87" fillId="0" borderId="11" xfId="0" applyNumberFormat="1" applyFont="1" applyFill="1" applyBorder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/>
    </xf>
    <xf numFmtId="0" fontId="87" fillId="0" borderId="22" xfId="0" applyNumberFormat="1" applyFont="1" applyFill="1" applyBorder="1" applyAlignment="1">
      <alignment horizontal="center" vertical="center"/>
    </xf>
    <xf numFmtId="0" fontId="87" fillId="0" borderId="13" xfId="0" applyNumberFormat="1" applyFont="1" applyFill="1" applyBorder="1" applyAlignment="1">
      <alignment horizontal="center" vertical="center"/>
    </xf>
    <xf numFmtId="0" fontId="87" fillId="0" borderId="55" xfId="0" applyNumberFormat="1" applyFont="1" applyFill="1" applyBorder="1" applyAlignment="1">
      <alignment horizontal="center" vertical="center"/>
    </xf>
    <xf numFmtId="0" fontId="87" fillId="0" borderId="12" xfId="0" applyNumberFormat="1" applyFont="1" applyFill="1" applyBorder="1" applyAlignment="1">
      <alignment horizontal="distributed" vertical="center" wrapText="1"/>
    </xf>
    <xf numFmtId="0" fontId="87" fillId="0" borderId="43" xfId="0" applyNumberFormat="1" applyFont="1" applyFill="1" applyBorder="1" applyAlignment="1">
      <alignment horizontal="distributed" vertical="center" wrapText="1"/>
    </xf>
    <xf numFmtId="0" fontId="87" fillId="0" borderId="14" xfId="0" applyNumberFormat="1" applyFont="1" applyFill="1" applyBorder="1" applyAlignment="1">
      <alignment horizontal="distributed" vertical="center"/>
    </xf>
    <xf numFmtId="0" fontId="87" fillId="0" borderId="55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 quotePrefix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5" fillId="0" borderId="55" xfId="0" applyNumberFormat="1" applyFont="1" applyFill="1" applyBorder="1" applyAlignment="1" quotePrefix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0</xdr:rowOff>
    </xdr:from>
    <xdr:to>
      <xdr:col>0</xdr:col>
      <xdr:colOff>285750</xdr:colOff>
      <xdr:row>25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80975" y="3362325"/>
          <a:ext cx="104775" cy="2057400"/>
          <a:chOff x="-141" y="-160978"/>
          <a:chExt cx="8" cy="2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41" y="-160948"/>
            <a:ext cx="0" cy="1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41" y="-160978"/>
            <a:ext cx="8" cy="245"/>
            <a:chOff x="1400000" y="8500000"/>
            <a:chExt cx="160000" cy="9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400000" y="850000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400000" y="935995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190500</xdr:colOff>
      <xdr:row>26</xdr:row>
      <xdr:rowOff>47625</xdr:rowOff>
    </xdr:from>
    <xdr:to>
      <xdr:col>0</xdr:col>
      <xdr:colOff>285750</xdr:colOff>
      <xdr:row>29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190500" y="5591175"/>
          <a:ext cx="95250" cy="685800"/>
          <a:chOff x="-141" y="-199323"/>
          <a:chExt cx="8" cy="196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41" y="-199299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41" y="-199323"/>
            <a:ext cx="8" cy="196"/>
            <a:chOff x="1400000" y="9940000"/>
            <a:chExt cx="16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400000" y="994000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400000" y="1079995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12</xdr:row>
      <xdr:rowOff>95250</xdr:rowOff>
    </xdr:from>
    <xdr:to>
      <xdr:col>0</xdr:col>
      <xdr:colOff>285750</xdr:colOff>
      <xdr:row>15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152400" y="2752725"/>
          <a:ext cx="133350" cy="523875"/>
          <a:chOff x="-141" y="-255413"/>
          <a:chExt cx="8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41" y="-255386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41" y="-255413"/>
            <a:ext cx="8" cy="279"/>
            <a:chOff x="1400000" y="7420000"/>
            <a:chExt cx="16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400000" y="742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400000" y="796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6</xdr:row>
      <xdr:rowOff>38100</xdr:rowOff>
    </xdr:from>
    <xdr:ext cx="352425" cy="190500"/>
    <xdr:sp>
      <xdr:nvSpPr>
        <xdr:cNvPr id="1" name="Text Box 3"/>
        <xdr:cNvSpPr txBox="1">
          <a:spLocks noChangeArrowheads="1"/>
        </xdr:cNvSpPr>
      </xdr:nvSpPr>
      <xdr:spPr>
        <a:xfrm>
          <a:off x="7315200" y="1057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28575</xdr:rowOff>
    </xdr:from>
    <xdr:to>
      <xdr:col>0</xdr:col>
      <xdr:colOff>200025</xdr:colOff>
      <xdr:row>15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0" y="4333875"/>
          <a:ext cx="104775" cy="304800"/>
          <a:chOff x="-92" y="-255412"/>
          <a:chExt cx="9" cy="2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17</xdr:row>
      <xdr:rowOff>28575</xdr:rowOff>
    </xdr:from>
    <xdr:to>
      <xdr:col>0</xdr:col>
      <xdr:colOff>200025</xdr:colOff>
      <xdr:row>19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23825" y="4743450"/>
          <a:ext cx="85725" cy="466725"/>
          <a:chOff x="-92" y="-169334"/>
          <a:chExt cx="7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15</xdr:col>
      <xdr:colOff>476250</xdr:colOff>
      <xdr:row>7</xdr:row>
      <xdr:rowOff>781050</xdr:rowOff>
    </xdr:from>
    <xdr:ext cx="590550" cy="304800"/>
    <xdr:sp>
      <xdr:nvSpPr>
        <xdr:cNvPr id="11" name="Text Box 15"/>
        <xdr:cNvSpPr txBox="1">
          <a:spLocks noChangeArrowheads="1"/>
        </xdr:cNvSpPr>
      </xdr:nvSpPr>
      <xdr:spPr>
        <a:xfrm>
          <a:off x="17821275" y="2752725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-92" y="-255412"/>
          <a:chExt cx="9" cy="2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0"/>
          <a:ext cx="0" cy="0"/>
          <a:chOff x="-92" y="-169334"/>
          <a:chExt cx="7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180975"/>
          <a:ext cx="0" cy="0"/>
          <a:chOff x="-92" y="-255412"/>
          <a:chExt cx="9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0" y="180975"/>
          <a:ext cx="0" cy="0"/>
          <a:chOff x="-92" y="-169334"/>
          <a:chExt cx="7" cy="23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89" zoomScalePageLayoutView="0" workbookViewId="0" topLeftCell="A1">
      <selection activeCell="E10" sqref="E10"/>
    </sheetView>
  </sheetViews>
  <sheetFormatPr defaultColWidth="10.796875" defaultRowHeight="13.5" customHeight="1"/>
  <cols>
    <col min="1" max="1" width="17.59765625" style="1" customWidth="1"/>
    <col min="2" max="6" width="14.59765625" style="1" customWidth="1"/>
    <col min="7" max="16384" width="10.69921875" style="1" customWidth="1"/>
  </cols>
  <sheetData>
    <row r="1" s="3" customFormat="1" ht="14.25" customHeight="1">
      <c r="F1" s="81" t="s">
        <v>261</v>
      </c>
    </row>
    <row r="2" s="3" customFormat="1" ht="13.5" customHeight="1"/>
    <row r="3" spans="1:6" s="12" customFormat="1" ht="15" customHeight="1">
      <c r="A3" s="385" t="s">
        <v>0</v>
      </c>
      <c r="B3" s="385"/>
      <c r="C3" s="385"/>
      <c r="D3" s="385"/>
      <c r="E3" s="385"/>
      <c r="F3" s="385"/>
    </row>
    <row r="4" spans="1:6" s="12" customFormat="1" ht="15" customHeight="1">
      <c r="A4" s="19"/>
      <c r="B4" s="19"/>
      <c r="C4" s="390" t="s">
        <v>11</v>
      </c>
      <c r="D4" s="390"/>
      <c r="E4" s="19"/>
      <c r="F4" s="19"/>
    </row>
    <row r="5" spans="1:6" s="3" customFormat="1" ht="13.5" customHeight="1" thickBot="1">
      <c r="A5" s="4"/>
      <c r="B5" s="5"/>
      <c r="C5" s="5"/>
      <c r="D5" s="5"/>
      <c r="E5" s="5"/>
      <c r="F5" s="5"/>
    </row>
    <row r="6" spans="1:6" s="3" customFormat="1" ht="13.5" customHeight="1">
      <c r="A6" s="391" t="s">
        <v>1</v>
      </c>
      <c r="B6" s="386" t="s">
        <v>2</v>
      </c>
      <c r="C6" s="386" t="s">
        <v>3</v>
      </c>
      <c r="D6" s="388" t="s">
        <v>4</v>
      </c>
      <c r="E6" s="13"/>
      <c r="F6" s="388" t="s">
        <v>5</v>
      </c>
    </row>
    <row r="7" spans="1:6" s="3" customFormat="1" ht="13.5" customHeight="1">
      <c r="A7" s="392"/>
      <c r="B7" s="387"/>
      <c r="C7" s="387"/>
      <c r="D7" s="389"/>
      <c r="E7" s="24" t="s">
        <v>6</v>
      </c>
      <c r="F7" s="389"/>
    </row>
    <row r="8" spans="1:6" s="3" customFormat="1" ht="13.5" customHeight="1">
      <c r="A8" s="393"/>
      <c r="B8" s="27" t="s">
        <v>12</v>
      </c>
      <c r="C8" s="27" t="s">
        <v>13</v>
      </c>
      <c r="D8" s="27" t="s">
        <v>14</v>
      </c>
      <c r="E8" s="27" t="s">
        <v>15</v>
      </c>
      <c r="F8" s="28" t="s">
        <v>16</v>
      </c>
    </row>
    <row r="9" spans="1:6" s="11" customFormat="1" ht="19.5" customHeight="1">
      <c r="A9" s="146" t="s">
        <v>128</v>
      </c>
      <c r="B9" s="147">
        <v>22</v>
      </c>
      <c r="C9" s="148">
        <v>0</v>
      </c>
      <c r="D9" s="148">
        <v>22</v>
      </c>
      <c r="E9" s="148">
        <v>0</v>
      </c>
      <c r="F9" s="149">
        <v>0</v>
      </c>
    </row>
    <row r="10" spans="1:6" s="11" customFormat="1" ht="19.5" customHeight="1">
      <c r="A10" s="146" t="s">
        <v>130</v>
      </c>
      <c r="B10" s="147">
        <v>48</v>
      </c>
      <c r="C10" s="148">
        <v>2</v>
      </c>
      <c r="D10" s="148">
        <v>46</v>
      </c>
      <c r="E10" s="148">
        <v>0</v>
      </c>
      <c r="F10" s="149">
        <v>0</v>
      </c>
    </row>
    <row r="11" spans="1:8" s="11" customFormat="1" ht="19.5" customHeight="1">
      <c r="A11" s="146" t="s">
        <v>267</v>
      </c>
      <c r="B11" s="147">
        <v>82</v>
      </c>
      <c r="C11" s="148">
        <v>2</v>
      </c>
      <c r="D11" s="148">
        <v>80</v>
      </c>
      <c r="E11" s="148">
        <v>0</v>
      </c>
      <c r="F11" s="149">
        <v>0</v>
      </c>
      <c r="H11" s="18"/>
    </row>
    <row r="12" spans="1:8" s="8" customFormat="1" ht="19.5" customHeight="1">
      <c r="A12" s="146" t="s">
        <v>279</v>
      </c>
      <c r="B12" s="147">
        <v>94</v>
      </c>
      <c r="C12" s="148">
        <v>3</v>
      </c>
      <c r="D12" s="148">
        <v>91</v>
      </c>
      <c r="E12" s="148">
        <v>0</v>
      </c>
      <c r="F12" s="149">
        <v>0</v>
      </c>
      <c r="H12" s="144"/>
    </row>
    <row r="13" spans="1:8" s="11" customFormat="1" ht="19.5" customHeight="1">
      <c r="A13" s="146" t="s">
        <v>290</v>
      </c>
      <c r="B13" s="147">
        <v>126</v>
      </c>
      <c r="C13" s="193">
        <v>4</v>
      </c>
      <c r="D13" s="193">
        <v>121</v>
      </c>
      <c r="E13" s="193">
        <v>1</v>
      </c>
      <c r="F13" s="195">
        <v>1</v>
      </c>
      <c r="H13" s="18"/>
    </row>
    <row r="14" spans="1:6" s="3" customFormat="1" ht="5.25" customHeight="1" thickBot="1">
      <c r="A14" s="151"/>
      <c r="B14" s="150"/>
      <c r="C14" s="152"/>
      <c r="D14" s="150"/>
      <c r="E14" s="152"/>
      <c r="F14" s="153"/>
    </row>
    <row r="15" spans="1:6" s="3" customFormat="1" ht="13.5" customHeight="1">
      <c r="A15" s="9"/>
      <c r="B15" s="9"/>
      <c r="C15" s="9"/>
      <c r="D15" s="9"/>
      <c r="E15" s="9"/>
      <c r="F15" s="9"/>
    </row>
  </sheetData>
  <sheetProtection/>
  <mergeCells count="7">
    <mergeCell ref="A3:F3"/>
    <mergeCell ref="B6:B7"/>
    <mergeCell ref="C6:C7"/>
    <mergeCell ref="D6:D7"/>
    <mergeCell ref="F6:F7"/>
    <mergeCell ref="C4:D4"/>
    <mergeCell ref="A6:A8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showOutlineSymbols="0" zoomScaleSheetLayoutView="100" zoomScalePageLayoutView="0" workbookViewId="0" topLeftCell="A1">
      <selection activeCell="A19" sqref="A19"/>
    </sheetView>
  </sheetViews>
  <sheetFormatPr defaultColWidth="10.796875" defaultRowHeight="14.25"/>
  <cols>
    <col min="1" max="1" width="17.59765625" style="1" customWidth="1"/>
    <col min="2" max="6" width="12.09765625" style="1" customWidth="1"/>
    <col min="7" max="7" width="11.69921875" style="73" customWidth="1"/>
    <col min="8" max="8" width="11.09765625" style="73" customWidth="1"/>
    <col min="9" max="9" width="11.09765625" style="1" customWidth="1"/>
    <col min="10" max="10" width="9.59765625" style="1" customWidth="1"/>
    <col min="11" max="15" width="12.09765625" style="1" customWidth="1"/>
    <col min="16" max="16" width="14" style="1" customWidth="1"/>
    <col min="17" max="17" width="12.69921875" style="1" customWidth="1"/>
    <col min="18" max="16384" width="10.69921875" style="1" customWidth="1"/>
  </cols>
  <sheetData>
    <row r="1" spans="1:16" s="3" customFormat="1" ht="14.25" customHeight="1">
      <c r="A1" s="82" t="s">
        <v>264</v>
      </c>
      <c r="G1" s="88"/>
      <c r="H1" s="88"/>
      <c r="P1" s="81" t="s">
        <v>265</v>
      </c>
    </row>
    <row r="2" spans="1:16" s="3" customFormat="1" ht="14.25" customHeight="1">
      <c r="A2" s="89"/>
      <c r="G2" s="88"/>
      <c r="H2" s="88"/>
      <c r="P2" s="90"/>
    </row>
    <row r="3" spans="1:16" s="12" customFormat="1" ht="15.75" customHeight="1">
      <c r="A3" s="385" t="s">
        <v>155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12" customFormat="1" ht="15.75" customHeight="1">
      <c r="A4" s="19"/>
      <c r="B4" s="19"/>
      <c r="C4" s="19"/>
      <c r="D4" s="19"/>
      <c r="E4" s="19"/>
      <c r="G4" s="12" t="s">
        <v>156</v>
      </c>
      <c r="H4" s="19"/>
      <c r="I4" s="10" t="s">
        <v>157</v>
      </c>
      <c r="J4" s="19"/>
      <c r="K4" s="19"/>
      <c r="L4" s="19"/>
      <c r="M4" s="19"/>
      <c r="N4" s="19"/>
      <c r="O4" s="19"/>
      <c r="P4" s="19"/>
    </row>
    <row r="5" spans="1:16" s="3" customFormat="1" ht="3.75" customHeight="1" thickBot="1">
      <c r="A5" s="15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12" customFormat="1" ht="15" customHeight="1">
      <c r="A6" s="428" t="s">
        <v>1</v>
      </c>
      <c r="B6" s="459" t="s">
        <v>158</v>
      </c>
      <c r="C6" s="92" t="s">
        <v>159</v>
      </c>
      <c r="D6" s="93"/>
      <c r="E6" s="94" t="s">
        <v>160</v>
      </c>
      <c r="F6" s="94" t="s">
        <v>161</v>
      </c>
      <c r="G6" s="95" t="s">
        <v>162</v>
      </c>
      <c r="H6" s="459" t="s">
        <v>163</v>
      </c>
      <c r="I6" s="461" t="s">
        <v>164</v>
      </c>
      <c r="J6" s="463" t="s">
        <v>165</v>
      </c>
      <c r="K6" s="465" t="s">
        <v>166</v>
      </c>
      <c r="L6" s="467" t="s">
        <v>167</v>
      </c>
      <c r="M6" s="92"/>
      <c r="N6" s="93"/>
      <c r="O6" s="467" t="s">
        <v>168</v>
      </c>
      <c r="P6" s="469" t="s">
        <v>169</v>
      </c>
    </row>
    <row r="7" spans="1:16" s="3" customFormat="1" ht="76.5" customHeight="1">
      <c r="A7" s="392"/>
      <c r="B7" s="387"/>
      <c r="C7" s="96" t="s">
        <v>170</v>
      </c>
      <c r="D7" s="97" t="s">
        <v>171</v>
      </c>
      <c r="E7" s="98" t="s">
        <v>172</v>
      </c>
      <c r="F7" s="98" t="s">
        <v>173</v>
      </c>
      <c r="G7" s="99" t="s">
        <v>174</v>
      </c>
      <c r="H7" s="460"/>
      <c r="I7" s="462"/>
      <c r="J7" s="464"/>
      <c r="K7" s="466"/>
      <c r="L7" s="468"/>
      <c r="M7" s="100" t="s">
        <v>175</v>
      </c>
      <c r="N7" s="100" t="s">
        <v>176</v>
      </c>
      <c r="O7" s="468"/>
      <c r="P7" s="470"/>
    </row>
    <row r="8" spans="1:16" s="3" customFormat="1" ht="101.25" customHeight="1">
      <c r="A8" s="393"/>
      <c r="B8" s="101" t="s">
        <v>177</v>
      </c>
      <c r="C8" s="102" t="s">
        <v>178</v>
      </c>
      <c r="D8" s="101" t="s">
        <v>288</v>
      </c>
      <c r="E8" s="102" t="s">
        <v>180</v>
      </c>
      <c r="F8" s="102" t="s">
        <v>287</v>
      </c>
      <c r="G8" s="101" t="s">
        <v>181</v>
      </c>
      <c r="H8" s="103" t="s">
        <v>182</v>
      </c>
      <c r="I8" s="104" t="s">
        <v>183</v>
      </c>
      <c r="J8" s="105" t="s">
        <v>184</v>
      </c>
      <c r="K8" s="106" t="s">
        <v>185</v>
      </c>
      <c r="L8" s="107" t="s">
        <v>186</v>
      </c>
      <c r="M8" s="102" t="s">
        <v>179</v>
      </c>
      <c r="N8" s="102" t="s">
        <v>187</v>
      </c>
      <c r="O8" s="108" t="s">
        <v>188</v>
      </c>
      <c r="P8" s="109" t="s">
        <v>189</v>
      </c>
    </row>
    <row r="9" spans="1:16" s="3" customFormat="1" ht="10.5" customHeight="1">
      <c r="A9" s="83"/>
      <c r="B9" s="110"/>
      <c r="C9" s="111"/>
      <c r="D9" s="112"/>
      <c r="E9" s="111"/>
      <c r="F9" s="113"/>
      <c r="G9" s="15"/>
      <c r="H9" s="114"/>
      <c r="I9" s="115"/>
      <c r="J9" s="116"/>
      <c r="K9" s="117"/>
      <c r="L9" s="117"/>
      <c r="M9" s="117"/>
      <c r="N9" s="117"/>
      <c r="O9" s="117"/>
      <c r="P9" s="114"/>
    </row>
    <row r="10" spans="1:16" s="11" customFormat="1" ht="15.75" customHeight="1">
      <c r="A10" s="146" t="s">
        <v>190</v>
      </c>
      <c r="B10" s="156">
        <v>1474</v>
      </c>
      <c r="C10" s="156">
        <v>1462</v>
      </c>
      <c r="D10" s="156">
        <v>1437</v>
      </c>
      <c r="E10" s="156">
        <v>2</v>
      </c>
      <c r="F10" s="156">
        <v>3</v>
      </c>
      <c r="G10" s="156">
        <v>0</v>
      </c>
      <c r="H10" s="156">
        <v>2</v>
      </c>
      <c r="I10" s="156">
        <v>5</v>
      </c>
      <c r="J10" s="156">
        <v>0</v>
      </c>
      <c r="K10" s="156">
        <v>0</v>
      </c>
      <c r="L10" s="157">
        <v>99.18588873812755</v>
      </c>
      <c r="M10" s="55">
        <v>97.48982360922659</v>
      </c>
      <c r="N10" s="55">
        <v>1.7639077340569878</v>
      </c>
      <c r="O10" s="55">
        <v>0.13568521031207598</v>
      </c>
      <c r="P10" s="53">
        <v>0.13568521031207598</v>
      </c>
    </row>
    <row r="11" spans="1:16" s="11" customFormat="1" ht="15.75" customHeight="1">
      <c r="A11" s="146" t="s">
        <v>273</v>
      </c>
      <c r="B11" s="156">
        <v>2609</v>
      </c>
      <c r="C11" s="156">
        <v>2569</v>
      </c>
      <c r="D11" s="156">
        <v>2504</v>
      </c>
      <c r="E11" s="156">
        <v>6</v>
      </c>
      <c r="F11" s="156">
        <v>0</v>
      </c>
      <c r="G11" s="156">
        <v>1</v>
      </c>
      <c r="H11" s="156">
        <v>4</v>
      </c>
      <c r="I11" s="156">
        <v>28</v>
      </c>
      <c r="J11" s="156">
        <v>1</v>
      </c>
      <c r="K11" s="156">
        <v>1</v>
      </c>
      <c r="L11" s="157">
        <v>98.46684553468762</v>
      </c>
      <c r="M11" s="55">
        <v>95.975469528555</v>
      </c>
      <c r="N11" s="55">
        <v>1.763127635109237</v>
      </c>
      <c r="O11" s="55">
        <v>0.22997316979685703</v>
      </c>
      <c r="P11" s="53">
        <v>0.19164430816404754</v>
      </c>
    </row>
    <row r="12" spans="1:16" s="11" customFormat="1" ht="15.75" customHeight="1">
      <c r="A12" s="146" t="s">
        <v>284</v>
      </c>
      <c r="B12" s="156">
        <v>3856</v>
      </c>
      <c r="C12" s="156">
        <v>3809</v>
      </c>
      <c r="D12" s="156">
        <v>3716</v>
      </c>
      <c r="E12" s="156">
        <v>4</v>
      </c>
      <c r="F12" s="156">
        <v>2</v>
      </c>
      <c r="G12" s="156">
        <v>3</v>
      </c>
      <c r="H12" s="156">
        <v>4</v>
      </c>
      <c r="I12" s="156">
        <v>34</v>
      </c>
      <c r="J12" s="156">
        <v>0</v>
      </c>
      <c r="K12" s="156">
        <v>1</v>
      </c>
      <c r="L12" s="157">
        <v>98.7811203319502</v>
      </c>
      <c r="M12" s="55">
        <v>96.36929460580913</v>
      </c>
      <c r="N12" s="55">
        <v>0.8817427385892116</v>
      </c>
      <c r="O12" s="55">
        <v>0.1037344398340249</v>
      </c>
      <c r="P12" s="53">
        <v>0.1296680497925311</v>
      </c>
    </row>
    <row r="13" spans="1:16" s="11" customFormat="1" ht="15.75" customHeight="1">
      <c r="A13" s="146" t="s">
        <v>305</v>
      </c>
      <c r="B13" s="178">
        <v>4518</v>
      </c>
      <c r="C13" s="179">
        <v>4449</v>
      </c>
      <c r="D13" s="179">
        <v>4288</v>
      </c>
      <c r="E13" s="180">
        <v>10</v>
      </c>
      <c r="F13" s="156">
        <v>3</v>
      </c>
      <c r="G13" s="156">
        <v>2</v>
      </c>
      <c r="H13" s="156">
        <v>11</v>
      </c>
      <c r="I13" s="181">
        <v>42</v>
      </c>
      <c r="J13" s="156">
        <v>0</v>
      </c>
      <c r="K13" s="156">
        <v>0</v>
      </c>
      <c r="L13" s="182">
        <v>98.472775564409</v>
      </c>
      <c r="M13" s="55">
        <v>94.9092518813634</v>
      </c>
      <c r="N13" s="55">
        <v>1.7257248044</v>
      </c>
      <c r="O13" s="55">
        <v>0.221336874723329</v>
      </c>
      <c r="P13" s="53">
        <v>0.199203187250996</v>
      </c>
    </row>
    <row r="14" spans="1:16" s="3" customFormat="1" ht="9" customHeight="1">
      <c r="A14" s="154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55"/>
      <c r="N14" s="55"/>
      <c r="O14" s="55"/>
      <c r="P14" s="53"/>
    </row>
    <row r="15" spans="1:17" s="3" customFormat="1" ht="14.25" customHeight="1">
      <c r="A15" s="158" t="s">
        <v>191</v>
      </c>
      <c r="B15" s="156">
        <v>2295</v>
      </c>
      <c r="C15" s="156">
        <v>2253</v>
      </c>
      <c r="D15" s="181">
        <v>2180</v>
      </c>
      <c r="E15" s="156">
        <v>6</v>
      </c>
      <c r="F15" s="156">
        <v>1</v>
      </c>
      <c r="G15" s="156">
        <v>2</v>
      </c>
      <c r="H15" s="156">
        <v>11</v>
      </c>
      <c r="I15" s="156">
        <v>21</v>
      </c>
      <c r="J15" s="156">
        <v>0</v>
      </c>
      <c r="K15" s="156">
        <v>0</v>
      </c>
      <c r="L15" s="157">
        <v>98.1699346405229</v>
      </c>
      <c r="M15" s="55">
        <v>94.9891067538126</v>
      </c>
      <c r="N15" s="55">
        <v>1.73102529</v>
      </c>
      <c r="O15" s="55">
        <v>0.261437908496732</v>
      </c>
      <c r="P15" s="53">
        <v>0.392156862745098</v>
      </c>
      <c r="Q15" s="11"/>
    </row>
    <row r="16" spans="1:17" s="3" customFormat="1" ht="14.25" customHeight="1">
      <c r="A16" s="158" t="s">
        <v>192</v>
      </c>
      <c r="B16" s="156">
        <v>2223</v>
      </c>
      <c r="C16" s="156">
        <v>2196</v>
      </c>
      <c r="D16" s="156">
        <v>2108</v>
      </c>
      <c r="E16" s="156">
        <v>4</v>
      </c>
      <c r="F16" s="156">
        <v>2</v>
      </c>
      <c r="G16" s="156">
        <v>0</v>
      </c>
      <c r="H16" s="156">
        <v>0</v>
      </c>
      <c r="I16" s="156">
        <v>21</v>
      </c>
      <c r="J16" s="156">
        <v>0</v>
      </c>
      <c r="K16" s="156">
        <v>0</v>
      </c>
      <c r="L16" s="157">
        <v>98.7854251012146</v>
      </c>
      <c r="M16" s="55">
        <v>94.8268106162843</v>
      </c>
      <c r="N16" s="55">
        <v>1.63934426229</v>
      </c>
      <c r="O16" s="55">
        <v>0.179937022042285</v>
      </c>
      <c r="P16" s="183">
        <v>0</v>
      </c>
      <c r="Q16" s="11"/>
    </row>
    <row r="17" spans="1:17" s="3" customFormat="1" ht="3.75" customHeight="1">
      <c r="A17" s="154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9"/>
      <c r="M17" s="55"/>
      <c r="N17" s="55"/>
      <c r="O17" s="55"/>
      <c r="P17" s="53"/>
      <c r="Q17" s="11"/>
    </row>
    <row r="18" spans="1:17" s="3" customFormat="1" ht="14.25" customHeight="1">
      <c r="A18" s="158" t="s">
        <v>193</v>
      </c>
      <c r="B18" s="156">
        <v>344</v>
      </c>
      <c r="C18" s="156">
        <v>341</v>
      </c>
      <c r="D18" s="156">
        <v>340</v>
      </c>
      <c r="E18" s="156">
        <v>0</v>
      </c>
      <c r="F18" s="156">
        <v>0</v>
      </c>
      <c r="G18" s="156">
        <v>0</v>
      </c>
      <c r="H18" s="156">
        <v>0</v>
      </c>
      <c r="I18" s="156">
        <v>3</v>
      </c>
      <c r="J18" s="156">
        <v>0</v>
      </c>
      <c r="K18" s="156">
        <v>0</v>
      </c>
      <c r="L18" s="157">
        <v>99.06103286384976</v>
      </c>
      <c r="M18" s="55">
        <v>98.8372093023256</v>
      </c>
      <c r="N18" s="55">
        <v>0</v>
      </c>
      <c r="O18" s="55">
        <v>0</v>
      </c>
      <c r="P18" s="53">
        <v>0</v>
      </c>
      <c r="Q18" s="11"/>
    </row>
    <row r="19" spans="1:17" s="3" customFormat="1" ht="14.25" customHeight="1">
      <c r="A19" s="158" t="s">
        <v>194</v>
      </c>
      <c r="B19" s="156">
        <v>4174</v>
      </c>
      <c r="C19" s="156">
        <v>4108</v>
      </c>
      <c r="D19" s="156">
        <v>3948</v>
      </c>
      <c r="E19" s="156">
        <v>10</v>
      </c>
      <c r="F19" s="156">
        <v>3</v>
      </c>
      <c r="G19" s="156">
        <v>2</v>
      </c>
      <c r="H19" s="156">
        <v>11</v>
      </c>
      <c r="I19" s="156">
        <v>39</v>
      </c>
      <c r="J19" s="156">
        <v>0</v>
      </c>
      <c r="K19" s="156">
        <v>0</v>
      </c>
      <c r="L19" s="157">
        <v>98.418782942022</v>
      </c>
      <c r="M19" s="55">
        <v>94.5855294681361</v>
      </c>
      <c r="N19" s="55">
        <v>1.8471229</v>
      </c>
      <c r="O19" s="55">
        <v>0.239578342117873</v>
      </c>
      <c r="P19" s="53">
        <v>0.215620507906085</v>
      </c>
      <c r="Q19" s="11"/>
    </row>
    <row r="20" spans="1:17" s="3" customFormat="1" ht="14.25" customHeight="1">
      <c r="A20" s="158" t="s">
        <v>195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83">
        <v>0</v>
      </c>
      <c r="N20" s="183">
        <v>0</v>
      </c>
      <c r="O20" s="183">
        <v>0</v>
      </c>
      <c r="P20" s="183">
        <v>0</v>
      </c>
      <c r="Q20" s="11"/>
    </row>
    <row r="21" spans="1:16" s="3" customFormat="1" ht="6" customHeight="1" thickBot="1">
      <c r="A21" s="119"/>
      <c r="B21" s="120"/>
      <c r="C21" s="121"/>
      <c r="D21" s="121"/>
      <c r="E21" s="121"/>
      <c r="F21" s="121"/>
      <c r="G21" s="122"/>
      <c r="H21" s="122"/>
      <c r="I21" s="121"/>
      <c r="J21" s="121"/>
      <c r="K21" s="121"/>
      <c r="L21" s="123"/>
      <c r="M21" s="123"/>
      <c r="N21" s="123"/>
      <c r="O21" s="123"/>
      <c r="P21" s="123"/>
    </row>
    <row r="22" spans="1:16" ht="3.75" customHeight="1">
      <c r="A22" s="61"/>
      <c r="B22" s="61"/>
      <c r="C22" s="61"/>
      <c r="D22" s="61"/>
      <c r="E22" s="61"/>
      <c r="F22" s="61"/>
      <c r="G22" s="124"/>
      <c r="H22" s="124"/>
      <c r="I22" s="61"/>
      <c r="J22" s="61"/>
      <c r="K22" s="61"/>
      <c r="L22" s="61"/>
      <c r="M22" s="61"/>
      <c r="N22" s="61"/>
      <c r="O22" s="61"/>
      <c r="P22" s="61"/>
    </row>
    <row r="23" spans="1:17" s="126" customFormat="1" ht="12" customHeight="1">
      <c r="A23" s="125" t="s">
        <v>196</v>
      </c>
      <c r="G23" s="127"/>
      <c r="H23" s="127"/>
      <c r="I23" s="128" t="s">
        <v>197</v>
      </c>
      <c r="Q23" s="145"/>
    </row>
    <row r="24" spans="1:17" s="126" customFormat="1" ht="12" customHeight="1">
      <c r="A24" s="125" t="s">
        <v>198</v>
      </c>
      <c r="G24" s="127"/>
      <c r="H24" s="127"/>
      <c r="I24" s="128" t="s">
        <v>199</v>
      </c>
      <c r="Q24" s="145"/>
    </row>
    <row r="25" spans="1:9" s="126" customFormat="1" ht="12" customHeight="1">
      <c r="A25" s="129" t="s">
        <v>200</v>
      </c>
      <c r="G25" s="127"/>
      <c r="H25" s="127"/>
      <c r="I25" s="128" t="s">
        <v>201</v>
      </c>
    </row>
    <row r="26" spans="1:9" s="126" customFormat="1" ht="12" customHeight="1">
      <c r="A26" s="125" t="s">
        <v>202</v>
      </c>
      <c r="G26" s="127"/>
      <c r="H26" s="127"/>
      <c r="I26" s="128" t="s">
        <v>203</v>
      </c>
    </row>
    <row r="27" spans="1:9" s="126" customFormat="1" ht="12" customHeight="1">
      <c r="A27" s="125" t="s">
        <v>255</v>
      </c>
      <c r="G27" s="127"/>
      <c r="H27" s="127"/>
      <c r="I27" s="128" t="s">
        <v>204</v>
      </c>
    </row>
    <row r="28" spans="1:9" s="126" customFormat="1" ht="12" customHeight="1">
      <c r="A28" s="125" t="s">
        <v>256</v>
      </c>
      <c r="G28" s="127"/>
      <c r="H28" s="127"/>
      <c r="I28" s="128" t="s">
        <v>205</v>
      </c>
    </row>
    <row r="29" spans="1:9" s="126" customFormat="1" ht="12" customHeight="1">
      <c r="A29" s="125" t="s">
        <v>257</v>
      </c>
      <c r="G29" s="127"/>
      <c r="H29" s="127"/>
      <c r="I29" s="130"/>
    </row>
    <row r="30" spans="1:8" s="126" customFormat="1" ht="12" customHeight="1">
      <c r="A30" s="125" t="s">
        <v>258</v>
      </c>
      <c r="G30" s="127"/>
      <c r="H30" s="127"/>
    </row>
    <row r="31" ht="12" customHeight="1">
      <c r="A31" s="59" t="s">
        <v>206</v>
      </c>
    </row>
    <row r="32" ht="13.5">
      <c r="A32" s="59"/>
    </row>
    <row r="33" spans="14:17" ht="17.25">
      <c r="N33" s="131"/>
      <c r="O33" s="132"/>
      <c r="P33" s="132"/>
      <c r="Q33" s="132"/>
    </row>
    <row r="34" spans="14:17" ht="17.25">
      <c r="N34" s="131"/>
      <c r="O34" s="132"/>
      <c r="P34" s="132"/>
      <c r="Q34" s="132"/>
    </row>
    <row r="36" spans="2:11" ht="13.5"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/>
  <mergeCells count="10">
    <mergeCell ref="A3:P3"/>
    <mergeCell ref="A6:A8"/>
    <mergeCell ref="B6:B7"/>
    <mergeCell ref="H6:H7"/>
    <mergeCell ref="I6:I7"/>
    <mergeCell ref="J6:J7"/>
    <mergeCell ref="K6:K7"/>
    <mergeCell ref="L6:L7"/>
    <mergeCell ref="O6:O7"/>
    <mergeCell ref="P6:P7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8" max="4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15" zoomScalePageLayoutView="0" workbookViewId="0" topLeftCell="A1">
      <selection activeCell="C34" sqref="C34"/>
    </sheetView>
  </sheetViews>
  <sheetFormatPr defaultColWidth="10.796875" defaultRowHeight="14.25"/>
  <cols>
    <col min="1" max="1" width="16.59765625" style="1" customWidth="1"/>
    <col min="2" max="2" width="12.59765625" style="1" customWidth="1"/>
    <col min="3" max="3" width="12.09765625" style="1" customWidth="1"/>
    <col min="4" max="4" width="12.59765625" style="1" customWidth="1"/>
    <col min="5" max="5" width="9.09765625" style="1" customWidth="1"/>
    <col min="6" max="7" width="9.19921875" style="1" customWidth="1"/>
    <col min="8" max="8" width="9.59765625" style="1" customWidth="1"/>
    <col min="9" max="9" width="5.69921875" style="1" customWidth="1"/>
    <col min="10" max="10" width="7.59765625" style="1" customWidth="1"/>
    <col min="11" max="16384" width="10.69921875" style="1" customWidth="1"/>
  </cols>
  <sheetData>
    <row r="1" s="3" customFormat="1" ht="14.25" customHeight="1">
      <c r="A1" s="142" t="s">
        <v>266</v>
      </c>
    </row>
    <row r="2" ht="14.25" customHeight="1"/>
    <row r="3" spans="1:8" s="12" customFormat="1" ht="15.75" customHeight="1">
      <c r="A3" s="385" t="s">
        <v>207</v>
      </c>
      <c r="B3" s="385"/>
      <c r="C3" s="385"/>
      <c r="D3" s="385"/>
      <c r="E3" s="385"/>
      <c r="F3" s="385"/>
      <c r="G3" s="385"/>
      <c r="H3" s="385"/>
    </row>
    <row r="4" spans="1:8" s="12" customFormat="1" ht="15.75" customHeight="1">
      <c r="A4" s="390" t="s">
        <v>208</v>
      </c>
      <c r="B4" s="390"/>
      <c r="C4" s="390"/>
      <c r="D4" s="390"/>
      <c r="E4" s="390"/>
      <c r="F4" s="390"/>
      <c r="G4" s="390"/>
      <c r="H4" s="390"/>
    </row>
    <row r="5" spans="1:8" s="3" customFormat="1" ht="3.75" customHeight="1" thickBot="1">
      <c r="A5" s="4"/>
      <c r="B5" s="5"/>
      <c r="C5" s="5"/>
      <c r="D5" s="5"/>
      <c r="E5" s="5"/>
      <c r="F5" s="5"/>
      <c r="G5" s="5"/>
      <c r="H5" s="5"/>
    </row>
    <row r="6" spans="1:8" s="3" customFormat="1" ht="18" customHeight="1">
      <c r="A6" s="471" t="s">
        <v>209</v>
      </c>
      <c r="B6" s="474" t="s">
        <v>20</v>
      </c>
      <c r="C6" s="160" t="s">
        <v>210</v>
      </c>
      <c r="D6" s="160"/>
      <c r="E6" s="160"/>
      <c r="F6" s="160"/>
      <c r="G6" s="161"/>
      <c r="H6" s="476" t="s">
        <v>211</v>
      </c>
    </row>
    <row r="7" spans="1:8" s="3" customFormat="1" ht="15" customHeight="1">
      <c r="A7" s="472"/>
      <c r="B7" s="475"/>
      <c r="C7" s="162" t="s">
        <v>212</v>
      </c>
      <c r="D7" s="163"/>
      <c r="E7" s="163"/>
      <c r="F7" s="163"/>
      <c r="G7" s="164"/>
      <c r="H7" s="477"/>
    </row>
    <row r="8" spans="1:8" s="3" customFormat="1" ht="18" customHeight="1">
      <c r="A8" s="472"/>
      <c r="B8" s="475"/>
      <c r="C8" s="165" t="s">
        <v>213</v>
      </c>
      <c r="D8" s="166"/>
      <c r="E8" s="166"/>
      <c r="F8" s="167"/>
      <c r="G8" s="478" t="s">
        <v>214</v>
      </c>
      <c r="H8" s="477"/>
    </row>
    <row r="9" spans="1:8" s="3" customFormat="1" ht="15" customHeight="1">
      <c r="A9" s="472"/>
      <c r="B9" s="475"/>
      <c r="C9" s="162" t="s">
        <v>215</v>
      </c>
      <c r="D9" s="168"/>
      <c r="E9" s="168"/>
      <c r="F9" s="169"/>
      <c r="G9" s="479"/>
      <c r="H9" s="477"/>
    </row>
    <row r="10" spans="1:8" s="3" customFormat="1" ht="18" customHeight="1">
      <c r="A10" s="472"/>
      <c r="B10" s="475"/>
      <c r="C10" s="170" t="s">
        <v>2</v>
      </c>
      <c r="D10" s="171" t="s">
        <v>216</v>
      </c>
      <c r="E10" s="171" t="s">
        <v>217</v>
      </c>
      <c r="F10" s="171" t="s">
        <v>218</v>
      </c>
      <c r="G10" s="479"/>
      <c r="H10" s="477"/>
    </row>
    <row r="11" spans="1:8" s="3" customFormat="1" ht="29.25" customHeight="1">
      <c r="A11" s="473"/>
      <c r="B11" s="172" t="s">
        <v>12</v>
      </c>
      <c r="C11" s="172" t="s">
        <v>12</v>
      </c>
      <c r="D11" s="173" t="s">
        <v>219</v>
      </c>
      <c r="E11" s="173" t="s">
        <v>220</v>
      </c>
      <c r="F11" s="173" t="s">
        <v>221</v>
      </c>
      <c r="G11" s="173" t="s">
        <v>222</v>
      </c>
      <c r="H11" s="174" t="s">
        <v>146</v>
      </c>
    </row>
    <row r="12" spans="1:8" s="11" customFormat="1" ht="4.5" customHeight="1">
      <c r="A12" s="146"/>
      <c r="B12" s="147"/>
      <c r="C12" s="147"/>
      <c r="D12" s="147"/>
      <c r="E12" s="147"/>
      <c r="F12" s="147"/>
      <c r="G12" s="147"/>
      <c r="H12" s="147"/>
    </row>
    <row r="13" spans="1:8" s="11" customFormat="1" ht="14.25">
      <c r="A13" s="146" t="s">
        <v>190</v>
      </c>
      <c r="B13" s="156">
        <v>1462</v>
      </c>
      <c r="C13" s="156">
        <v>1444</v>
      </c>
      <c r="D13" s="156">
        <v>1393</v>
      </c>
      <c r="E13" s="156">
        <v>26</v>
      </c>
      <c r="F13" s="156">
        <v>25</v>
      </c>
      <c r="G13" s="156">
        <v>0</v>
      </c>
      <c r="H13" s="156">
        <v>18</v>
      </c>
    </row>
    <row r="14" spans="1:8" s="11" customFormat="1" ht="14.25">
      <c r="A14" s="146" t="s">
        <v>273</v>
      </c>
      <c r="B14" s="156">
        <v>2569</v>
      </c>
      <c r="C14" s="156">
        <v>2545</v>
      </c>
      <c r="D14" s="156">
        <v>2434</v>
      </c>
      <c r="E14" s="156">
        <v>46</v>
      </c>
      <c r="F14" s="156">
        <v>65</v>
      </c>
      <c r="G14" s="156">
        <v>0</v>
      </c>
      <c r="H14" s="156">
        <v>24</v>
      </c>
    </row>
    <row r="15" spans="1:8" s="11" customFormat="1" ht="14.25">
      <c r="A15" s="146" t="s">
        <v>285</v>
      </c>
      <c r="B15" s="156">
        <v>3809</v>
      </c>
      <c r="C15" s="156">
        <v>3766</v>
      </c>
      <c r="D15" s="156">
        <v>3639</v>
      </c>
      <c r="E15" s="156">
        <v>34</v>
      </c>
      <c r="F15" s="156">
        <v>93</v>
      </c>
      <c r="G15" s="156">
        <v>0</v>
      </c>
      <c r="H15" s="156">
        <v>43</v>
      </c>
    </row>
    <row r="16" spans="1:8" s="11" customFormat="1" ht="14.25">
      <c r="A16" s="146" t="s">
        <v>306</v>
      </c>
      <c r="B16" s="156">
        <v>4449</v>
      </c>
      <c r="C16" s="156">
        <v>4346</v>
      </c>
      <c r="D16" s="156">
        <v>4110</v>
      </c>
      <c r="E16" s="156">
        <v>75</v>
      </c>
      <c r="F16" s="156">
        <v>161</v>
      </c>
      <c r="G16" s="156">
        <v>0</v>
      </c>
      <c r="H16" s="156">
        <v>48</v>
      </c>
    </row>
    <row r="17" spans="1:8" s="8" customFormat="1" ht="14.25">
      <c r="A17" s="184"/>
      <c r="B17" s="156"/>
      <c r="C17" s="156"/>
      <c r="D17" s="156"/>
      <c r="E17" s="156"/>
      <c r="F17" s="156"/>
      <c r="G17" s="156"/>
      <c r="H17" s="156"/>
    </row>
    <row r="18" spans="1:16" s="11" customFormat="1" ht="14.25" customHeight="1">
      <c r="A18" s="158" t="s">
        <v>223</v>
      </c>
      <c r="B18" s="156">
        <v>2253</v>
      </c>
      <c r="C18" s="156">
        <v>2178</v>
      </c>
      <c r="D18" s="156">
        <v>2066</v>
      </c>
      <c r="E18" s="156">
        <v>39</v>
      </c>
      <c r="F18" s="156">
        <v>73</v>
      </c>
      <c r="G18" s="156">
        <v>0</v>
      </c>
      <c r="H18" s="156">
        <v>39</v>
      </c>
      <c r="J18" s="18"/>
      <c r="K18" s="18"/>
      <c r="L18" s="18"/>
      <c r="M18" s="18"/>
      <c r="N18" s="18"/>
      <c r="O18" s="18"/>
      <c r="P18" s="18"/>
    </row>
    <row r="19" spans="1:8" s="11" customFormat="1" ht="14.25">
      <c r="A19" s="158" t="s">
        <v>224</v>
      </c>
      <c r="B19" s="156">
        <v>2196</v>
      </c>
      <c r="C19" s="156">
        <v>2168</v>
      </c>
      <c r="D19" s="156">
        <v>2044</v>
      </c>
      <c r="E19" s="156">
        <v>36</v>
      </c>
      <c r="F19" s="156">
        <v>88</v>
      </c>
      <c r="G19" s="156">
        <v>0</v>
      </c>
      <c r="H19" s="156">
        <v>9</v>
      </c>
    </row>
    <row r="20" spans="1:8" s="11" customFormat="1" ht="4.5" customHeight="1" thickBot="1">
      <c r="A20" s="158"/>
      <c r="B20" s="147"/>
      <c r="C20" s="147"/>
      <c r="D20" s="147"/>
      <c r="E20" s="147"/>
      <c r="F20" s="147"/>
      <c r="G20" s="175"/>
      <c r="H20" s="147"/>
    </row>
    <row r="21" spans="1:8" ht="3.75" customHeight="1">
      <c r="A21" s="176"/>
      <c r="B21" s="176"/>
      <c r="C21" s="176"/>
      <c r="D21" s="176"/>
      <c r="E21" s="176" t="s">
        <v>225</v>
      </c>
      <c r="F21" s="176"/>
      <c r="G21" s="176"/>
      <c r="H21" s="176"/>
    </row>
    <row r="22" spans="1:8" s="126" customFormat="1" ht="12.75" customHeight="1">
      <c r="A22" s="155" t="s">
        <v>226</v>
      </c>
      <c r="B22" s="177"/>
      <c r="C22" s="177"/>
      <c r="D22" s="177"/>
      <c r="E22" s="177"/>
      <c r="F22" s="177"/>
      <c r="G22" s="177"/>
      <c r="H22" s="177"/>
    </row>
    <row r="23" s="126" customFormat="1" ht="12.75" customHeight="1">
      <c r="A23" s="58" t="s">
        <v>227</v>
      </c>
    </row>
    <row r="24" s="126" customFormat="1" ht="12.75" customHeight="1">
      <c r="A24" s="58" t="s">
        <v>259</v>
      </c>
    </row>
    <row r="25" s="126" customFormat="1" ht="12.75" customHeight="1">
      <c r="A25" s="58" t="s">
        <v>260</v>
      </c>
    </row>
    <row r="26" ht="12.75" customHeight="1">
      <c r="A26" s="58"/>
    </row>
    <row r="28" ht="11.25" customHeight="1">
      <c r="A28" s="126"/>
    </row>
    <row r="29" spans="1:8" ht="11.25" customHeight="1">
      <c r="A29" s="126"/>
      <c r="B29" s="74"/>
      <c r="C29" s="74"/>
      <c r="D29" s="74"/>
      <c r="E29" s="74"/>
      <c r="F29" s="74"/>
      <c r="G29" s="74"/>
      <c r="H29" s="74"/>
    </row>
    <row r="30" ht="11.25" customHeight="1">
      <c r="A30" s="126"/>
    </row>
    <row r="31" ht="11.25" customHeight="1">
      <c r="A31" s="126"/>
    </row>
    <row r="32" ht="11.25" customHeight="1">
      <c r="A32" s="126"/>
    </row>
    <row r="33" ht="11.25" customHeight="1">
      <c r="A33" s="126"/>
    </row>
    <row r="34" ht="11.25" customHeight="1">
      <c r="A34" s="126"/>
    </row>
    <row r="35" ht="11.25" customHeight="1">
      <c r="A35" s="126"/>
    </row>
  </sheetData>
  <sheetProtection/>
  <mergeCells count="6">
    <mergeCell ref="A3:H3"/>
    <mergeCell ref="A4:H4"/>
    <mergeCell ref="A6:A11"/>
    <mergeCell ref="B6:B10"/>
    <mergeCell ref="H6:H10"/>
    <mergeCell ref="G8:G10"/>
  </mergeCells>
  <printOptions horizontalCentered="1"/>
  <pageMargins left="0.9055118110236221" right="0.9055118110236221" top="0" bottom="0" header="0" footer="0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15" zoomScalePageLayoutView="0" workbookViewId="0" topLeftCell="A1">
      <selection activeCell="F16" sqref="F16"/>
    </sheetView>
  </sheetViews>
  <sheetFormatPr defaultColWidth="10.796875" defaultRowHeight="14.25"/>
  <cols>
    <col min="1" max="1" width="16.09765625" style="1" customWidth="1"/>
    <col min="2" max="4" width="14.5" style="1" customWidth="1"/>
    <col min="5" max="6" width="14.3984375" style="1" customWidth="1"/>
    <col min="7" max="7" width="7.69921875" style="1" customWidth="1"/>
    <col min="8" max="8" width="7.59765625" style="1" customWidth="1"/>
    <col min="9" max="16384" width="10.69921875" style="1" customWidth="1"/>
  </cols>
  <sheetData>
    <row r="1" spans="1:6" s="3" customFormat="1" ht="14.25" customHeight="1">
      <c r="A1" s="142" t="s">
        <v>266</v>
      </c>
      <c r="E1" s="90"/>
      <c r="F1" s="133"/>
    </row>
    <row r="2" ht="14.25" customHeight="1"/>
    <row r="3" spans="1:6" s="12" customFormat="1" ht="15.75" customHeight="1">
      <c r="A3" s="480" t="s">
        <v>228</v>
      </c>
      <c r="B3" s="480"/>
      <c r="C3" s="480"/>
      <c r="D3" s="480"/>
      <c r="E3" s="480"/>
      <c r="F3" s="480"/>
    </row>
    <row r="4" spans="1:6" s="12" customFormat="1" ht="15.75" customHeight="1">
      <c r="A4" s="390" t="s">
        <v>229</v>
      </c>
      <c r="B4" s="390"/>
      <c r="C4" s="390"/>
      <c r="D4" s="390"/>
      <c r="E4" s="390"/>
      <c r="F4" s="390"/>
    </row>
    <row r="5" spans="1:6" s="3" customFormat="1" ht="3.75" customHeight="1" thickBot="1">
      <c r="A5" s="134"/>
      <c r="B5" s="5"/>
      <c r="C5" s="5"/>
      <c r="D5" s="5"/>
      <c r="E5" s="5"/>
      <c r="F5" s="5"/>
    </row>
    <row r="6" spans="1:6" s="3" customFormat="1" ht="18" customHeight="1">
      <c r="A6" s="404" t="s">
        <v>137</v>
      </c>
      <c r="B6" s="409" t="s">
        <v>2</v>
      </c>
      <c r="C6" s="481" t="s">
        <v>230</v>
      </c>
      <c r="D6" s="481" t="s">
        <v>231</v>
      </c>
      <c r="E6" s="481" t="s">
        <v>232</v>
      </c>
      <c r="F6" s="483" t="s">
        <v>233</v>
      </c>
    </row>
    <row r="7" spans="1:6" s="3" customFormat="1" ht="18" customHeight="1">
      <c r="A7" s="405"/>
      <c r="B7" s="410"/>
      <c r="C7" s="482"/>
      <c r="D7" s="482"/>
      <c r="E7" s="482"/>
      <c r="F7" s="484"/>
    </row>
    <row r="8" spans="1:6" s="3" customFormat="1" ht="15" customHeight="1">
      <c r="A8" s="406"/>
      <c r="B8" s="135" t="s">
        <v>12</v>
      </c>
      <c r="C8" s="135" t="s">
        <v>234</v>
      </c>
      <c r="D8" s="135" t="s">
        <v>235</v>
      </c>
      <c r="E8" s="135" t="s">
        <v>236</v>
      </c>
      <c r="F8" s="136" t="s">
        <v>237</v>
      </c>
    </row>
    <row r="9" spans="1:6" s="11" customFormat="1" ht="5.25" customHeight="1">
      <c r="A9" s="84"/>
      <c r="B9" s="85"/>
      <c r="C9" s="85"/>
      <c r="D9" s="85"/>
      <c r="E9" s="85"/>
      <c r="F9" s="85"/>
    </row>
    <row r="10" spans="1:6" s="11" customFormat="1" ht="14.25">
      <c r="A10" s="146" t="s">
        <v>238</v>
      </c>
      <c r="B10" s="156">
        <v>2</v>
      </c>
      <c r="C10" s="156">
        <v>0</v>
      </c>
      <c r="D10" s="156">
        <v>1</v>
      </c>
      <c r="E10" s="156">
        <v>1</v>
      </c>
      <c r="F10" s="156">
        <v>0</v>
      </c>
    </row>
    <row r="11" spans="1:6" s="11" customFormat="1" ht="14.25">
      <c r="A11" s="146" t="s">
        <v>274</v>
      </c>
      <c r="B11" s="156">
        <v>5</v>
      </c>
      <c r="C11" s="156">
        <v>0</v>
      </c>
      <c r="D11" s="156">
        <v>3</v>
      </c>
      <c r="E11" s="156">
        <v>1</v>
      </c>
      <c r="F11" s="156">
        <v>1</v>
      </c>
    </row>
    <row r="12" spans="1:6" s="8" customFormat="1" ht="14.25">
      <c r="A12" s="146" t="s">
        <v>286</v>
      </c>
      <c r="B12" s="156">
        <v>5</v>
      </c>
      <c r="C12" s="156">
        <v>0</v>
      </c>
      <c r="D12" s="156">
        <v>0</v>
      </c>
      <c r="E12" s="156">
        <v>5</v>
      </c>
      <c r="F12" s="156">
        <v>0</v>
      </c>
    </row>
    <row r="13" spans="1:6" s="8" customFormat="1" ht="14.25">
      <c r="A13" s="146" t="s">
        <v>307</v>
      </c>
      <c r="B13" s="156">
        <v>9</v>
      </c>
      <c r="C13" s="156">
        <v>2</v>
      </c>
      <c r="D13" s="156">
        <v>3</v>
      </c>
      <c r="E13" s="156">
        <v>3</v>
      </c>
      <c r="F13" s="156">
        <v>1</v>
      </c>
    </row>
    <row r="14" spans="1:6" s="8" customFormat="1" ht="14.25">
      <c r="A14" s="146"/>
      <c r="B14" s="156"/>
      <c r="C14" s="156"/>
      <c r="D14" s="156"/>
      <c r="E14" s="156"/>
      <c r="F14" s="156"/>
    </row>
    <row r="15" spans="1:7" s="3" customFormat="1" ht="20.25" customHeight="1">
      <c r="A15" s="158" t="s">
        <v>239</v>
      </c>
      <c r="B15" s="156">
        <v>9</v>
      </c>
      <c r="C15" s="156">
        <v>2</v>
      </c>
      <c r="D15" s="156">
        <v>3</v>
      </c>
      <c r="E15" s="156">
        <v>3</v>
      </c>
      <c r="F15" s="156">
        <v>1</v>
      </c>
      <c r="G15" s="11"/>
    </row>
    <row r="16" spans="1:7" s="3" customFormat="1" ht="14.25">
      <c r="A16" s="158" t="s">
        <v>240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1"/>
    </row>
    <row r="17" spans="1:7" s="3" customFormat="1" ht="4.5" customHeight="1" thickBot="1">
      <c r="A17" s="118"/>
      <c r="B17" s="85"/>
      <c r="C17" s="54"/>
      <c r="D17" s="54"/>
      <c r="E17" s="54"/>
      <c r="F17" s="54"/>
      <c r="G17" s="11"/>
    </row>
    <row r="18" spans="1:6" ht="3.75" customHeight="1">
      <c r="A18" s="61"/>
      <c r="B18" s="61"/>
      <c r="C18" s="61"/>
      <c r="D18" s="61"/>
      <c r="E18" s="61"/>
      <c r="F18" s="61"/>
    </row>
    <row r="19" s="126" customFormat="1" ht="12.75" customHeight="1">
      <c r="A19" s="137" t="s">
        <v>241</v>
      </c>
    </row>
    <row r="20" s="126" customFormat="1" ht="12.75" customHeight="1">
      <c r="A20" s="137" t="s">
        <v>242</v>
      </c>
    </row>
    <row r="21" s="126" customFormat="1" ht="12.75" customHeight="1">
      <c r="A21" s="138" t="s">
        <v>243</v>
      </c>
    </row>
    <row r="22" s="126" customFormat="1" ht="12.75" customHeight="1">
      <c r="A22" s="138" t="s">
        <v>244</v>
      </c>
    </row>
    <row r="23" s="126" customFormat="1" ht="12.75" customHeight="1">
      <c r="A23" s="138" t="s">
        <v>245</v>
      </c>
    </row>
    <row r="24" s="126" customFormat="1" ht="12.75" customHeight="1">
      <c r="A24" s="138" t="s">
        <v>246</v>
      </c>
    </row>
    <row r="25" s="126" customFormat="1" ht="12.75" customHeight="1">
      <c r="A25" s="139" t="s">
        <v>247</v>
      </c>
    </row>
    <row r="26" ht="13.5">
      <c r="A26" s="140" t="s">
        <v>248</v>
      </c>
    </row>
    <row r="27" ht="13.5">
      <c r="A27" s="140" t="s">
        <v>249</v>
      </c>
    </row>
    <row r="28" ht="11.25" customHeight="1">
      <c r="A28" s="140" t="s">
        <v>250</v>
      </c>
    </row>
    <row r="29" ht="11.25" customHeight="1">
      <c r="A29" s="140" t="s">
        <v>251</v>
      </c>
    </row>
    <row r="30" ht="11.25" customHeight="1">
      <c r="A30" s="141"/>
    </row>
    <row r="31" ht="11.25" customHeight="1">
      <c r="A31" s="126"/>
    </row>
    <row r="32" ht="11.25" customHeight="1">
      <c r="A32" s="126"/>
    </row>
    <row r="33" ht="11.25" customHeight="1">
      <c r="A33" s="126"/>
    </row>
    <row r="34" ht="11.25" customHeight="1">
      <c r="A34" s="126"/>
    </row>
    <row r="35" ht="11.25" customHeight="1">
      <c r="A35" s="126"/>
    </row>
  </sheetData>
  <sheetProtection/>
  <mergeCells count="8">
    <mergeCell ref="A3:F3"/>
    <mergeCell ref="A4:F4"/>
    <mergeCell ref="A6:A8"/>
    <mergeCell ref="B6:B7"/>
    <mergeCell ref="C6:C7"/>
    <mergeCell ref="D6:D7"/>
    <mergeCell ref="E6:E7"/>
    <mergeCell ref="F6:F7"/>
  </mergeCells>
  <printOptions horizontalCentered="1"/>
  <pageMargins left="0.9055118110236221" right="0.9055118110236221" top="0" bottom="0" header="0" footer="0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SheetLayoutView="130" zoomScalePageLayoutView="0" workbookViewId="0" topLeftCell="A1">
      <selection activeCell="A1" sqref="A1"/>
    </sheetView>
  </sheetViews>
  <sheetFormatPr defaultColWidth="10.796875" defaultRowHeight="14.25"/>
  <cols>
    <col min="1" max="1" width="22.3984375" style="17" customWidth="1"/>
    <col min="2" max="5" width="18.09765625" style="1" customWidth="1"/>
    <col min="6" max="6" width="12.69921875" style="1" customWidth="1"/>
    <col min="7" max="16384" width="10.69921875" style="1" customWidth="1"/>
  </cols>
  <sheetData>
    <row r="1" s="3" customFormat="1" ht="14.25" customHeight="1">
      <c r="E1" s="81" t="s">
        <v>261</v>
      </c>
    </row>
    <row r="2" s="6" customFormat="1" ht="14.25" customHeight="1">
      <c r="A2" s="14"/>
    </row>
    <row r="3" spans="1:5" s="3" customFormat="1" ht="14.25" customHeight="1">
      <c r="A3" s="385" t="s">
        <v>7</v>
      </c>
      <c r="B3" s="385"/>
      <c r="C3" s="385"/>
      <c r="D3" s="385"/>
      <c r="E3" s="385"/>
    </row>
    <row r="4" spans="1:5" s="3" customFormat="1" ht="14.25" customHeight="1">
      <c r="A4" s="19"/>
      <c r="B4" s="19"/>
      <c r="C4" s="10" t="s">
        <v>17</v>
      </c>
      <c r="D4" s="19"/>
      <c r="E4" s="19"/>
    </row>
    <row r="5" spans="1:6" s="3" customFormat="1" ht="13.5" customHeight="1" thickBot="1">
      <c r="A5" s="15"/>
      <c r="B5" s="5"/>
      <c r="C5" s="5"/>
      <c r="D5" s="5"/>
      <c r="E5" s="5"/>
      <c r="F5" s="5"/>
    </row>
    <row r="6" spans="1:5" s="3" customFormat="1" ht="19.5" customHeight="1">
      <c r="A6" s="395" t="s">
        <v>1</v>
      </c>
      <c r="B6" s="21" t="s">
        <v>2</v>
      </c>
      <c r="C6" s="21" t="s">
        <v>8</v>
      </c>
      <c r="D6" s="21" t="s">
        <v>9</v>
      </c>
      <c r="E6" s="20" t="s">
        <v>10</v>
      </c>
    </row>
    <row r="7" spans="1:5" s="3" customFormat="1" ht="19.5" customHeight="1">
      <c r="A7" s="396"/>
      <c r="B7" s="25" t="s">
        <v>12</v>
      </c>
      <c r="C7" s="25" t="s">
        <v>13</v>
      </c>
      <c r="D7" s="25" t="s">
        <v>14</v>
      </c>
      <c r="E7" s="26" t="s">
        <v>16</v>
      </c>
    </row>
    <row r="8" spans="1:5" s="11" customFormat="1" ht="19.5" customHeight="1">
      <c r="A8" s="84" t="s">
        <v>117</v>
      </c>
      <c r="B8" s="54">
        <v>508</v>
      </c>
      <c r="C8" s="54">
        <v>0</v>
      </c>
      <c r="D8" s="54">
        <v>508</v>
      </c>
      <c r="E8" s="54">
        <v>0</v>
      </c>
    </row>
    <row r="9" spans="1:5" s="11" customFormat="1" ht="19.5" customHeight="1">
      <c r="A9" s="146" t="s">
        <v>131</v>
      </c>
      <c r="B9" s="148">
        <v>948</v>
      </c>
      <c r="C9" s="148">
        <v>49</v>
      </c>
      <c r="D9" s="148">
        <v>899</v>
      </c>
      <c r="E9" s="148">
        <v>0</v>
      </c>
    </row>
    <row r="10" spans="1:5" s="11" customFormat="1" ht="19.5" customHeight="1">
      <c r="A10" s="146" t="s">
        <v>268</v>
      </c>
      <c r="B10" s="148">
        <v>1584</v>
      </c>
      <c r="C10" s="148">
        <v>49</v>
      </c>
      <c r="D10" s="148">
        <v>1535</v>
      </c>
      <c r="E10" s="148">
        <v>0</v>
      </c>
    </row>
    <row r="11" spans="1:5" s="11" customFormat="1" ht="19.5" customHeight="1">
      <c r="A11" s="146" t="s">
        <v>278</v>
      </c>
      <c r="B11" s="148">
        <v>1872</v>
      </c>
      <c r="C11" s="148">
        <v>77</v>
      </c>
      <c r="D11" s="148">
        <v>1795</v>
      </c>
      <c r="E11" s="148">
        <v>0</v>
      </c>
    </row>
    <row r="12" spans="1:5" s="11" customFormat="1" ht="19.5" customHeight="1">
      <c r="A12" s="146" t="s">
        <v>289</v>
      </c>
      <c r="B12" s="382">
        <v>2376</v>
      </c>
      <c r="C12" s="382">
        <v>109</v>
      </c>
      <c r="D12" s="382">
        <v>2258</v>
      </c>
      <c r="E12" s="382">
        <v>9</v>
      </c>
    </row>
    <row r="13" spans="1:5" s="3" customFormat="1" ht="9.75" customHeight="1">
      <c r="A13" s="201"/>
      <c r="B13" s="148"/>
      <c r="C13" s="148"/>
      <c r="D13" s="148"/>
      <c r="E13" s="149"/>
    </row>
    <row r="14" spans="1:6" s="3" customFormat="1" ht="19.5" customHeight="1">
      <c r="A14" s="202" t="s">
        <v>275</v>
      </c>
      <c r="B14" s="382">
        <v>1852</v>
      </c>
      <c r="C14" s="382">
        <v>101</v>
      </c>
      <c r="D14" s="382">
        <v>1742</v>
      </c>
      <c r="E14" s="382">
        <v>9</v>
      </c>
      <c r="F14" s="11"/>
    </row>
    <row r="15" spans="1:6" s="3" customFormat="1" ht="19.5" customHeight="1">
      <c r="A15" s="202" t="s">
        <v>276</v>
      </c>
      <c r="B15" s="382">
        <v>55</v>
      </c>
      <c r="C15" s="203">
        <v>0</v>
      </c>
      <c r="D15" s="382">
        <v>55</v>
      </c>
      <c r="E15" s="149">
        <v>0</v>
      </c>
      <c r="F15" s="11"/>
    </row>
    <row r="16" spans="1:6" s="3" customFormat="1" ht="19.5" customHeight="1">
      <c r="A16" s="202" t="s">
        <v>277</v>
      </c>
      <c r="B16" s="382">
        <v>469</v>
      </c>
      <c r="C16" s="382">
        <v>8</v>
      </c>
      <c r="D16" s="382">
        <v>461</v>
      </c>
      <c r="E16" s="148">
        <v>0</v>
      </c>
      <c r="F16" s="11"/>
    </row>
    <row r="17" spans="1:5" s="3" customFormat="1" ht="6" customHeight="1" thickBot="1">
      <c r="A17" s="204"/>
      <c r="B17" s="205"/>
      <c r="C17" s="205"/>
      <c r="D17" s="205"/>
      <c r="E17" s="205"/>
    </row>
    <row r="18" spans="1:5" ht="4.5" customHeight="1">
      <c r="A18" s="16"/>
      <c r="B18" s="2"/>
      <c r="C18" s="2"/>
      <c r="D18" s="2"/>
      <c r="E18" s="2"/>
    </row>
    <row r="19" spans="1:5" ht="13.5">
      <c r="A19" s="394" t="s">
        <v>19</v>
      </c>
      <c r="B19" s="394"/>
      <c r="C19" s="394"/>
      <c r="D19" s="394"/>
      <c r="E19" s="394"/>
    </row>
    <row r="20" spans="1:5" ht="13.5">
      <c r="A20" s="394" t="s">
        <v>18</v>
      </c>
      <c r="B20" s="394"/>
      <c r="C20" s="394"/>
      <c r="D20" s="394"/>
      <c r="E20" s="394"/>
    </row>
    <row r="23" spans="2:5" ht="13.5">
      <c r="B23" s="29"/>
      <c r="C23" s="29"/>
      <c r="D23" s="29"/>
      <c r="E23" s="29"/>
    </row>
    <row r="26" ht="13.5">
      <c r="A26" s="30"/>
    </row>
    <row r="27" ht="13.5">
      <c r="A27" s="30"/>
    </row>
    <row r="28" ht="13.5">
      <c r="A28" s="30"/>
    </row>
    <row r="31" spans="2:5" ht="13.5">
      <c r="B31" s="74"/>
      <c r="C31" s="74"/>
      <c r="D31" s="74"/>
      <c r="E31" s="74"/>
    </row>
  </sheetData>
  <sheetProtection/>
  <mergeCells count="4">
    <mergeCell ref="A3:E3"/>
    <mergeCell ref="A19:E19"/>
    <mergeCell ref="A20:E20"/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1">
      <selection activeCell="I23" sqref="I23"/>
    </sheetView>
  </sheetViews>
  <sheetFormatPr defaultColWidth="8.796875" defaultRowHeight="14.25"/>
  <cols>
    <col min="1" max="1" width="31.8984375" style="249" customWidth="1"/>
    <col min="2" max="4" width="14.8984375" style="249" customWidth="1"/>
    <col min="5" max="5" width="15.69921875" style="249" customWidth="1"/>
    <col min="6" max="6" width="1.8984375" style="249" customWidth="1"/>
    <col min="7" max="7" width="9" style="249" customWidth="1"/>
    <col min="8" max="8" width="10.09765625" style="249" bestFit="1" customWidth="1"/>
    <col min="9" max="16384" width="9" style="249" customWidth="1"/>
  </cols>
  <sheetData>
    <row r="1" spans="1:6" s="213" customFormat="1" ht="14.25" customHeight="1">
      <c r="A1" s="224"/>
      <c r="E1" s="81" t="s">
        <v>261</v>
      </c>
      <c r="F1" s="225"/>
    </row>
    <row r="2" spans="1:6" s="213" customFormat="1" ht="14.25" customHeight="1">
      <c r="A2" s="224"/>
      <c r="E2" s="81"/>
      <c r="F2" s="225"/>
    </row>
    <row r="3" spans="1:5" s="213" customFormat="1" ht="15" customHeight="1">
      <c r="A3" s="397" t="s">
        <v>126</v>
      </c>
      <c r="B3" s="397"/>
      <c r="C3" s="397"/>
      <c r="D3" s="397"/>
      <c r="E3" s="397"/>
    </row>
    <row r="4" spans="1:5" s="213" customFormat="1" ht="15" customHeight="1">
      <c r="A4" s="398" t="s">
        <v>24</v>
      </c>
      <c r="B4" s="398"/>
      <c r="C4" s="398"/>
      <c r="D4" s="398"/>
      <c r="E4" s="398"/>
    </row>
    <row r="5" spans="1:5" s="213" customFormat="1" ht="14.25" customHeight="1" thickBot="1">
      <c r="A5" s="226"/>
      <c r="B5" s="227"/>
      <c r="C5" s="227"/>
      <c r="D5" s="227"/>
      <c r="E5" s="227"/>
    </row>
    <row r="6" spans="1:5" s="213" customFormat="1" ht="19.5" customHeight="1">
      <c r="A6" s="399" t="s">
        <v>25</v>
      </c>
      <c r="B6" s="229" t="s">
        <v>2</v>
      </c>
      <c r="C6" s="230" t="s">
        <v>3</v>
      </c>
      <c r="D6" s="230" t="s">
        <v>4</v>
      </c>
      <c r="E6" s="228" t="s">
        <v>5</v>
      </c>
    </row>
    <row r="7" spans="1:5" s="213" customFormat="1" ht="19.5" customHeight="1">
      <c r="A7" s="400"/>
      <c r="B7" s="231" t="s">
        <v>12</v>
      </c>
      <c r="C7" s="231" t="s">
        <v>13</v>
      </c>
      <c r="D7" s="231" t="s">
        <v>14</v>
      </c>
      <c r="E7" s="232" t="s">
        <v>16</v>
      </c>
    </row>
    <row r="8" spans="1:5" s="218" customFormat="1" ht="19.5" customHeight="1">
      <c r="A8" s="86" t="s">
        <v>127</v>
      </c>
      <c r="B8" s="210">
        <v>12702</v>
      </c>
      <c r="C8" s="210">
        <v>0</v>
      </c>
      <c r="D8" s="210">
        <v>12702</v>
      </c>
      <c r="E8" s="210">
        <v>0</v>
      </c>
    </row>
    <row r="9" spans="1:5" s="218" customFormat="1" ht="19.5" customHeight="1">
      <c r="A9" s="86" t="s">
        <v>132</v>
      </c>
      <c r="B9" s="210">
        <v>22370</v>
      </c>
      <c r="C9" s="210">
        <v>1620</v>
      </c>
      <c r="D9" s="210">
        <v>20750</v>
      </c>
      <c r="E9" s="210">
        <v>0</v>
      </c>
    </row>
    <row r="10" spans="1:5" s="218" customFormat="1" ht="19.5" customHeight="1">
      <c r="A10" s="86" t="s">
        <v>269</v>
      </c>
      <c r="B10" s="210">
        <v>34559</v>
      </c>
      <c r="C10" s="210">
        <v>1602</v>
      </c>
      <c r="D10" s="210">
        <v>32957</v>
      </c>
      <c r="E10" s="210">
        <v>0</v>
      </c>
    </row>
    <row r="11" spans="1:5" s="211" customFormat="1" ht="19.5" customHeight="1">
      <c r="A11" s="86" t="s">
        <v>280</v>
      </c>
      <c r="B11" s="210">
        <v>40747</v>
      </c>
      <c r="C11" s="210">
        <v>2335</v>
      </c>
      <c r="D11" s="210">
        <v>38412</v>
      </c>
      <c r="E11" s="210">
        <v>0</v>
      </c>
    </row>
    <row r="12" spans="1:5" s="211" customFormat="1" ht="19.5" customHeight="1">
      <c r="A12" s="86" t="s">
        <v>291</v>
      </c>
      <c r="B12" s="190">
        <v>49677</v>
      </c>
      <c r="C12" s="210">
        <v>3383</v>
      </c>
      <c r="D12" s="241">
        <v>46148</v>
      </c>
      <c r="E12" s="210">
        <v>0</v>
      </c>
    </row>
    <row r="13" spans="1:5" s="213" customFormat="1" ht="9.75" customHeight="1">
      <c r="A13" s="242"/>
      <c r="B13" s="210"/>
      <c r="C13" s="210"/>
      <c r="D13" s="210"/>
      <c r="E13" s="212"/>
    </row>
    <row r="14" spans="1:13" s="213" customFormat="1" ht="18" customHeight="1">
      <c r="A14" s="243" t="s">
        <v>114</v>
      </c>
      <c r="B14" s="190">
        <v>25542</v>
      </c>
      <c r="C14" s="223">
        <v>1672</v>
      </c>
      <c r="D14" s="190">
        <v>23792</v>
      </c>
      <c r="E14" s="214">
        <v>0</v>
      </c>
      <c r="G14" s="211"/>
      <c r="H14" s="244"/>
      <c r="I14" s="244"/>
      <c r="J14" s="244"/>
      <c r="K14" s="244"/>
      <c r="L14" s="244"/>
      <c r="M14" s="244"/>
    </row>
    <row r="15" spans="1:12" s="213" customFormat="1" ht="18" customHeight="1">
      <c r="A15" s="243" t="s">
        <v>115</v>
      </c>
      <c r="B15" s="190">
        <v>24135</v>
      </c>
      <c r="C15" s="223">
        <v>1711</v>
      </c>
      <c r="D15" s="190">
        <v>22356</v>
      </c>
      <c r="E15" s="214">
        <v>0</v>
      </c>
      <c r="G15" s="216"/>
      <c r="H15" s="233"/>
      <c r="I15" s="215"/>
      <c r="J15" s="215"/>
      <c r="K15" s="215"/>
      <c r="L15" s="215"/>
    </row>
    <row r="16" spans="1:6" s="213" customFormat="1" ht="9.75" customHeight="1">
      <c r="A16" s="242"/>
      <c r="B16" s="210"/>
      <c r="C16" s="210"/>
      <c r="D16" s="210"/>
      <c r="E16" s="212"/>
      <c r="F16" s="215"/>
    </row>
    <row r="17" spans="1:7" s="213" customFormat="1" ht="18" customHeight="1">
      <c r="A17" s="245" t="s">
        <v>26</v>
      </c>
      <c r="B17" s="223">
        <v>5648</v>
      </c>
      <c r="C17" s="223">
        <v>322</v>
      </c>
      <c r="D17" s="223">
        <v>5299</v>
      </c>
      <c r="E17" s="214">
        <v>27</v>
      </c>
      <c r="F17" s="215"/>
      <c r="G17" s="211"/>
    </row>
    <row r="18" spans="1:7" s="213" customFormat="1" ht="18" customHeight="1">
      <c r="A18" s="245" t="s">
        <v>118</v>
      </c>
      <c r="B18" s="223">
        <v>5596</v>
      </c>
      <c r="C18" s="223">
        <v>331</v>
      </c>
      <c r="D18" s="223">
        <v>5244</v>
      </c>
      <c r="E18" s="214">
        <v>21</v>
      </c>
      <c r="F18" s="215"/>
      <c r="G18" s="211"/>
    </row>
    <row r="19" spans="1:7" s="213" customFormat="1" ht="18" customHeight="1">
      <c r="A19" s="245" t="s">
        <v>119</v>
      </c>
      <c r="B19" s="223">
        <v>5494</v>
      </c>
      <c r="C19" s="223">
        <v>330</v>
      </c>
      <c r="D19" s="223">
        <v>5145</v>
      </c>
      <c r="E19" s="214">
        <v>19</v>
      </c>
      <c r="F19" s="215"/>
      <c r="G19" s="211"/>
    </row>
    <row r="20" spans="1:7" s="213" customFormat="1" ht="18" customHeight="1">
      <c r="A20" s="245" t="s">
        <v>120</v>
      </c>
      <c r="B20" s="223">
        <v>5389</v>
      </c>
      <c r="C20" s="223">
        <v>326</v>
      </c>
      <c r="D20" s="223">
        <v>5046</v>
      </c>
      <c r="E20" s="214">
        <v>17</v>
      </c>
      <c r="F20" s="215"/>
      <c r="G20" s="211"/>
    </row>
    <row r="21" spans="1:7" s="213" customFormat="1" ht="18" customHeight="1">
      <c r="A21" s="245" t="s">
        <v>121</v>
      </c>
      <c r="B21" s="223">
        <v>5519</v>
      </c>
      <c r="C21" s="223">
        <v>329</v>
      </c>
      <c r="D21" s="223">
        <v>5171</v>
      </c>
      <c r="E21" s="214">
        <v>19</v>
      </c>
      <c r="F21" s="215"/>
      <c r="G21" s="211"/>
    </row>
    <row r="22" spans="1:7" s="213" customFormat="1" ht="18" customHeight="1">
      <c r="A22" s="245" t="s">
        <v>122</v>
      </c>
      <c r="B22" s="223">
        <v>5377</v>
      </c>
      <c r="C22" s="223">
        <v>328</v>
      </c>
      <c r="D22" s="223">
        <v>5033</v>
      </c>
      <c r="E22" s="214">
        <v>16</v>
      </c>
      <c r="F22" s="215"/>
      <c r="G22" s="211"/>
    </row>
    <row r="23" spans="1:7" s="213" customFormat="1" ht="18" customHeight="1">
      <c r="A23" s="245" t="s">
        <v>123</v>
      </c>
      <c r="B23" s="223">
        <v>5566</v>
      </c>
      <c r="C23" s="223">
        <v>437</v>
      </c>
      <c r="D23" s="223">
        <v>5102</v>
      </c>
      <c r="E23" s="214">
        <v>27</v>
      </c>
      <c r="F23" s="215"/>
      <c r="G23" s="211"/>
    </row>
    <row r="24" spans="1:7" s="213" customFormat="1" ht="18" customHeight="1">
      <c r="A24" s="245" t="s">
        <v>124</v>
      </c>
      <c r="B24" s="223">
        <v>5647</v>
      </c>
      <c r="C24" s="223">
        <v>483</v>
      </c>
      <c r="D24" s="223">
        <v>5164</v>
      </c>
      <c r="E24" s="214">
        <v>0</v>
      </c>
      <c r="F24" s="215"/>
      <c r="G24" s="211"/>
    </row>
    <row r="25" spans="1:7" s="213" customFormat="1" ht="18" customHeight="1">
      <c r="A25" s="245" t="s">
        <v>125</v>
      </c>
      <c r="B25" s="223">
        <v>5441</v>
      </c>
      <c r="C25" s="223">
        <v>497</v>
      </c>
      <c r="D25" s="223">
        <v>4944</v>
      </c>
      <c r="E25" s="214">
        <v>0</v>
      </c>
      <c r="F25" s="215"/>
      <c r="G25" s="216"/>
    </row>
    <row r="26" spans="1:6" s="213" customFormat="1" ht="9.75" customHeight="1">
      <c r="A26" s="206"/>
      <c r="B26" s="210"/>
      <c r="C26" s="210"/>
      <c r="D26" s="210"/>
      <c r="E26" s="212"/>
      <c r="F26" s="215"/>
    </row>
    <row r="27" spans="1:7" s="213" customFormat="1" ht="18" customHeight="1">
      <c r="A27" s="246" t="s">
        <v>27</v>
      </c>
      <c r="B27" s="247">
        <v>47383</v>
      </c>
      <c r="C27" s="247">
        <v>3316</v>
      </c>
      <c r="D27" s="247">
        <v>43921</v>
      </c>
      <c r="E27" s="247">
        <v>146</v>
      </c>
      <c r="F27" s="215"/>
      <c r="G27" s="211"/>
    </row>
    <row r="28" spans="1:7" s="213" customFormat="1" ht="18" customHeight="1">
      <c r="A28" s="246" t="s">
        <v>28</v>
      </c>
      <c r="B28" s="247">
        <v>361</v>
      </c>
      <c r="C28" s="248">
        <v>0</v>
      </c>
      <c r="D28" s="247">
        <v>361</v>
      </c>
      <c r="E28" s="214">
        <v>0</v>
      </c>
      <c r="F28" s="215"/>
      <c r="G28" s="211"/>
    </row>
    <row r="29" spans="1:7" s="213" customFormat="1" ht="18" customHeight="1">
      <c r="A29" s="246" t="s">
        <v>29</v>
      </c>
      <c r="B29" s="247">
        <v>1933</v>
      </c>
      <c r="C29" s="247">
        <v>67</v>
      </c>
      <c r="D29" s="247">
        <v>1866</v>
      </c>
      <c r="E29" s="214">
        <v>0</v>
      </c>
      <c r="F29" s="215"/>
      <c r="G29" s="216"/>
    </row>
    <row r="30" spans="1:5" s="213" customFormat="1" ht="9.75" customHeight="1">
      <c r="A30" s="206"/>
      <c r="B30" s="210"/>
      <c r="C30" s="217"/>
      <c r="D30" s="217"/>
      <c r="E30" s="218"/>
    </row>
    <row r="31" spans="1:12" s="213" customFormat="1" ht="19.5" customHeight="1">
      <c r="A31" s="207" t="s">
        <v>30</v>
      </c>
      <c r="B31" s="219">
        <v>20.9078282828282</v>
      </c>
      <c r="C31" s="221">
        <v>31</v>
      </c>
      <c r="D31" s="221">
        <v>20.4375553587245</v>
      </c>
      <c r="E31" s="222">
        <v>0</v>
      </c>
      <c r="G31" s="211"/>
      <c r="H31" s="234"/>
      <c r="I31" s="234"/>
      <c r="J31" s="234"/>
      <c r="K31" s="235"/>
      <c r="L31" s="235"/>
    </row>
    <row r="32" spans="1:12" s="213" customFormat="1" ht="19.5" customHeight="1">
      <c r="A32" s="208" t="s">
        <v>31</v>
      </c>
      <c r="B32" s="220"/>
      <c r="C32" s="185"/>
      <c r="D32" s="185"/>
      <c r="E32" s="185"/>
      <c r="H32" s="235"/>
      <c r="I32" s="235"/>
      <c r="J32" s="235"/>
      <c r="K32" s="235"/>
      <c r="L32" s="235"/>
    </row>
    <row r="33" spans="1:12" s="213" customFormat="1" ht="19.5" customHeight="1">
      <c r="A33" s="209" t="s">
        <v>32</v>
      </c>
      <c r="B33" s="220">
        <v>11.0737851092287</v>
      </c>
      <c r="C33" s="185">
        <v>15.7</v>
      </c>
      <c r="D33" s="185">
        <v>10.807494145199</v>
      </c>
      <c r="E33" s="223">
        <v>0</v>
      </c>
      <c r="G33" s="211"/>
      <c r="H33" s="234"/>
      <c r="I33" s="234"/>
      <c r="J33" s="234"/>
      <c r="K33" s="235"/>
      <c r="L33" s="235"/>
    </row>
    <row r="34" spans="1:5" s="213" customFormat="1" ht="19.5" customHeight="1">
      <c r="A34" s="236" t="s">
        <v>33</v>
      </c>
      <c r="B34" s="220"/>
      <c r="C34" s="185"/>
      <c r="D34" s="185"/>
      <c r="E34" s="185"/>
    </row>
    <row r="35" spans="1:5" s="213" customFormat="1" ht="6" customHeight="1" thickBot="1">
      <c r="A35" s="237"/>
      <c r="B35" s="238"/>
      <c r="C35" s="237"/>
      <c r="D35" s="237"/>
      <c r="E35" s="237"/>
    </row>
    <row r="36" spans="1:5" s="213" customFormat="1" ht="15" customHeight="1">
      <c r="A36" s="401" t="s">
        <v>34</v>
      </c>
      <c r="B36" s="401"/>
      <c r="C36" s="401"/>
      <c r="D36" s="401"/>
      <c r="E36" s="401"/>
    </row>
    <row r="37" spans="1:5" s="213" customFormat="1" ht="15" customHeight="1">
      <c r="A37" s="401" t="s">
        <v>35</v>
      </c>
      <c r="B37" s="401"/>
      <c r="C37" s="401"/>
      <c r="D37" s="401"/>
      <c r="E37" s="401"/>
    </row>
    <row r="38" s="213" customFormat="1" ht="15" customHeight="1"/>
    <row r="39" s="213" customFormat="1" ht="15" customHeight="1"/>
    <row r="40" spans="2:5" ht="13.5">
      <c r="B40" s="250"/>
      <c r="C40" s="250"/>
      <c r="D40" s="250"/>
      <c r="E40" s="250"/>
    </row>
    <row r="41" spans="2:10" ht="14.25">
      <c r="B41" s="239"/>
      <c r="C41" s="240"/>
      <c r="D41" s="240"/>
      <c r="E41" s="240"/>
      <c r="G41" s="402"/>
      <c r="H41" s="402"/>
      <c r="I41" s="402"/>
      <c r="J41" s="402"/>
    </row>
    <row r="42" spans="2:10" ht="14.25">
      <c r="B42" s="239"/>
      <c r="C42" s="54"/>
      <c r="D42" s="54"/>
      <c r="E42" s="54"/>
      <c r="G42" s="402"/>
      <c r="H42" s="402"/>
      <c r="I42" s="402"/>
      <c r="J42" s="402"/>
    </row>
    <row r="45" spans="2:5" ht="13.5">
      <c r="B45" s="244"/>
      <c r="C45" s="244"/>
      <c r="D45" s="244"/>
      <c r="E45" s="244"/>
    </row>
    <row r="46" spans="2:6" ht="14.25">
      <c r="B46" s="7"/>
      <c r="C46" s="7"/>
      <c r="D46" s="7"/>
      <c r="E46" s="7"/>
      <c r="F46" s="7"/>
    </row>
  </sheetData>
  <sheetProtection/>
  <mergeCells count="6">
    <mergeCell ref="A3:E3"/>
    <mergeCell ref="A4:E4"/>
    <mergeCell ref="A6:A7"/>
    <mergeCell ref="A36:E36"/>
    <mergeCell ref="A37:E37"/>
    <mergeCell ref="G41:J42"/>
  </mergeCells>
  <printOptions horizontalCentered="1"/>
  <pageMargins left="0" right="0" top="0" bottom="0" header="0" footer="0"/>
  <pageSetup blackAndWhite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OutlineSymbols="0" zoomScaleSheetLayoutView="115" zoomScalePageLayoutView="0" workbookViewId="0" topLeftCell="A1">
      <selection activeCell="A1" sqref="A1"/>
    </sheetView>
  </sheetViews>
  <sheetFormatPr defaultColWidth="10.796875" defaultRowHeight="14.25"/>
  <cols>
    <col min="1" max="1" width="32.59765625" style="263" customWidth="1"/>
    <col min="2" max="2" width="12.09765625" style="263" customWidth="1"/>
    <col min="3" max="7" width="12.59765625" style="263" customWidth="1"/>
    <col min="8" max="8" width="0.40625" style="263" customWidth="1"/>
    <col min="9" max="16384" width="10.69921875" style="263" customWidth="1"/>
  </cols>
  <sheetData>
    <row r="1" spans="1:7" s="3" customFormat="1" ht="14.25" customHeight="1">
      <c r="A1" s="142" t="s">
        <v>262</v>
      </c>
      <c r="G1" s="251"/>
    </row>
    <row r="2" s="3" customFormat="1" ht="14.25" customHeight="1"/>
    <row r="3" spans="1:7" s="3" customFormat="1" ht="14.25" customHeight="1">
      <c r="A3" s="403" t="s">
        <v>50</v>
      </c>
      <c r="B3" s="403"/>
      <c r="C3" s="403"/>
      <c r="D3" s="403"/>
      <c r="E3" s="403"/>
      <c r="F3" s="403"/>
      <c r="G3" s="403"/>
    </row>
    <row r="4" spans="1:7" s="3" customFormat="1" ht="14.25" customHeight="1">
      <c r="A4" s="390" t="s">
        <v>51</v>
      </c>
      <c r="B4" s="390"/>
      <c r="C4" s="390"/>
      <c r="D4" s="390"/>
      <c r="E4" s="390"/>
      <c r="F4" s="390"/>
      <c r="G4" s="390"/>
    </row>
    <row r="5" s="3" customFormat="1" ht="18" customHeight="1" thickBot="1">
      <c r="A5" s="48"/>
    </row>
    <row r="6" spans="1:8" s="3" customFormat="1" ht="19.5" customHeight="1">
      <c r="A6" s="404" t="s">
        <v>52</v>
      </c>
      <c r="B6" s="407" t="s">
        <v>2</v>
      </c>
      <c r="C6" s="49"/>
      <c r="D6" s="409" t="s">
        <v>53</v>
      </c>
      <c r="E6" s="409" t="s">
        <v>54</v>
      </c>
      <c r="F6" s="411" t="s">
        <v>55</v>
      </c>
      <c r="G6" s="50" t="s">
        <v>56</v>
      </c>
      <c r="H6" s="51"/>
    </row>
    <row r="7" spans="1:8" s="3" customFormat="1" ht="19.5" customHeight="1">
      <c r="A7" s="405"/>
      <c r="B7" s="408"/>
      <c r="C7" s="52" t="s">
        <v>57</v>
      </c>
      <c r="D7" s="410"/>
      <c r="E7" s="410"/>
      <c r="F7" s="412"/>
      <c r="G7" s="252" t="s">
        <v>58</v>
      </c>
      <c r="H7" s="6"/>
    </row>
    <row r="8" spans="1:8" s="3" customFormat="1" ht="27.75" customHeight="1">
      <c r="A8" s="406"/>
      <c r="B8" s="253" t="s">
        <v>12</v>
      </c>
      <c r="C8" s="254" t="s">
        <v>59</v>
      </c>
      <c r="D8" s="253" t="s">
        <v>13</v>
      </c>
      <c r="E8" s="253" t="s">
        <v>14</v>
      </c>
      <c r="F8" s="255" t="s">
        <v>16</v>
      </c>
      <c r="G8" s="256" t="s">
        <v>60</v>
      </c>
      <c r="H8" s="6"/>
    </row>
    <row r="9" spans="1:8" s="3" customFormat="1" ht="3" customHeight="1">
      <c r="A9" s="143"/>
      <c r="B9" s="257"/>
      <c r="C9" s="258"/>
      <c r="D9" s="257"/>
      <c r="E9" s="257"/>
      <c r="F9" s="257"/>
      <c r="G9" s="259"/>
      <c r="H9" s="6"/>
    </row>
    <row r="10" spans="1:7" s="11" customFormat="1" ht="14.25" customHeight="1">
      <c r="A10" s="84" t="s">
        <v>129</v>
      </c>
      <c r="B10" s="54">
        <v>934</v>
      </c>
      <c r="C10" s="54">
        <v>504</v>
      </c>
      <c r="D10" s="54">
        <v>0</v>
      </c>
      <c r="E10" s="54">
        <v>934</v>
      </c>
      <c r="F10" s="54">
        <v>0</v>
      </c>
      <c r="G10" s="53">
        <v>53.96145610278372</v>
      </c>
    </row>
    <row r="11" spans="1:7" s="11" customFormat="1" ht="15" customHeight="1">
      <c r="A11" s="84" t="s">
        <v>133</v>
      </c>
      <c r="B11" s="54">
        <v>1798</v>
      </c>
      <c r="C11" s="54">
        <v>965</v>
      </c>
      <c r="D11" s="54">
        <v>91</v>
      </c>
      <c r="E11" s="54">
        <v>1707</v>
      </c>
      <c r="F11" s="54">
        <v>0</v>
      </c>
      <c r="G11" s="53">
        <v>53.67074527252503</v>
      </c>
    </row>
    <row r="12" spans="1:7" s="11" customFormat="1" ht="15" customHeight="1">
      <c r="A12" s="84" t="s">
        <v>270</v>
      </c>
      <c r="B12" s="54">
        <v>3015</v>
      </c>
      <c r="C12" s="54">
        <v>1617</v>
      </c>
      <c r="D12" s="54">
        <v>97</v>
      </c>
      <c r="E12" s="54">
        <v>2918</v>
      </c>
      <c r="F12" s="54">
        <v>0</v>
      </c>
      <c r="G12" s="53">
        <v>53.6318407960199</v>
      </c>
    </row>
    <row r="13" spans="1:7" s="11" customFormat="1" ht="15" customHeight="1">
      <c r="A13" s="84" t="s">
        <v>281</v>
      </c>
      <c r="B13" s="54">
        <v>3520</v>
      </c>
      <c r="C13" s="54">
        <v>1869</v>
      </c>
      <c r="D13" s="54">
        <v>142</v>
      </c>
      <c r="E13" s="54">
        <v>3378</v>
      </c>
      <c r="F13" s="54">
        <v>0</v>
      </c>
      <c r="G13" s="53">
        <v>53.096590909090914</v>
      </c>
    </row>
    <row r="14" spans="1:7" s="11" customFormat="1" ht="15" customHeight="1">
      <c r="A14" s="84" t="s">
        <v>292</v>
      </c>
      <c r="B14" s="190">
        <v>4505</v>
      </c>
      <c r="C14" s="190">
        <v>2409</v>
      </c>
      <c r="D14" s="54">
        <v>216</v>
      </c>
      <c r="E14" s="190">
        <v>4270</v>
      </c>
      <c r="F14" s="54">
        <v>19</v>
      </c>
      <c r="G14" s="53">
        <v>53.4739178690344</v>
      </c>
    </row>
    <row r="15" spans="1:7" s="3" customFormat="1" ht="15" customHeight="1">
      <c r="A15" s="191"/>
      <c r="B15" s="54"/>
      <c r="C15" s="54"/>
      <c r="D15" s="54"/>
      <c r="E15" s="54"/>
      <c r="F15" s="54"/>
      <c r="G15" s="53"/>
    </row>
    <row r="16" spans="1:7" s="11" customFormat="1" ht="15" customHeight="1">
      <c r="A16" s="192" t="s">
        <v>293</v>
      </c>
      <c r="B16" s="54">
        <v>124</v>
      </c>
      <c r="C16" s="247">
        <v>10</v>
      </c>
      <c r="D16" s="54">
        <v>3</v>
      </c>
      <c r="E16" s="54">
        <v>120</v>
      </c>
      <c r="F16" s="54">
        <v>1</v>
      </c>
      <c r="G16" s="53">
        <v>8.064516129032258</v>
      </c>
    </row>
    <row r="17" spans="1:7" s="11" customFormat="1" ht="15" customHeight="1">
      <c r="A17" s="194" t="s">
        <v>294</v>
      </c>
      <c r="B17" s="54">
        <v>82</v>
      </c>
      <c r="C17" s="247">
        <v>19</v>
      </c>
      <c r="D17" s="54">
        <v>8</v>
      </c>
      <c r="E17" s="54">
        <v>73</v>
      </c>
      <c r="F17" s="54">
        <v>1</v>
      </c>
      <c r="G17" s="53">
        <v>23.170731707317074</v>
      </c>
    </row>
    <row r="18" spans="1:7" s="11" customFormat="1" ht="15" customHeight="1">
      <c r="A18" s="192" t="s">
        <v>295</v>
      </c>
      <c r="B18" s="54">
        <v>214</v>
      </c>
      <c r="C18" s="247">
        <v>68</v>
      </c>
      <c r="D18" s="54">
        <v>5</v>
      </c>
      <c r="E18" s="54">
        <v>209</v>
      </c>
      <c r="F18" s="54">
        <v>0</v>
      </c>
      <c r="G18" s="53">
        <v>31.775700934579437</v>
      </c>
    </row>
    <row r="19" spans="1:7" s="11" customFormat="1" ht="15" customHeight="1">
      <c r="A19" s="194" t="s">
        <v>296</v>
      </c>
      <c r="B19" s="54">
        <v>140</v>
      </c>
      <c r="C19" s="247">
        <v>45</v>
      </c>
      <c r="D19" s="54">
        <v>6</v>
      </c>
      <c r="E19" s="54">
        <v>134</v>
      </c>
      <c r="F19" s="54">
        <v>0</v>
      </c>
      <c r="G19" s="53">
        <v>32.142857142857146</v>
      </c>
    </row>
    <row r="20" spans="1:7" s="11" customFormat="1" ht="15" customHeight="1">
      <c r="A20" s="194" t="s">
        <v>297</v>
      </c>
      <c r="B20" s="54">
        <v>25</v>
      </c>
      <c r="C20" s="247">
        <v>16</v>
      </c>
      <c r="D20" s="54">
        <v>1</v>
      </c>
      <c r="E20" s="54">
        <v>24</v>
      </c>
      <c r="F20" s="54">
        <v>0</v>
      </c>
      <c r="G20" s="53">
        <v>64</v>
      </c>
    </row>
    <row r="21" spans="1:7" s="11" customFormat="1" ht="15" customHeight="1">
      <c r="A21" s="192" t="s">
        <v>298</v>
      </c>
      <c r="B21" s="54">
        <v>3223</v>
      </c>
      <c r="C21" s="247">
        <v>1725</v>
      </c>
      <c r="D21" s="54">
        <v>179</v>
      </c>
      <c r="E21" s="54">
        <v>3028</v>
      </c>
      <c r="F21" s="54">
        <v>16</v>
      </c>
      <c r="G21" s="53">
        <v>53.521563760471615</v>
      </c>
    </row>
    <row r="22" spans="1:7" s="11" customFormat="1" ht="15" customHeight="1">
      <c r="A22" s="192" t="s">
        <v>299</v>
      </c>
      <c r="B22" s="54">
        <v>7</v>
      </c>
      <c r="C22" s="247">
        <v>4</v>
      </c>
      <c r="D22" s="54">
        <v>0</v>
      </c>
      <c r="E22" s="54">
        <v>7</v>
      </c>
      <c r="F22" s="54">
        <v>0</v>
      </c>
      <c r="G22" s="53">
        <v>57.14285714285714</v>
      </c>
    </row>
    <row r="23" spans="1:7" s="11" customFormat="1" ht="15" customHeight="1">
      <c r="A23" s="192" t="s">
        <v>300</v>
      </c>
      <c r="B23" s="247">
        <v>207</v>
      </c>
      <c r="C23" s="247">
        <v>207</v>
      </c>
      <c r="D23" s="54">
        <v>12</v>
      </c>
      <c r="E23" s="54">
        <v>194</v>
      </c>
      <c r="F23" s="54">
        <v>1</v>
      </c>
      <c r="G23" s="53">
        <v>100</v>
      </c>
    </row>
    <row r="24" spans="1:7" s="11" customFormat="1" ht="15" customHeight="1">
      <c r="A24" s="194" t="s">
        <v>301</v>
      </c>
      <c r="B24" s="260">
        <v>49</v>
      </c>
      <c r="C24" s="247">
        <v>46</v>
      </c>
      <c r="D24" s="54">
        <v>2</v>
      </c>
      <c r="E24" s="54">
        <v>47</v>
      </c>
      <c r="F24" s="54">
        <v>0</v>
      </c>
      <c r="G24" s="53">
        <v>93.87755102040816</v>
      </c>
    </row>
    <row r="25" spans="1:7" s="11" customFormat="1" ht="15" customHeight="1">
      <c r="A25" s="192" t="s">
        <v>302</v>
      </c>
      <c r="B25" s="54">
        <v>408</v>
      </c>
      <c r="C25" s="260">
        <v>243</v>
      </c>
      <c r="D25" s="54">
        <v>0</v>
      </c>
      <c r="E25" s="54">
        <v>408</v>
      </c>
      <c r="F25" s="54">
        <v>0</v>
      </c>
      <c r="G25" s="55">
        <v>59.55882352941176</v>
      </c>
    </row>
    <row r="26" spans="1:8" s="11" customFormat="1" ht="15" customHeight="1">
      <c r="A26" s="196" t="s">
        <v>61</v>
      </c>
      <c r="B26" s="197"/>
      <c r="C26" s="197"/>
      <c r="D26" s="197"/>
      <c r="E26" s="197"/>
      <c r="F26" s="197"/>
      <c r="G26" s="198"/>
      <c r="H26" s="56"/>
    </row>
    <row r="27" spans="1:8" s="11" customFormat="1" ht="15" customHeight="1">
      <c r="A27" s="192" t="s">
        <v>62</v>
      </c>
      <c r="B27" s="190">
        <v>495</v>
      </c>
      <c r="C27" s="190">
        <v>326</v>
      </c>
      <c r="D27" s="261">
        <v>54</v>
      </c>
      <c r="E27" s="190">
        <v>436</v>
      </c>
      <c r="F27" s="190">
        <v>5</v>
      </c>
      <c r="G27" s="55">
        <v>65.85858585858585</v>
      </c>
      <c r="H27" s="14"/>
    </row>
    <row r="28" spans="1:8" s="17" customFormat="1" ht="6" customHeight="1" thickBot="1">
      <c r="A28" s="199"/>
      <c r="B28" s="200"/>
      <c r="C28" s="57"/>
      <c r="D28" s="57"/>
      <c r="E28" s="57"/>
      <c r="F28" s="57"/>
      <c r="G28" s="57"/>
      <c r="H28" s="57"/>
    </row>
    <row r="29" spans="1:7" s="17" customFormat="1" ht="3.75" customHeight="1">
      <c r="A29" s="262"/>
      <c r="B29" s="22"/>
      <c r="C29" s="22"/>
      <c r="D29" s="22"/>
      <c r="E29" s="22"/>
      <c r="F29" s="22"/>
      <c r="G29" s="22"/>
    </row>
    <row r="30" s="59" customFormat="1" ht="12.75" customHeight="1">
      <c r="A30" s="58" t="s">
        <v>63</v>
      </c>
    </row>
    <row r="31" ht="14.25" customHeight="1"/>
    <row r="33" spans="2:6" ht="13.5">
      <c r="B33" s="264"/>
      <c r="C33" s="264"/>
      <c r="D33" s="264"/>
      <c r="E33" s="264"/>
      <c r="F33" s="264"/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M23"/>
  <sheetViews>
    <sheetView zoomScalePageLayoutView="0" workbookViewId="0" topLeftCell="B1">
      <selection activeCell="B2" sqref="B2"/>
    </sheetView>
  </sheetViews>
  <sheetFormatPr defaultColWidth="8.796875" defaultRowHeight="14.25"/>
  <cols>
    <col min="1" max="1" width="3.59765625" style="32" customWidth="1"/>
    <col min="2" max="2" width="9" style="32" customWidth="1"/>
    <col min="3" max="3" width="9.8984375" style="32" customWidth="1"/>
    <col min="4" max="4" width="9.59765625" style="32" customWidth="1"/>
    <col min="5" max="6" width="10.09765625" style="32" customWidth="1"/>
    <col min="7" max="8" width="9" style="32" customWidth="1"/>
    <col min="9" max="9" width="9.69921875" style="32" bestFit="1" customWidth="1"/>
    <col min="10" max="10" width="9.59765625" style="32" customWidth="1"/>
    <col min="11" max="11" width="9.69921875" style="32" bestFit="1" customWidth="1"/>
    <col min="12" max="12" width="9" style="32" customWidth="1"/>
    <col min="13" max="13" width="9.69921875" style="32" bestFit="1" customWidth="1"/>
    <col min="14" max="16384" width="9" style="32" customWidth="1"/>
  </cols>
  <sheetData>
    <row r="2" ht="14.25" thickBot="1">
      <c r="B2" s="33" t="s">
        <v>36</v>
      </c>
    </row>
    <row r="3" spans="2:13" s="38" customFormat="1" ht="21" customHeight="1">
      <c r="B3" s="34" t="s">
        <v>37</v>
      </c>
      <c r="C3" s="35" t="s">
        <v>38</v>
      </c>
      <c r="D3" s="36"/>
      <c r="E3" s="37" t="s">
        <v>39</v>
      </c>
      <c r="F3" s="36"/>
      <c r="G3" s="37" t="s">
        <v>40</v>
      </c>
      <c r="H3" s="35"/>
      <c r="I3" s="38" t="s">
        <v>41</v>
      </c>
      <c r="J3" s="38" t="s">
        <v>42</v>
      </c>
      <c r="K3" s="38" t="s">
        <v>43</v>
      </c>
      <c r="L3" s="38" t="s">
        <v>44</v>
      </c>
      <c r="M3" s="38" t="s">
        <v>20</v>
      </c>
    </row>
    <row r="4" spans="2:13" s="38" customFormat="1" ht="13.5">
      <c r="B4" s="39"/>
      <c r="C4" s="40" t="s">
        <v>45</v>
      </c>
      <c r="D4" s="40" t="s">
        <v>46</v>
      </c>
      <c r="E4" s="40" t="s">
        <v>45</v>
      </c>
      <c r="F4" s="40" t="s">
        <v>46</v>
      </c>
      <c r="G4" s="40" t="s">
        <v>45</v>
      </c>
      <c r="H4" s="40" t="s">
        <v>46</v>
      </c>
      <c r="J4" s="41">
        <f>SUM(J6:J8)</f>
        <v>31026</v>
      </c>
      <c r="K4" s="41">
        <f>SUM(K6:K8)</f>
        <v>3190799</v>
      </c>
      <c r="L4" s="41">
        <f>SUM(L6:L8)</f>
        <v>243390</v>
      </c>
      <c r="M4" s="41">
        <f>SUM(J4:L4)</f>
        <v>3465215</v>
      </c>
    </row>
    <row r="5" spans="2:8" ht="13.5">
      <c r="B5" s="42" t="s">
        <v>2</v>
      </c>
      <c r="C5" s="31">
        <f aca="true" t="shared" si="0" ref="C5:H5">SUM(C6:C8)</f>
        <v>15600</v>
      </c>
      <c r="D5" s="31">
        <f t="shared" si="0"/>
        <v>15426</v>
      </c>
      <c r="E5" s="31">
        <f t="shared" si="0"/>
        <v>1641386</v>
      </c>
      <c r="F5" s="31">
        <f t="shared" si="0"/>
        <v>1549413</v>
      </c>
      <c r="G5" s="31">
        <f t="shared" si="0"/>
        <v>115832</v>
      </c>
      <c r="H5" s="31">
        <f t="shared" si="0"/>
        <v>127558</v>
      </c>
    </row>
    <row r="6" spans="2:12" ht="13.5">
      <c r="B6" s="42" t="s">
        <v>47</v>
      </c>
      <c r="C6" s="43">
        <v>5141</v>
      </c>
      <c r="D6" s="43">
        <v>5146</v>
      </c>
      <c r="E6" s="43">
        <v>536243</v>
      </c>
      <c r="F6" s="43">
        <v>506748</v>
      </c>
      <c r="G6" s="43">
        <v>38710</v>
      </c>
      <c r="H6" s="43">
        <v>42233</v>
      </c>
      <c r="I6" s="44">
        <f>SUM(C6:H6)</f>
        <v>1134221</v>
      </c>
      <c r="J6" s="44">
        <f>+C6+D6</f>
        <v>10287</v>
      </c>
      <c r="K6" s="44">
        <f>+E6+F6</f>
        <v>1042991</v>
      </c>
      <c r="L6" s="44">
        <f>+G6+H6</f>
        <v>80943</v>
      </c>
    </row>
    <row r="7" spans="2:12" ht="13.5">
      <c r="B7" s="42" t="s">
        <v>48</v>
      </c>
      <c r="C7" s="43">
        <v>5236</v>
      </c>
      <c r="D7" s="43">
        <v>5103</v>
      </c>
      <c r="E7" s="43">
        <v>550092</v>
      </c>
      <c r="F7" s="43">
        <v>519709</v>
      </c>
      <c r="G7" s="43">
        <v>38630</v>
      </c>
      <c r="H7" s="43">
        <v>42498</v>
      </c>
      <c r="I7" s="44">
        <f>SUM(C7:H7)</f>
        <v>1161268</v>
      </c>
      <c r="J7" s="44">
        <f>+C7+D7</f>
        <v>10339</v>
      </c>
      <c r="K7" s="44">
        <f>+E7+F7</f>
        <v>1069801</v>
      </c>
      <c r="L7" s="44">
        <f>+G7+H7</f>
        <v>81128</v>
      </c>
    </row>
    <row r="8" spans="2:12" ht="13.5">
      <c r="B8" s="42" t="s">
        <v>49</v>
      </c>
      <c r="C8" s="45">
        <v>5223</v>
      </c>
      <c r="D8" s="46">
        <v>5177</v>
      </c>
      <c r="E8" s="45">
        <v>555051</v>
      </c>
      <c r="F8" s="46">
        <v>522956</v>
      </c>
      <c r="G8" s="45">
        <v>38492</v>
      </c>
      <c r="H8" s="46">
        <v>42827</v>
      </c>
      <c r="I8" s="44">
        <f>SUM(C8:H8)</f>
        <v>1169726</v>
      </c>
      <c r="J8" s="44">
        <f>+C8+D8</f>
        <v>10400</v>
      </c>
      <c r="K8" s="44">
        <f>+E8+F8</f>
        <v>1078007</v>
      </c>
      <c r="L8" s="44">
        <f>+G8+H8</f>
        <v>81319</v>
      </c>
    </row>
    <row r="9" spans="2:12" ht="13.5">
      <c r="B9" s="42"/>
      <c r="C9" s="47"/>
      <c r="D9" s="47"/>
      <c r="E9" s="47"/>
      <c r="F9" s="47"/>
      <c r="G9" s="47"/>
      <c r="H9" s="47"/>
      <c r="I9" s="47"/>
      <c r="J9" s="47"/>
      <c r="K9" s="47"/>
      <c r="L9" s="47"/>
    </row>
    <row r="12" spans="3:8" ht="13.5">
      <c r="C12" s="43"/>
      <c r="D12" s="43"/>
      <c r="E12" s="43"/>
      <c r="F12" s="43"/>
      <c r="G12" s="45"/>
      <c r="H12" s="46"/>
    </row>
    <row r="14" spans="2:7" ht="13.5">
      <c r="B14" s="43"/>
      <c r="C14" s="43"/>
      <c r="D14" s="43"/>
      <c r="E14" s="43"/>
      <c r="F14" s="45"/>
      <c r="G14" s="46"/>
    </row>
    <row r="15" spans="2:7" ht="13.5">
      <c r="B15" s="43"/>
      <c r="C15" s="43"/>
      <c r="D15" s="43"/>
      <c r="E15" s="43"/>
      <c r="F15" s="45"/>
      <c r="G15" s="46"/>
    </row>
    <row r="17" spans="2:10" ht="13.5">
      <c r="B17" s="43"/>
      <c r="C17" s="43"/>
      <c r="D17" s="43"/>
      <c r="E17" s="43"/>
      <c r="F17" s="43"/>
      <c r="G17" s="43"/>
      <c r="H17" s="43"/>
      <c r="I17" s="45"/>
      <c r="J17" s="46"/>
    </row>
    <row r="19" spans="2:4" ht="13.5">
      <c r="B19" s="43"/>
      <c r="C19" s="43"/>
      <c r="D19" s="43"/>
    </row>
    <row r="20" spans="2:4" ht="13.5">
      <c r="B20" s="43"/>
      <c r="C20" s="43"/>
      <c r="D20" s="43"/>
    </row>
    <row r="21" spans="2:4" ht="13.5">
      <c r="B21" s="43"/>
      <c r="C21" s="43"/>
      <c r="D21" s="43"/>
    </row>
    <row r="22" spans="2:4" ht="13.5">
      <c r="B22" s="43"/>
      <c r="C22" s="43"/>
      <c r="D22" s="43"/>
    </row>
    <row r="23" spans="2:4" ht="13.5">
      <c r="B23" s="43"/>
      <c r="C23" s="43"/>
      <c r="D23" s="43"/>
    </row>
  </sheetData>
  <sheetProtection/>
  <printOptions/>
  <pageMargins left="0.787" right="0.787" top="0.984" bottom="0.984" header="0.5" footer="0.5"/>
  <pageSetup horizontalDpi="600" verticalDpi="600" orientation="portrait" paperSize="9" scale="70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X38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11.8984375" style="1" customWidth="1"/>
    <col min="3" max="3" width="7.8984375" style="1" customWidth="1"/>
    <col min="4" max="4" width="8.5" style="1" customWidth="1"/>
    <col min="5" max="6" width="9" style="1" customWidth="1"/>
    <col min="7" max="8" width="7.59765625" style="1" customWidth="1"/>
    <col min="9" max="16384" width="9" style="1" customWidth="1"/>
  </cols>
  <sheetData>
    <row r="2" ht="13.5">
      <c r="B2" s="60" t="s">
        <v>64</v>
      </c>
    </row>
    <row r="3" ht="14.25" thickBot="1">
      <c r="B3" s="60"/>
    </row>
    <row r="4" spans="2:24" ht="13.5">
      <c r="B4" s="61"/>
      <c r="C4" s="413" t="s">
        <v>65</v>
      </c>
      <c r="D4" s="414"/>
      <c r="E4" s="413" t="s">
        <v>66</v>
      </c>
      <c r="F4" s="414"/>
      <c r="G4" s="413" t="s">
        <v>67</v>
      </c>
      <c r="H4" s="414"/>
      <c r="I4" s="413" t="s">
        <v>68</v>
      </c>
      <c r="J4" s="414"/>
      <c r="K4" s="413" t="s">
        <v>69</v>
      </c>
      <c r="L4" s="414"/>
      <c r="M4" s="413" t="s">
        <v>70</v>
      </c>
      <c r="N4" s="414"/>
      <c r="O4" s="415" t="s">
        <v>71</v>
      </c>
      <c r="P4" s="414"/>
      <c r="Q4" s="413" t="s">
        <v>72</v>
      </c>
      <c r="R4" s="414"/>
      <c r="S4" s="416" t="s">
        <v>73</v>
      </c>
      <c r="T4" s="417"/>
      <c r="U4" s="413" t="s">
        <v>74</v>
      </c>
      <c r="V4" s="414"/>
      <c r="W4" s="413" t="s">
        <v>75</v>
      </c>
      <c r="X4" s="414"/>
    </row>
    <row r="5" spans="2:24" ht="13.5">
      <c r="B5" s="23"/>
      <c r="C5" s="62" t="s">
        <v>76</v>
      </c>
      <c r="D5" s="62" t="s">
        <v>77</v>
      </c>
      <c r="E5" s="62" t="s">
        <v>76</v>
      </c>
      <c r="F5" s="62" t="s">
        <v>77</v>
      </c>
      <c r="G5" s="62" t="s">
        <v>76</v>
      </c>
      <c r="H5" s="62" t="s">
        <v>77</v>
      </c>
      <c r="I5" s="62" t="s">
        <v>76</v>
      </c>
      <c r="J5" s="62" t="s">
        <v>77</v>
      </c>
      <c r="K5" s="62" t="s">
        <v>76</v>
      </c>
      <c r="L5" s="62" t="s">
        <v>77</v>
      </c>
      <c r="M5" s="62" t="s">
        <v>76</v>
      </c>
      <c r="N5" s="62" t="s">
        <v>77</v>
      </c>
      <c r="O5" s="62" t="s">
        <v>76</v>
      </c>
      <c r="P5" s="62" t="s">
        <v>77</v>
      </c>
      <c r="Q5" s="62" t="s">
        <v>76</v>
      </c>
      <c r="R5" s="62" t="s">
        <v>77</v>
      </c>
      <c r="S5" s="62" t="s">
        <v>76</v>
      </c>
      <c r="T5" s="62" t="s">
        <v>77</v>
      </c>
      <c r="U5" s="62" t="s">
        <v>76</v>
      </c>
      <c r="V5" s="62" t="s">
        <v>77</v>
      </c>
      <c r="W5" s="62" t="s">
        <v>76</v>
      </c>
      <c r="X5" s="62" t="s">
        <v>77</v>
      </c>
    </row>
    <row r="6" spans="2:24" s="3" customFormat="1" ht="14.25">
      <c r="B6" s="6" t="s">
        <v>20</v>
      </c>
      <c r="C6" s="63">
        <f>C7+C8+C9</f>
        <v>8801</v>
      </c>
      <c r="D6" s="63">
        <f aca="true" t="shared" si="0" ref="D6:X6">D7+D8+D9</f>
        <v>571</v>
      </c>
      <c r="E6" s="63">
        <f t="shared" si="0"/>
        <v>995</v>
      </c>
      <c r="F6" s="63">
        <f t="shared" si="0"/>
        <v>111</v>
      </c>
      <c r="G6" s="63">
        <f t="shared" si="0"/>
        <v>8847</v>
      </c>
      <c r="H6" s="63">
        <f t="shared" si="0"/>
        <v>848</v>
      </c>
      <c r="I6" s="63">
        <f t="shared" si="0"/>
        <v>5122</v>
      </c>
      <c r="J6" s="63">
        <f t="shared" si="0"/>
        <v>1478</v>
      </c>
      <c r="K6" s="63">
        <f t="shared" si="0"/>
        <v>392</v>
      </c>
      <c r="L6" s="63">
        <f t="shared" si="0"/>
        <v>273</v>
      </c>
      <c r="M6" s="63">
        <f t="shared" si="0"/>
        <v>111002</v>
      </c>
      <c r="N6" s="63">
        <f t="shared" si="0"/>
        <v>84450</v>
      </c>
      <c r="O6" s="63">
        <f t="shared" si="0"/>
        <v>314</v>
      </c>
      <c r="P6" s="63">
        <f t="shared" si="0"/>
        <v>150</v>
      </c>
      <c r="Q6" s="63">
        <f t="shared" si="0"/>
        <v>13</v>
      </c>
      <c r="R6" s="63">
        <f t="shared" si="0"/>
        <v>9892</v>
      </c>
      <c r="S6" s="63">
        <f t="shared" si="0"/>
        <v>0</v>
      </c>
      <c r="T6" s="63">
        <f>T7+T8+T9</f>
        <v>628</v>
      </c>
      <c r="U6" s="63">
        <f t="shared" si="0"/>
        <v>29</v>
      </c>
      <c r="V6" s="63">
        <f t="shared" si="0"/>
        <v>1181</v>
      </c>
      <c r="W6" s="63">
        <f t="shared" si="0"/>
        <v>9647</v>
      </c>
      <c r="X6" s="63">
        <f t="shared" si="0"/>
        <v>8960</v>
      </c>
    </row>
    <row r="7" spans="2:24" s="3" customFormat="1" ht="14.25">
      <c r="B7" s="6" t="s">
        <v>21</v>
      </c>
      <c r="C7" s="63">
        <v>6</v>
      </c>
      <c r="D7" s="63">
        <v>0</v>
      </c>
      <c r="E7" s="63">
        <v>54</v>
      </c>
      <c r="F7" s="63">
        <v>4</v>
      </c>
      <c r="G7" s="63">
        <v>32</v>
      </c>
      <c r="H7" s="63">
        <v>2</v>
      </c>
      <c r="I7" s="63">
        <v>66</v>
      </c>
      <c r="J7" s="63">
        <v>7</v>
      </c>
      <c r="K7" s="63">
        <v>10</v>
      </c>
      <c r="L7" s="63">
        <v>1</v>
      </c>
      <c r="M7" s="63">
        <v>912</v>
      </c>
      <c r="N7" s="63">
        <v>448</v>
      </c>
      <c r="O7" s="63">
        <v>0</v>
      </c>
      <c r="P7" s="63">
        <v>0</v>
      </c>
      <c r="Q7" s="63">
        <v>0</v>
      </c>
      <c r="R7" s="63">
        <v>77</v>
      </c>
      <c r="S7" s="63">
        <v>0</v>
      </c>
      <c r="T7" s="63">
        <v>0</v>
      </c>
      <c r="U7" s="63">
        <v>0</v>
      </c>
      <c r="V7" s="63">
        <v>0</v>
      </c>
      <c r="W7" s="63">
        <v>4</v>
      </c>
      <c r="X7" s="63">
        <v>3</v>
      </c>
    </row>
    <row r="8" spans="2:24" s="3" customFormat="1" ht="14.25">
      <c r="B8" s="6" t="s">
        <v>22</v>
      </c>
      <c r="C8" s="63">
        <v>8702</v>
      </c>
      <c r="D8" s="63">
        <v>561</v>
      </c>
      <c r="E8" s="63">
        <v>823</v>
      </c>
      <c r="F8" s="63">
        <v>90</v>
      </c>
      <c r="G8" s="63">
        <v>8392</v>
      </c>
      <c r="H8" s="63">
        <v>781</v>
      </c>
      <c r="I8" s="63">
        <v>4979</v>
      </c>
      <c r="J8" s="63">
        <v>1453</v>
      </c>
      <c r="K8" s="63">
        <v>327</v>
      </c>
      <c r="L8" s="63">
        <v>261</v>
      </c>
      <c r="M8" s="63">
        <v>102465</v>
      </c>
      <c r="N8" s="63">
        <v>79551</v>
      </c>
      <c r="O8" s="63">
        <v>222</v>
      </c>
      <c r="P8" s="63">
        <v>121</v>
      </c>
      <c r="Q8" s="63">
        <v>6</v>
      </c>
      <c r="R8" s="63">
        <v>9453</v>
      </c>
      <c r="S8" s="63">
        <v>0</v>
      </c>
      <c r="T8" s="63">
        <v>622</v>
      </c>
      <c r="U8" s="63">
        <v>29</v>
      </c>
      <c r="V8" s="63">
        <v>1179</v>
      </c>
      <c r="W8" s="63">
        <v>8736</v>
      </c>
      <c r="X8" s="63">
        <v>8194</v>
      </c>
    </row>
    <row r="9" spans="2:24" s="3" customFormat="1" ht="15" thickBot="1">
      <c r="B9" s="64" t="s">
        <v>23</v>
      </c>
      <c r="C9" s="65">
        <v>93</v>
      </c>
      <c r="D9" s="65">
        <v>10</v>
      </c>
      <c r="E9" s="65">
        <v>118</v>
      </c>
      <c r="F9" s="65">
        <v>17</v>
      </c>
      <c r="G9" s="65">
        <v>423</v>
      </c>
      <c r="H9" s="65">
        <v>65</v>
      </c>
      <c r="I9" s="65">
        <v>77</v>
      </c>
      <c r="J9" s="65">
        <v>18</v>
      </c>
      <c r="K9" s="65">
        <v>55</v>
      </c>
      <c r="L9" s="65">
        <v>11</v>
      </c>
      <c r="M9" s="65">
        <v>7625</v>
      </c>
      <c r="N9" s="65">
        <v>4451</v>
      </c>
      <c r="O9" s="65">
        <v>92</v>
      </c>
      <c r="P9" s="65">
        <v>29</v>
      </c>
      <c r="Q9" s="65">
        <v>7</v>
      </c>
      <c r="R9" s="65">
        <v>362</v>
      </c>
      <c r="S9" s="65">
        <v>0</v>
      </c>
      <c r="T9" s="65">
        <v>6</v>
      </c>
      <c r="U9" s="65">
        <v>0</v>
      </c>
      <c r="V9" s="65">
        <v>2</v>
      </c>
      <c r="W9" s="65">
        <v>907</v>
      </c>
      <c r="X9" s="65">
        <v>763</v>
      </c>
    </row>
    <row r="10" spans="2:14" ht="13.5">
      <c r="B10" s="23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3:6" ht="13.5">
      <c r="C11" s="67"/>
      <c r="D11" s="68"/>
      <c r="E11" s="68"/>
      <c r="F11" s="68"/>
    </row>
    <row r="12" spans="2:6" ht="13.5">
      <c r="B12" s="69"/>
      <c r="C12" s="70"/>
      <c r="D12" s="70"/>
      <c r="E12" s="70"/>
      <c r="F12" s="70"/>
    </row>
    <row r="13" spans="2:7" ht="13.5">
      <c r="B13" s="71"/>
      <c r="C13" s="72" t="s">
        <v>78</v>
      </c>
      <c r="D13" s="73" t="s">
        <v>21</v>
      </c>
      <c r="E13" s="73" t="s">
        <v>22</v>
      </c>
      <c r="F13" s="73" t="s">
        <v>23</v>
      </c>
      <c r="G13" s="73"/>
    </row>
    <row r="14" spans="2:6" ht="13.5">
      <c r="B14" s="1" t="s">
        <v>79</v>
      </c>
      <c r="C14" s="74">
        <f>SUM(C15:C24)</f>
        <v>108542</v>
      </c>
      <c r="D14" s="74">
        <f>SUM(D15:D24)</f>
        <v>1626</v>
      </c>
      <c r="E14" s="74">
        <f>SUM(E15:E24)</f>
        <v>236947</v>
      </c>
      <c r="F14" s="74">
        <f>SUM(F15:F24)</f>
        <v>15131</v>
      </c>
    </row>
    <row r="15" spans="2:6" ht="13.5">
      <c r="B15" s="75" t="s">
        <v>80</v>
      </c>
      <c r="C15" s="70">
        <f>SUM(D7:D9)</f>
        <v>571</v>
      </c>
      <c r="D15" s="70">
        <f>C7+D7</f>
        <v>6</v>
      </c>
      <c r="E15" s="70">
        <f>C8+D8</f>
        <v>9263</v>
      </c>
      <c r="F15" s="70">
        <f>C9+D9</f>
        <v>103</v>
      </c>
    </row>
    <row r="16" spans="2:6" ht="13.5">
      <c r="B16" s="76" t="s">
        <v>81</v>
      </c>
      <c r="C16" s="70">
        <f>SUM(F7:F9)</f>
        <v>111</v>
      </c>
      <c r="D16" s="70">
        <f>E7+F7</f>
        <v>58</v>
      </c>
      <c r="E16" s="70">
        <f>E8+F8</f>
        <v>913</v>
      </c>
      <c r="F16" s="70">
        <f>E9+F9</f>
        <v>135</v>
      </c>
    </row>
    <row r="17" spans="2:6" ht="13.5">
      <c r="B17" s="75" t="s">
        <v>82</v>
      </c>
      <c r="C17" s="70">
        <f>SUM(H7:H9)</f>
        <v>848</v>
      </c>
      <c r="D17" s="70">
        <f>G7+H7</f>
        <v>34</v>
      </c>
      <c r="E17" s="70">
        <f>G8+H8</f>
        <v>9173</v>
      </c>
      <c r="F17" s="70">
        <f>G9+H9</f>
        <v>488</v>
      </c>
    </row>
    <row r="18" spans="2:6" ht="13.5">
      <c r="B18" s="76" t="s">
        <v>83</v>
      </c>
      <c r="C18" s="70">
        <f>SUM(J7:J9)</f>
        <v>1478</v>
      </c>
      <c r="D18" s="70">
        <f>I7+J7</f>
        <v>73</v>
      </c>
      <c r="E18" s="70">
        <f>I8+J8</f>
        <v>6432</v>
      </c>
      <c r="F18" s="70">
        <f>I9+J9</f>
        <v>95</v>
      </c>
    </row>
    <row r="19" spans="2:6" ht="13.5">
      <c r="B19" s="76" t="s">
        <v>84</v>
      </c>
      <c r="C19" s="70">
        <f>SUM(L7:L9)</f>
        <v>273</v>
      </c>
      <c r="D19" s="70">
        <f>K7+L7</f>
        <v>11</v>
      </c>
      <c r="E19" s="70">
        <f>K8+L8</f>
        <v>588</v>
      </c>
      <c r="F19" s="70">
        <f>K9+L9</f>
        <v>66</v>
      </c>
    </row>
    <row r="20" spans="2:6" ht="13.5">
      <c r="B20" s="75" t="s">
        <v>85</v>
      </c>
      <c r="C20" s="70">
        <f>SUM(N7:N9)</f>
        <v>84450</v>
      </c>
      <c r="D20" s="70">
        <f>M7+N7</f>
        <v>1360</v>
      </c>
      <c r="E20" s="70">
        <f>M8+N8</f>
        <v>182016</v>
      </c>
      <c r="F20" s="70">
        <f>M9+N9</f>
        <v>12076</v>
      </c>
    </row>
    <row r="21" spans="2:6" ht="13.5">
      <c r="B21" s="75" t="s">
        <v>86</v>
      </c>
      <c r="C21" s="70">
        <f>SUM(P7:P9)</f>
        <v>150</v>
      </c>
      <c r="D21" s="70">
        <f>O7+P7</f>
        <v>0</v>
      </c>
      <c r="E21" s="70">
        <f>O8+P8</f>
        <v>343</v>
      </c>
      <c r="F21" s="70">
        <f>O9+P9</f>
        <v>121</v>
      </c>
    </row>
    <row r="22" spans="2:6" ht="13.5">
      <c r="B22" s="77" t="s">
        <v>87</v>
      </c>
      <c r="C22" s="70">
        <f>SUM(R7:R9)+SUM(T7:T9)</f>
        <v>10520</v>
      </c>
      <c r="D22" s="70">
        <f>SUM(Q7:T7)</f>
        <v>77</v>
      </c>
      <c r="E22" s="70">
        <f>SUM(Q8:T8)</f>
        <v>10081</v>
      </c>
      <c r="F22" s="70">
        <f>SUM(Q9:T9)</f>
        <v>375</v>
      </c>
    </row>
    <row r="23" spans="2:6" ht="13.5">
      <c r="B23" s="76" t="s">
        <v>88</v>
      </c>
      <c r="C23" s="70">
        <f>SUM(V7:V9)</f>
        <v>1181</v>
      </c>
      <c r="D23" s="70">
        <f>U7+V7</f>
        <v>0</v>
      </c>
      <c r="E23" s="70">
        <f>U8+V8</f>
        <v>1208</v>
      </c>
      <c r="F23" s="70">
        <f>U9+V9</f>
        <v>2</v>
      </c>
    </row>
    <row r="24" spans="2:6" ht="13.5">
      <c r="B24" s="75" t="s">
        <v>89</v>
      </c>
      <c r="C24" s="70">
        <f>SUM(X7:X9)</f>
        <v>8960</v>
      </c>
      <c r="D24" s="70">
        <f>W7+X7</f>
        <v>7</v>
      </c>
      <c r="E24" s="70">
        <f>W8+X8</f>
        <v>16930</v>
      </c>
      <c r="F24" s="70">
        <f>W9+X9</f>
        <v>1670</v>
      </c>
    </row>
    <row r="25" spans="2:6" ht="13.5">
      <c r="B25" s="78"/>
      <c r="C25" s="70"/>
      <c r="D25" s="70"/>
      <c r="E25" s="70"/>
      <c r="F25" s="70"/>
    </row>
    <row r="28" spans="3:24" s="3" customFormat="1" ht="14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3"/>
      <c r="P28" s="79"/>
      <c r="Q28" s="79"/>
      <c r="R28" s="79"/>
      <c r="S28" s="79"/>
      <c r="T28" s="63"/>
      <c r="U28" s="79"/>
      <c r="V28" s="79"/>
      <c r="W28" s="79"/>
      <c r="X28" s="63"/>
    </row>
    <row r="29" spans="3:24" s="3" customFormat="1" ht="14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63"/>
      <c r="U29" s="79"/>
      <c r="V29" s="79"/>
      <c r="W29" s="79"/>
      <c r="X29" s="63"/>
    </row>
    <row r="30" spans="3:24" s="3" customFormat="1" ht="14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63"/>
      <c r="U30" s="79"/>
      <c r="V30" s="79"/>
      <c r="W30" s="79"/>
      <c r="X30" s="63"/>
    </row>
    <row r="31" spans="3:24" s="3" customFormat="1" ht="14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63"/>
      <c r="U31" s="79"/>
      <c r="V31" s="79"/>
      <c r="W31" s="79"/>
      <c r="X31" s="79"/>
    </row>
    <row r="34" ht="13.5">
      <c r="C34" s="80"/>
    </row>
    <row r="35" ht="13.5">
      <c r="C35" s="80"/>
    </row>
    <row r="36" ht="13.5">
      <c r="C36" s="80"/>
    </row>
    <row r="37" ht="13.5">
      <c r="C37" s="80"/>
    </row>
    <row r="38" ht="13.5">
      <c r="C38" s="80"/>
    </row>
  </sheetData>
  <sheetProtection/>
  <mergeCells count="11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20" zoomScalePageLayoutView="0" workbookViewId="0" topLeftCell="A1">
      <selection activeCell="D3" sqref="D3"/>
    </sheetView>
  </sheetViews>
  <sheetFormatPr defaultColWidth="10.796875" defaultRowHeight="14.25"/>
  <cols>
    <col min="1" max="1" width="16.3984375" style="17" customWidth="1"/>
    <col min="2" max="3" width="8.09765625" style="17" customWidth="1"/>
    <col min="4" max="4" width="8.09765625" style="376" customWidth="1"/>
    <col min="5" max="6" width="8.09765625" style="17" customWidth="1"/>
    <col min="7" max="7" width="8.09765625" style="376" customWidth="1"/>
    <col min="8" max="9" width="8.09765625" style="17" customWidth="1"/>
    <col min="10" max="10" width="8.09765625" style="376" customWidth="1"/>
    <col min="11" max="11" width="16.3984375" style="17" customWidth="1"/>
    <col min="12" max="17" width="7.69921875" style="17" customWidth="1"/>
    <col min="18" max="16384" width="10.69921875" style="17" customWidth="1"/>
  </cols>
  <sheetData>
    <row r="1" spans="1:10" s="11" customFormat="1" ht="14.25" customHeight="1">
      <c r="A1" s="11" t="s">
        <v>308</v>
      </c>
      <c r="D1" s="8"/>
      <c r="G1" s="8"/>
      <c r="J1" s="8"/>
    </row>
    <row r="2" spans="4:10" s="11" customFormat="1" ht="14.25" customHeight="1">
      <c r="D2" s="8"/>
      <c r="G2" s="8"/>
      <c r="J2" s="8"/>
    </row>
    <row r="3" spans="4:10" s="11" customFormat="1" ht="14.25" customHeight="1">
      <c r="D3" s="8"/>
      <c r="G3" s="8"/>
      <c r="J3" s="8"/>
    </row>
    <row r="4" spans="1:11" s="11" customFormat="1" ht="18" customHeight="1" thickBot="1">
      <c r="A4" s="346" t="s">
        <v>309</v>
      </c>
      <c r="D4" s="8"/>
      <c r="G4" s="8"/>
      <c r="H4" s="347"/>
      <c r="I4" s="347"/>
      <c r="J4" s="8"/>
      <c r="K4" s="347" t="s">
        <v>310</v>
      </c>
    </row>
    <row r="5" spans="1:11" s="348" customFormat="1" ht="16.5" customHeight="1">
      <c r="A5" s="428" t="s">
        <v>1</v>
      </c>
      <c r="B5" s="429" t="s">
        <v>311</v>
      </c>
      <c r="C5" s="430"/>
      <c r="D5" s="431"/>
      <c r="E5" s="429" t="s">
        <v>312</v>
      </c>
      <c r="F5" s="430"/>
      <c r="G5" s="431"/>
      <c r="H5" s="429" t="s">
        <v>313</v>
      </c>
      <c r="I5" s="430"/>
      <c r="J5" s="431"/>
      <c r="K5" s="432" t="s">
        <v>1</v>
      </c>
    </row>
    <row r="6" spans="1:11" s="11" customFormat="1" ht="16.5" customHeight="1">
      <c r="A6" s="392"/>
      <c r="B6" s="434" t="s">
        <v>314</v>
      </c>
      <c r="C6" s="435"/>
      <c r="D6" s="436"/>
      <c r="E6" s="434" t="s">
        <v>314</v>
      </c>
      <c r="F6" s="435"/>
      <c r="G6" s="436"/>
      <c r="H6" s="434" t="s">
        <v>314</v>
      </c>
      <c r="I6" s="435"/>
      <c r="J6" s="436"/>
      <c r="K6" s="389"/>
    </row>
    <row r="7" spans="1:11" s="11" customFormat="1" ht="16.5" customHeight="1">
      <c r="A7" s="392"/>
      <c r="B7" s="420" t="s">
        <v>315</v>
      </c>
      <c r="C7" s="421"/>
      <c r="D7" s="422"/>
      <c r="E7" s="420" t="s">
        <v>315</v>
      </c>
      <c r="F7" s="421"/>
      <c r="G7" s="422"/>
      <c r="H7" s="420" t="s">
        <v>315</v>
      </c>
      <c r="I7" s="421"/>
      <c r="J7" s="422"/>
      <c r="K7" s="389"/>
    </row>
    <row r="8" spans="1:11" s="11" customFormat="1" ht="16.5" customHeight="1">
      <c r="A8" s="393"/>
      <c r="B8" s="423" t="s">
        <v>316</v>
      </c>
      <c r="C8" s="424"/>
      <c r="D8" s="425"/>
      <c r="E8" s="423" t="s">
        <v>316</v>
      </c>
      <c r="F8" s="424"/>
      <c r="G8" s="425"/>
      <c r="H8" s="423" t="s">
        <v>316</v>
      </c>
      <c r="I8" s="424"/>
      <c r="J8" s="425"/>
      <c r="K8" s="433"/>
    </row>
    <row r="9" spans="1:11" s="11" customFormat="1" ht="19.5" customHeight="1">
      <c r="A9" s="349" t="s">
        <v>317</v>
      </c>
      <c r="B9" s="350"/>
      <c r="C9" s="351">
        <v>100</v>
      </c>
      <c r="D9" s="351"/>
      <c r="E9" s="352"/>
      <c r="F9" s="351">
        <v>100</v>
      </c>
      <c r="G9" s="351"/>
      <c r="H9" s="352"/>
      <c r="I9" s="351">
        <v>100</v>
      </c>
      <c r="J9" s="351"/>
      <c r="K9" s="353" t="s">
        <v>144</v>
      </c>
    </row>
    <row r="10" spans="1:11" s="11" customFormat="1" ht="6" customHeight="1">
      <c r="A10" s="354"/>
      <c r="B10" s="355"/>
      <c r="C10" s="356"/>
      <c r="D10" s="356"/>
      <c r="E10" s="357"/>
      <c r="F10" s="356"/>
      <c r="G10" s="356"/>
      <c r="H10" s="357"/>
      <c r="I10" s="356"/>
      <c r="J10" s="356"/>
      <c r="K10" s="358"/>
    </row>
    <row r="11" spans="1:11" s="11" customFormat="1" ht="17.25" customHeight="1">
      <c r="A11" s="354"/>
      <c r="B11" s="355"/>
      <c r="C11" s="356"/>
      <c r="D11" s="356"/>
      <c r="E11" s="357"/>
      <c r="F11" s="356"/>
      <c r="G11" s="356"/>
      <c r="H11" s="357"/>
      <c r="I11" s="356"/>
      <c r="J11" s="356"/>
      <c r="K11" s="358" t="s">
        <v>318</v>
      </c>
    </row>
    <row r="12" spans="1:11" s="11" customFormat="1" ht="20.25" customHeight="1">
      <c r="A12" s="359" t="s">
        <v>319</v>
      </c>
      <c r="B12" s="360"/>
      <c r="C12" s="361">
        <v>3.1</v>
      </c>
      <c r="D12" s="361"/>
      <c r="E12" s="362"/>
      <c r="F12" s="361">
        <v>1.5</v>
      </c>
      <c r="G12" s="361"/>
      <c r="H12" s="362"/>
      <c r="I12" s="361">
        <v>4.6</v>
      </c>
      <c r="J12" s="361"/>
      <c r="K12" s="363" t="s">
        <v>320</v>
      </c>
    </row>
    <row r="13" spans="1:11" s="11" customFormat="1" ht="20.25" customHeight="1">
      <c r="A13" s="359" t="s">
        <v>321</v>
      </c>
      <c r="B13" s="360"/>
      <c r="C13" s="361">
        <v>12.2</v>
      </c>
      <c r="D13" s="361"/>
      <c r="E13" s="362"/>
      <c r="F13" s="361">
        <v>12</v>
      </c>
      <c r="G13" s="361"/>
      <c r="H13" s="362"/>
      <c r="I13" s="361">
        <v>12.3</v>
      </c>
      <c r="J13" s="361"/>
      <c r="K13" s="363" t="s">
        <v>322</v>
      </c>
    </row>
    <row r="14" spans="1:11" s="11" customFormat="1" ht="20.25" customHeight="1">
      <c r="A14" s="364" t="s">
        <v>323</v>
      </c>
      <c r="B14" s="362"/>
      <c r="C14" s="361">
        <v>16</v>
      </c>
      <c r="D14" s="361"/>
      <c r="E14" s="362"/>
      <c r="F14" s="361">
        <v>15.5</v>
      </c>
      <c r="G14" s="361"/>
      <c r="H14" s="362"/>
      <c r="I14" s="361">
        <v>16.4</v>
      </c>
      <c r="J14" s="361"/>
      <c r="K14" s="363" t="s">
        <v>324</v>
      </c>
    </row>
    <row r="15" spans="1:11" s="11" customFormat="1" ht="20.25" customHeight="1">
      <c r="A15" s="364" t="s">
        <v>325</v>
      </c>
      <c r="B15" s="362"/>
      <c r="C15" s="361">
        <v>15.9</v>
      </c>
      <c r="D15" s="361"/>
      <c r="E15" s="362"/>
      <c r="F15" s="361">
        <v>17.7</v>
      </c>
      <c r="G15" s="361"/>
      <c r="H15" s="362"/>
      <c r="I15" s="361">
        <v>14.2</v>
      </c>
      <c r="J15" s="361"/>
      <c r="K15" s="363" t="s">
        <v>326</v>
      </c>
    </row>
    <row r="16" spans="1:11" s="11" customFormat="1" ht="20.25" customHeight="1">
      <c r="A16" s="364" t="s">
        <v>327</v>
      </c>
      <c r="B16" s="362"/>
      <c r="C16" s="361">
        <v>14.8</v>
      </c>
      <c r="D16" s="361"/>
      <c r="E16" s="362"/>
      <c r="F16" s="361">
        <v>14.3</v>
      </c>
      <c r="G16" s="361"/>
      <c r="H16" s="362"/>
      <c r="I16" s="361">
        <v>15.3</v>
      </c>
      <c r="J16" s="361"/>
      <c r="K16" s="363" t="s">
        <v>328</v>
      </c>
    </row>
    <row r="17" spans="1:11" s="11" customFormat="1" ht="20.25" customHeight="1">
      <c r="A17" s="364" t="s">
        <v>329</v>
      </c>
      <c r="B17" s="362"/>
      <c r="C17" s="361">
        <v>11.2</v>
      </c>
      <c r="D17" s="361"/>
      <c r="E17" s="362"/>
      <c r="F17" s="361">
        <v>9.1</v>
      </c>
      <c r="G17" s="361"/>
      <c r="H17" s="362"/>
      <c r="I17" s="361">
        <v>13.1</v>
      </c>
      <c r="J17" s="361"/>
      <c r="K17" s="363" t="s">
        <v>330</v>
      </c>
    </row>
    <row r="18" spans="1:11" s="11" customFormat="1" ht="20.25" customHeight="1">
      <c r="A18" s="364" t="s">
        <v>331</v>
      </c>
      <c r="B18" s="362"/>
      <c r="C18" s="361">
        <v>13.4</v>
      </c>
      <c r="D18" s="361"/>
      <c r="E18" s="362"/>
      <c r="F18" s="361">
        <v>15.2</v>
      </c>
      <c r="G18" s="361"/>
      <c r="H18" s="362"/>
      <c r="I18" s="361">
        <v>11.8</v>
      </c>
      <c r="J18" s="361"/>
      <c r="K18" s="363" t="s">
        <v>332</v>
      </c>
    </row>
    <row r="19" spans="1:11" s="11" customFormat="1" ht="20.25" customHeight="1">
      <c r="A19" s="364" t="s">
        <v>333</v>
      </c>
      <c r="B19" s="362"/>
      <c r="C19" s="361">
        <v>10</v>
      </c>
      <c r="D19" s="361"/>
      <c r="E19" s="362"/>
      <c r="F19" s="361">
        <v>11.3</v>
      </c>
      <c r="G19" s="361"/>
      <c r="H19" s="362"/>
      <c r="I19" s="361">
        <v>8.8</v>
      </c>
      <c r="J19" s="361"/>
      <c r="K19" s="363" t="s">
        <v>334</v>
      </c>
    </row>
    <row r="20" spans="1:11" s="11" customFormat="1" ht="20.25" customHeight="1">
      <c r="A20" s="365" t="s">
        <v>335</v>
      </c>
      <c r="B20" s="362"/>
      <c r="C20" s="361">
        <v>3.5</v>
      </c>
      <c r="D20" s="361"/>
      <c r="E20" s="362"/>
      <c r="F20" s="361">
        <v>3.4</v>
      </c>
      <c r="G20" s="361"/>
      <c r="H20" s="362"/>
      <c r="I20" s="361">
        <v>3.5</v>
      </c>
      <c r="J20" s="361"/>
      <c r="K20" s="363" t="s">
        <v>336</v>
      </c>
    </row>
    <row r="21" spans="1:11" s="11" customFormat="1" ht="7.5" customHeight="1">
      <c r="A21" s="366"/>
      <c r="B21" s="367"/>
      <c r="C21" s="368"/>
      <c r="D21" s="368"/>
      <c r="E21" s="367"/>
      <c r="F21" s="368"/>
      <c r="G21" s="368"/>
      <c r="H21" s="367"/>
      <c r="I21" s="368"/>
      <c r="J21" s="368"/>
      <c r="K21" s="369"/>
    </row>
    <row r="22" spans="1:11" s="11" customFormat="1" ht="7.5" customHeight="1">
      <c r="A22" s="365"/>
      <c r="B22" s="357"/>
      <c r="C22" s="356"/>
      <c r="D22" s="356"/>
      <c r="E22" s="357"/>
      <c r="F22" s="356"/>
      <c r="G22" s="356"/>
      <c r="H22" s="357"/>
      <c r="I22" s="356"/>
      <c r="J22" s="356"/>
      <c r="K22" s="363"/>
    </row>
    <row r="23" spans="1:11" s="348" customFormat="1" ht="19.5" customHeight="1">
      <c r="A23" s="370" t="s">
        <v>337</v>
      </c>
      <c r="B23" s="362"/>
      <c r="C23" s="361">
        <v>41.7</v>
      </c>
      <c r="D23" s="361"/>
      <c r="E23" s="362"/>
      <c r="F23" s="361">
        <v>42.3</v>
      </c>
      <c r="G23" s="361"/>
      <c r="H23" s="362"/>
      <c r="I23" s="361">
        <v>41.2</v>
      </c>
      <c r="J23" s="361"/>
      <c r="K23" s="371" t="s">
        <v>338</v>
      </c>
    </row>
    <row r="24" spans="1:11" s="11" customFormat="1" ht="6" customHeight="1" thickBot="1">
      <c r="A24" s="372"/>
      <c r="B24" s="373"/>
      <c r="C24" s="373"/>
      <c r="D24" s="374"/>
      <c r="E24" s="373"/>
      <c r="F24" s="373"/>
      <c r="G24" s="374"/>
      <c r="H24" s="373"/>
      <c r="I24" s="373"/>
      <c r="J24" s="374"/>
      <c r="K24" s="375"/>
    </row>
    <row r="25" ht="3.75" customHeight="1"/>
    <row r="26" spans="1:10" s="380" customFormat="1" ht="12.75" customHeight="1">
      <c r="A26" s="377" t="s">
        <v>339</v>
      </c>
      <c r="B26" s="378"/>
      <c r="C26" s="378"/>
      <c r="D26" s="379"/>
      <c r="G26" s="381"/>
      <c r="J26" s="381"/>
    </row>
    <row r="27" spans="1:10" s="380" customFormat="1" ht="12.75" customHeight="1" hidden="1">
      <c r="A27" s="377"/>
      <c r="B27" s="378"/>
      <c r="C27" s="378"/>
      <c r="D27" s="379"/>
      <c r="G27" s="381"/>
      <c r="J27" s="381"/>
    </row>
    <row r="28" spans="1:10" s="378" customFormat="1" ht="13.5">
      <c r="A28" s="377" t="s">
        <v>340</v>
      </c>
      <c r="D28" s="379"/>
      <c r="G28" s="379"/>
      <c r="J28" s="379"/>
    </row>
    <row r="31" spans="3:4" ht="14.25">
      <c r="C31" s="426"/>
      <c r="D31" s="426"/>
    </row>
    <row r="32" spans="3:4" ht="14.25">
      <c r="C32" s="427"/>
      <c r="D32" s="426"/>
    </row>
    <row r="33" spans="3:4" ht="14.25">
      <c r="C33" s="418"/>
      <c r="D33" s="418"/>
    </row>
    <row r="34" spans="3:4" ht="14.25">
      <c r="C34" s="418"/>
      <c r="D34" s="418"/>
    </row>
    <row r="35" spans="3:4" ht="14.25">
      <c r="C35" s="418"/>
      <c r="D35" s="418"/>
    </row>
    <row r="36" spans="3:4" ht="14.25">
      <c r="C36" s="418"/>
      <c r="D36" s="418"/>
    </row>
    <row r="37" spans="3:4" ht="14.25">
      <c r="C37" s="418"/>
      <c r="D37" s="418"/>
    </row>
    <row r="38" spans="3:4" ht="14.25">
      <c r="C38" s="418"/>
      <c r="D38" s="418"/>
    </row>
    <row r="39" spans="3:4" ht="14.25">
      <c r="C39" s="418"/>
      <c r="D39" s="418"/>
    </row>
    <row r="40" spans="3:4" ht="14.25">
      <c r="C40" s="418"/>
      <c r="D40" s="418"/>
    </row>
    <row r="41" spans="3:4" ht="14.25">
      <c r="C41" s="418"/>
      <c r="D41" s="418"/>
    </row>
    <row r="42" spans="3:4" ht="13.5">
      <c r="C42" s="419"/>
      <c r="D42" s="419"/>
    </row>
  </sheetData>
  <sheetProtection/>
  <mergeCells count="26">
    <mergeCell ref="A5:A8"/>
    <mergeCell ref="B5:D5"/>
    <mergeCell ref="E5:G5"/>
    <mergeCell ref="H5:J5"/>
    <mergeCell ref="K5:K8"/>
    <mergeCell ref="B6:D6"/>
    <mergeCell ref="E6:G6"/>
    <mergeCell ref="H6:J6"/>
    <mergeCell ref="B7:D7"/>
    <mergeCell ref="E7:G7"/>
    <mergeCell ref="H7:J7"/>
    <mergeCell ref="B8:D8"/>
    <mergeCell ref="E8:G8"/>
    <mergeCell ref="H8:J8"/>
    <mergeCell ref="C31:D31"/>
    <mergeCell ref="C32:D32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38:D38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15" zoomScalePageLayoutView="0" workbookViewId="0" topLeftCell="A1">
      <selection activeCell="F23" sqref="F23"/>
    </sheetView>
  </sheetViews>
  <sheetFormatPr defaultColWidth="8.796875" defaultRowHeight="14.25"/>
  <cols>
    <col min="1" max="1" width="28" style="306" customWidth="1"/>
    <col min="2" max="7" width="10.69921875" style="306" customWidth="1"/>
    <col min="8" max="8" width="1" style="306" customWidth="1"/>
    <col min="9" max="9" width="1.69921875" style="306" customWidth="1"/>
    <col min="10" max="16384" width="9" style="306" customWidth="1"/>
  </cols>
  <sheetData>
    <row r="1" spans="1:8" s="265" customFormat="1" ht="14.25" customHeight="1">
      <c r="A1" s="142"/>
      <c r="G1" s="251" t="s">
        <v>263</v>
      </c>
      <c r="H1" s="266"/>
    </row>
    <row r="2" spans="1:8" s="265" customFormat="1" ht="14.25" customHeight="1">
      <c r="A2" s="290"/>
      <c r="G2" s="266"/>
      <c r="H2" s="266"/>
    </row>
    <row r="3" spans="1:8" s="265" customFormat="1" ht="15" customHeight="1">
      <c r="A3" s="437" t="s">
        <v>90</v>
      </c>
      <c r="B3" s="438"/>
      <c r="C3" s="438"/>
      <c r="D3" s="438"/>
      <c r="E3" s="438"/>
      <c r="F3" s="438"/>
      <c r="G3" s="438"/>
      <c r="H3" s="267"/>
    </row>
    <row r="4" spans="1:8" s="265" customFormat="1" ht="15" customHeight="1">
      <c r="A4" s="439" t="s">
        <v>91</v>
      </c>
      <c r="B4" s="439"/>
      <c r="C4" s="439"/>
      <c r="D4" s="439"/>
      <c r="E4" s="439"/>
      <c r="F4" s="439"/>
      <c r="G4" s="439"/>
      <c r="H4" s="267"/>
    </row>
    <row r="5" spans="1:8" s="265" customFormat="1" ht="3.75" customHeight="1" thickBot="1">
      <c r="A5" s="268"/>
      <c r="B5" s="269"/>
      <c r="C5" s="269"/>
      <c r="D5" s="269"/>
      <c r="E5" s="269"/>
      <c r="F5" s="269"/>
      <c r="G5" s="269"/>
      <c r="H5" s="269"/>
    </row>
    <row r="6" spans="1:8" s="265" customFormat="1" ht="21" customHeight="1">
      <c r="A6" s="440" t="s">
        <v>92</v>
      </c>
      <c r="B6" s="443" t="s">
        <v>2</v>
      </c>
      <c r="C6" s="270"/>
      <c r="D6" s="445" t="s">
        <v>93</v>
      </c>
      <c r="E6" s="445" t="s">
        <v>94</v>
      </c>
      <c r="F6" s="447" t="s">
        <v>95</v>
      </c>
      <c r="G6" s="271" t="s">
        <v>56</v>
      </c>
      <c r="H6" s="272"/>
    </row>
    <row r="7" spans="1:8" s="265" customFormat="1" ht="18" customHeight="1">
      <c r="A7" s="441"/>
      <c r="B7" s="444"/>
      <c r="C7" s="273" t="s">
        <v>57</v>
      </c>
      <c r="D7" s="446"/>
      <c r="E7" s="446"/>
      <c r="F7" s="448"/>
      <c r="G7" s="274" t="s">
        <v>96</v>
      </c>
      <c r="H7" s="275"/>
    </row>
    <row r="8" spans="1:8" s="265" customFormat="1" ht="28.5" customHeight="1">
      <c r="A8" s="442"/>
      <c r="B8" s="276" t="s">
        <v>12</v>
      </c>
      <c r="C8" s="277" t="s">
        <v>59</v>
      </c>
      <c r="D8" s="276" t="s">
        <v>13</v>
      </c>
      <c r="E8" s="276" t="s">
        <v>14</v>
      </c>
      <c r="F8" s="278" t="s">
        <v>16</v>
      </c>
      <c r="G8" s="279" t="s">
        <v>97</v>
      </c>
      <c r="H8" s="275"/>
    </row>
    <row r="9" spans="1:8" s="280" customFormat="1" ht="14.25">
      <c r="A9" s="87" t="s">
        <v>116</v>
      </c>
      <c r="B9" s="183">
        <v>131</v>
      </c>
      <c r="C9" s="183">
        <v>79</v>
      </c>
      <c r="D9" s="183">
        <v>0</v>
      </c>
      <c r="E9" s="183">
        <v>131</v>
      </c>
      <c r="F9" s="183">
        <v>0</v>
      </c>
      <c r="G9" s="187">
        <v>60.30534351145038</v>
      </c>
      <c r="H9" s="187"/>
    </row>
    <row r="10" spans="1:8" s="280" customFormat="1" ht="14.25">
      <c r="A10" s="87" t="s">
        <v>134</v>
      </c>
      <c r="B10" s="183">
        <v>254</v>
      </c>
      <c r="C10" s="183">
        <v>156</v>
      </c>
      <c r="D10" s="183">
        <v>6</v>
      </c>
      <c r="E10" s="183">
        <v>248</v>
      </c>
      <c r="F10" s="183">
        <v>0</v>
      </c>
      <c r="G10" s="187">
        <v>61.417322834645674</v>
      </c>
      <c r="H10" s="187"/>
    </row>
    <row r="11" spans="1:8" s="280" customFormat="1" ht="14.25">
      <c r="A11" s="87" t="s">
        <v>271</v>
      </c>
      <c r="B11" s="183">
        <v>416</v>
      </c>
      <c r="C11" s="183">
        <v>272</v>
      </c>
      <c r="D11" s="183">
        <v>7</v>
      </c>
      <c r="E11" s="183">
        <v>409</v>
      </c>
      <c r="F11" s="183">
        <v>0</v>
      </c>
      <c r="G11" s="187">
        <v>65.38461538461539</v>
      </c>
      <c r="H11" s="187"/>
    </row>
    <row r="12" spans="1:8" s="281" customFormat="1" ht="14.25">
      <c r="A12" s="87" t="s">
        <v>282</v>
      </c>
      <c r="B12" s="183">
        <v>448</v>
      </c>
      <c r="C12" s="183">
        <v>295</v>
      </c>
      <c r="D12" s="183">
        <v>8</v>
      </c>
      <c r="E12" s="183">
        <v>440</v>
      </c>
      <c r="F12" s="183">
        <v>0</v>
      </c>
      <c r="G12" s="187">
        <v>65.84821428571429</v>
      </c>
      <c r="H12" s="291"/>
    </row>
    <row r="13" spans="1:8" s="281" customFormat="1" ht="14.25">
      <c r="A13" s="87" t="s">
        <v>303</v>
      </c>
      <c r="B13" s="190">
        <v>603</v>
      </c>
      <c r="C13" s="190">
        <v>411</v>
      </c>
      <c r="D13" s="190">
        <v>12</v>
      </c>
      <c r="E13" s="190">
        <v>584</v>
      </c>
      <c r="F13" s="190">
        <v>7</v>
      </c>
      <c r="G13" s="187">
        <v>68.1592039800995</v>
      </c>
      <c r="H13" s="291"/>
    </row>
    <row r="14" spans="1:8" s="265" customFormat="1" ht="14.25">
      <c r="A14" s="292"/>
      <c r="B14" s="383"/>
      <c r="C14" s="383"/>
      <c r="D14" s="384"/>
      <c r="E14" s="383"/>
      <c r="F14" s="384"/>
      <c r="G14" s="187"/>
      <c r="H14" s="188"/>
    </row>
    <row r="15" spans="1:8" s="265" customFormat="1" ht="14.25">
      <c r="A15" s="293" t="s">
        <v>98</v>
      </c>
      <c r="B15" s="178">
        <v>259</v>
      </c>
      <c r="C15" s="178">
        <v>167</v>
      </c>
      <c r="D15" s="294">
        <v>10</v>
      </c>
      <c r="E15" s="178">
        <v>243</v>
      </c>
      <c r="F15" s="183">
        <v>6</v>
      </c>
      <c r="G15" s="187">
        <v>64.47876447876449</v>
      </c>
      <c r="H15" s="187"/>
    </row>
    <row r="16" spans="1:8" s="265" customFormat="1" ht="14.25">
      <c r="A16" s="295" t="s">
        <v>99</v>
      </c>
      <c r="B16" s="183"/>
      <c r="C16" s="183"/>
      <c r="D16" s="183"/>
      <c r="E16" s="183"/>
      <c r="F16" s="183"/>
      <c r="G16" s="187"/>
      <c r="H16" s="187"/>
    </row>
    <row r="17" spans="1:8" s="265" customFormat="1" ht="14.25">
      <c r="A17" s="293" t="s">
        <v>100</v>
      </c>
      <c r="B17" s="179">
        <v>16</v>
      </c>
      <c r="C17" s="179">
        <v>16</v>
      </c>
      <c r="D17" s="183">
        <v>0</v>
      </c>
      <c r="E17" s="179">
        <v>16</v>
      </c>
      <c r="F17" s="183">
        <v>0</v>
      </c>
      <c r="G17" s="187">
        <v>100</v>
      </c>
      <c r="H17" s="187"/>
    </row>
    <row r="18" spans="1:8" s="265" customFormat="1" ht="14.25" customHeight="1">
      <c r="A18" s="296" t="s">
        <v>101</v>
      </c>
      <c r="B18" s="183"/>
      <c r="C18" s="183"/>
      <c r="D18" s="183"/>
      <c r="E18" s="183"/>
      <c r="F18" s="183"/>
      <c r="G18" s="187"/>
      <c r="H18" s="187"/>
    </row>
    <row r="19" spans="1:8" s="265" customFormat="1" ht="14.25">
      <c r="A19" s="293" t="s">
        <v>102</v>
      </c>
      <c r="B19" s="183">
        <v>1</v>
      </c>
      <c r="C19" s="179">
        <v>1</v>
      </c>
      <c r="D19" s="183">
        <v>0</v>
      </c>
      <c r="E19" s="183">
        <v>1</v>
      </c>
      <c r="F19" s="183">
        <v>0</v>
      </c>
      <c r="G19" s="187">
        <v>100</v>
      </c>
      <c r="H19" s="187"/>
    </row>
    <row r="20" spans="1:8" s="265" customFormat="1" ht="14.25">
      <c r="A20" s="295" t="s">
        <v>103</v>
      </c>
      <c r="B20" s="183"/>
      <c r="C20" s="183"/>
      <c r="D20" s="183"/>
      <c r="E20" s="183"/>
      <c r="F20" s="183"/>
      <c r="G20" s="187"/>
      <c r="H20" s="187"/>
    </row>
    <row r="21" spans="1:8" s="265" customFormat="1" ht="14.25">
      <c r="A21" s="293" t="s">
        <v>104</v>
      </c>
      <c r="B21" s="183">
        <v>28</v>
      </c>
      <c r="C21" s="297">
        <v>28</v>
      </c>
      <c r="D21" s="183">
        <v>1</v>
      </c>
      <c r="E21" s="178">
        <v>27</v>
      </c>
      <c r="F21" s="183">
        <v>0</v>
      </c>
      <c r="G21" s="187">
        <v>100</v>
      </c>
      <c r="H21" s="187"/>
    </row>
    <row r="22" spans="1:8" s="265" customFormat="1" ht="14.25">
      <c r="A22" s="295" t="s">
        <v>105</v>
      </c>
      <c r="B22" s="183"/>
      <c r="C22" s="183"/>
      <c r="D22" s="183"/>
      <c r="E22" s="183"/>
      <c r="F22" s="183"/>
      <c r="G22" s="187"/>
      <c r="H22" s="187"/>
    </row>
    <row r="23" spans="1:8" s="265" customFormat="1" ht="14.25">
      <c r="A23" s="293" t="s">
        <v>106</v>
      </c>
      <c r="B23" s="179">
        <v>101</v>
      </c>
      <c r="C23" s="179">
        <v>93</v>
      </c>
      <c r="D23" s="183">
        <v>1</v>
      </c>
      <c r="E23" s="179">
        <v>100</v>
      </c>
      <c r="F23" s="183">
        <v>0</v>
      </c>
      <c r="G23" s="187">
        <v>92.07920792079209</v>
      </c>
      <c r="H23" s="187"/>
    </row>
    <row r="24" spans="1:8" s="265" customFormat="1" ht="14.25">
      <c r="A24" s="295" t="s">
        <v>107</v>
      </c>
      <c r="B24" s="179"/>
      <c r="C24" s="183"/>
      <c r="D24" s="183"/>
      <c r="E24" s="183"/>
      <c r="F24" s="183"/>
      <c r="G24" s="187"/>
      <c r="H24" s="187"/>
    </row>
    <row r="25" spans="1:8" s="265" customFormat="1" ht="14.25">
      <c r="A25" s="293" t="s">
        <v>108</v>
      </c>
      <c r="B25" s="179">
        <v>114</v>
      </c>
      <c r="C25" s="183">
        <v>40</v>
      </c>
      <c r="D25" s="183">
        <v>0</v>
      </c>
      <c r="E25" s="179">
        <v>113</v>
      </c>
      <c r="F25" s="183">
        <v>1</v>
      </c>
      <c r="G25" s="187">
        <v>35.08771929824561</v>
      </c>
      <c r="H25" s="187"/>
    </row>
    <row r="26" spans="1:8" s="265" customFormat="1" ht="14.25">
      <c r="A26" s="295" t="s">
        <v>109</v>
      </c>
      <c r="B26" s="183"/>
      <c r="C26" s="183"/>
      <c r="D26" s="183"/>
      <c r="E26" s="183"/>
      <c r="F26" s="183"/>
      <c r="G26" s="187"/>
      <c r="H26" s="187"/>
    </row>
    <row r="27" spans="1:8" s="265" customFormat="1" ht="14.25">
      <c r="A27" s="293" t="s">
        <v>110</v>
      </c>
      <c r="B27" s="183">
        <v>84</v>
      </c>
      <c r="C27" s="183">
        <v>66</v>
      </c>
      <c r="D27" s="183">
        <v>0</v>
      </c>
      <c r="E27" s="183">
        <v>84</v>
      </c>
      <c r="F27" s="183">
        <v>0</v>
      </c>
      <c r="G27" s="189">
        <v>78.57142857142857</v>
      </c>
      <c r="H27" s="187"/>
    </row>
    <row r="28" spans="1:8" s="265" customFormat="1" ht="14.25">
      <c r="A28" s="298" t="s">
        <v>111</v>
      </c>
      <c r="B28" s="299"/>
      <c r="C28" s="183"/>
      <c r="D28" s="183"/>
      <c r="E28" s="183"/>
      <c r="F28" s="183"/>
      <c r="G28" s="189"/>
      <c r="H28" s="187"/>
    </row>
    <row r="29" spans="1:8" s="265" customFormat="1" ht="15" thickBot="1">
      <c r="A29" s="300"/>
      <c r="B29" s="301"/>
      <c r="C29" s="302"/>
      <c r="D29" s="302"/>
      <c r="E29" s="302"/>
      <c r="F29" s="302"/>
      <c r="G29" s="303"/>
      <c r="H29" s="189"/>
    </row>
    <row r="30" spans="1:8" s="265" customFormat="1" ht="4.5" customHeight="1">
      <c r="A30" s="304"/>
      <c r="B30" s="304"/>
      <c r="C30" s="304"/>
      <c r="D30" s="304"/>
      <c r="E30" s="304"/>
      <c r="F30" s="304"/>
      <c r="G30" s="304"/>
      <c r="H30" s="189"/>
    </row>
    <row r="31" spans="1:9" s="265" customFormat="1" ht="15" customHeight="1">
      <c r="A31" s="282" t="s">
        <v>112</v>
      </c>
      <c r="B31" s="283"/>
      <c r="C31" s="283"/>
      <c r="D31" s="283"/>
      <c r="E31" s="284"/>
      <c r="F31" s="285"/>
      <c r="G31" s="285"/>
      <c r="H31" s="305"/>
      <c r="I31" s="286"/>
    </row>
    <row r="32" spans="1:9" s="265" customFormat="1" ht="15" customHeight="1">
      <c r="A32" s="287" t="s">
        <v>113</v>
      </c>
      <c r="B32" s="283"/>
      <c r="C32" s="283"/>
      <c r="D32" s="283"/>
      <c r="E32" s="284"/>
      <c r="F32" s="285"/>
      <c r="G32" s="305"/>
      <c r="H32" s="286"/>
      <c r="I32" s="286"/>
    </row>
    <row r="33" spans="1:9" s="289" customFormat="1" ht="12" customHeight="1">
      <c r="A33" s="306"/>
      <c r="B33" s="306"/>
      <c r="C33" s="306"/>
      <c r="D33" s="306"/>
      <c r="E33" s="307"/>
      <c r="F33" s="308"/>
      <c r="G33" s="308"/>
      <c r="H33" s="288"/>
      <c r="I33" s="288"/>
    </row>
    <row r="34" spans="6:9" ht="13.5">
      <c r="F34" s="309"/>
      <c r="G34" s="309"/>
      <c r="H34" s="309"/>
      <c r="I34" s="309"/>
    </row>
    <row r="35" spans="6:9" ht="13.5">
      <c r="F35" s="309"/>
      <c r="G35" s="309"/>
      <c r="H35" s="309"/>
      <c r="I35" s="309"/>
    </row>
    <row r="36" spans="6:9" ht="13.5">
      <c r="F36" s="309"/>
      <c r="G36" s="309"/>
      <c r="H36" s="309"/>
      <c r="I36" s="309"/>
    </row>
    <row r="37" spans="2:9" ht="13.5">
      <c r="B37" s="310"/>
      <c r="C37" s="310"/>
      <c r="D37" s="310"/>
      <c r="E37" s="310"/>
      <c r="F37" s="310"/>
      <c r="G37" s="309"/>
      <c r="H37" s="309"/>
      <c r="I37" s="309"/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30" zoomScalePageLayoutView="0" workbookViewId="0" topLeftCell="A1">
      <selection activeCell="A17" sqref="A17"/>
    </sheetView>
  </sheetViews>
  <sheetFormatPr defaultColWidth="8.796875" defaultRowHeight="14.25"/>
  <cols>
    <col min="1" max="1" width="19.69921875" style="249" customWidth="1"/>
    <col min="2" max="2" width="11.09765625" style="249" customWidth="1"/>
    <col min="3" max="3" width="11.8984375" style="249" customWidth="1"/>
    <col min="4" max="4" width="11.09765625" style="249" customWidth="1"/>
    <col min="5" max="5" width="10" style="249" customWidth="1"/>
    <col min="6" max="6" width="10.59765625" style="249" customWidth="1"/>
    <col min="7" max="7" width="11.19921875" style="249" customWidth="1"/>
    <col min="8" max="8" width="5.69921875" style="249" customWidth="1"/>
    <col min="9" max="9" width="11.3984375" style="249" customWidth="1"/>
    <col min="10" max="16384" width="9" style="249" customWidth="1"/>
  </cols>
  <sheetData>
    <row r="1" ht="14.25">
      <c r="G1" s="251" t="s">
        <v>263</v>
      </c>
    </row>
    <row r="2" s="213" customFormat="1" ht="14.25"/>
    <row r="3" spans="1:7" s="213" customFormat="1" ht="15" customHeight="1">
      <c r="A3" s="449" t="s">
        <v>135</v>
      </c>
      <c r="B3" s="449"/>
      <c r="C3" s="449"/>
      <c r="D3" s="449"/>
      <c r="E3" s="449"/>
      <c r="F3" s="449"/>
      <c r="G3" s="449"/>
    </row>
    <row r="4" spans="1:7" s="213" customFormat="1" ht="15" customHeight="1">
      <c r="A4" s="398" t="s">
        <v>136</v>
      </c>
      <c r="B4" s="398"/>
      <c r="C4" s="398"/>
      <c r="D4" s="398"/>
      <c r="E4" s="398"/>
      <c r="F4" s="398"/>
      <c r="G4" s="398"/>
    </row>
    <row r="5" spans="1:7" s="213" customFormat="1" ht="3.75" customHeight="1" thickBot="1">
      <c r="A5" s="311"/>
      <c r="B5" s="227"/>
      <c r="C5" s="227"/>
      <c r="D5" s="227"/>
      <c r="E5" s="227"/>
      <c r="F5" s="227"/>
      <c r="G5" s="227"/>
    </row>
    <row r="6" spans="1:7" s="213" customFormat="1" ht="18" customHeight="1">
      <c r="A6" s="450" t="s">
        <v>137</v>
      </c>
      <c r="B6" s="453" t="s">
        <v>2</v>
      </c>
      <c r="C6" s="455" t="s">
        <v>138</v>
      </c>
      <c r="D6" s="457" t="s">
        <v>139</v>
      </c>
      <c r="E6" s="312" t="s">
        <v>140</v>
      </c>
      <c r="F6" s="313"/>
      <c r="G6" s="313"/>
    </row>
    <row r="7" spans="1:7" s="213" customFormat="1" ht="18" customHeight="1">
      <c r="A7" s="451"/>
      <c r="B7" s="454"/>
      <c r="C7" s="456"/>
      <c r="D7" s="458"/>
      <c r="E7" s="315" t="s">
        <v>141</v>
      </c>
      <c r="F7" s="316"/>
      <c r="G7" s="316"/>
    </row>
    <row r="8" spans="1:9" s="213" customFormat="1" ht="28.5">
      <c r="A8" s="451"/>
      <c r="B8" s="454"/>
      <c r="C8" s="456"/>
      <c r="D8" s="458"/>
      <c r="E8" s="317" t="s">
        <v>2</v>
      </c>
      <c r="F8" s="318" t="s">
        <v>142</v>
      </c>
      <c r="G8" s="319" t="s">
        <v>143</v>
      </c>
      <c r="I8" s="215"/>
    </row>
    <row r="9" spans="1:9" s="213" customFormat="1" ht="48">
      <c r="A9" s="452"/>
      <c r="B9" s="320" t="s">
        <v>144</v>
      </c>
      <c r="C9" s="321" t="s">
        <v>145</v>
      </c>
      <c r="D9" s="322" t="s">
        <v>146</v>
      </c>
      <c r="E9" s="323" t="s">
        <v>12</v>
      </c>
      <c r="F9" s="321" t="s">
        <v>147</v>
      </c>
      <c r="G9" s="322" t="s">
        <v>146</v>
      </c>
      <c r="I9" s="215"/>
    </row>
    <row r="10" spans="1:9" s="213" customFormat="1" ht="4.5" customHeight="1">
      <c r="A10" s="314"/>
      <c r="B10" s="324"/>
      <c r="C10" s="325"/>
      <c r="D10" s="325"/>
      <c r="E10" s="326"/>
      <c r="F10" s="325"/>
      <c r="G10" s="325"/>
      <c r="I10" s="215"/>
    </row>
    <row r="11" spans="1:9" s="218" customFormat="1" ht="14.25" customHeight="1">
      <c r="A11" s="86" t="s">
        <v>252</v>
      </c>
      <c r="B11" s="335">
        <v>1449</v>
      </c>
      <c r="C11" s="335">
        <v>1431</v>
      </c>
      <c r="D11" s="335">
        <v>18</v>
      </c>
      <c r="E11" s="185">
        <v>98.30393487109905</v>
      </c>
      <c r="F11" s="185">
        <v>97.08276797829036</v>
      </c>
      <c r="G11" s="185">
        <v>1.2211668928086838</v>
      </c>
      <c r="I11" s="327"/>
    </row>
    <row r="12" spans="1:9" s="218" customFormat="1" ht="14.25" customHeight="1">
      <c r="A12" s="86" t="s">
        <v>272</v>
      </c>
      <c r="B12" s="335">
        <v>2523</v>
      </c>
      <c r="C12" s="335">
        <v>2499</v>
      </c>
      <c r="D12" s="335">
        <v>24</v>
      </c>
      <c r="E12" s="185">
        <v>96.7037178995784</v>
      </c>
      <c r="F12" s="185">
        <v>95.783825220391</v>
      </c>
      <c r="G12" s="185">
        <v>0.9198926791874281</v>
      </c>
      <c r="I12" s="327"/>
    </row>
    <row r="13" spans="1:9" s="211" customFormat="1" ht="14.25" customHeight="1">
      <c r="A13" s="86" t="s">
        <v>283</v>
      </c>
      <c r="B13" s="335">
        <v>3742</v>
      </c>
      <c r="C13" s="335">
        <v>3699</v>
      </c>
      <c r="D13" s="335">
        <v>43</v>
      </c>
      <c r="E13" s="185">
        <v>97.04356846473028</v>
      </c>
      <c r="F13" s="185">
        <v>95.92842323651453</v>
      </c>
      <c r="G13" s="185">
        <v>1.1151452282157677</v>
      </c>
      <c r="I13" s="328"/>
    </row>
    <row r="14" spans="1:9" s="211" customFormat="1" ht="14.25" customHeight="1">
      <c r="A14" s="86" t="s">
        <v>304</v>
      </c>
      <c r="B14" s="179">
        <v>4329</v>
      </c>
      <c r="C14" s="179">
        <v>4218</v>
      </c>
      <c r="D14" s="178">
        <v>55</v>
      </c>
      <c r="E14" s="336">
        <v>94.6</v>
      </c>
      <c r="F14" s="185">
        <v>93.4</v>
      </c>
      <c r="G14" s="185">
        <v>1.217352810978309</v>
      </c>
      <c r="I14" s="329"/>
    </row>
    <row r="15" spans="1:7" s="213" customFormat="1" ht="14.25">
      <c r="A15" s="86"/>
      <c r="B15" s="217"/>
      <c r="C15" s="217"/>
      <c r="D15" s="217"/>
      <c r="E15" s="185"/>
      <c r="F15" s="185"/>
      <c r="G15" s="186"/>
    </row>
    <row r="16" spans="1:9" s="213" customFormat="1" ht="14.25">
      <c r="A16" s="337" t="s">
        <v>148</v>
      </c>
      <c r="B16" s="179">
        <v>2198</v>
      </c>
      <c r="C16" s="179">
        <v>2116</v>
      </c>
      <c r="D16" s="178">
        <v>45</v>
      </c>
      <c r="E16" s="336">
        <v>95.8</v>
      </c>
      <c r="F16" s="185">
        <v>93.8</v>
      </c>
      <c r="G16" s="185">
        <v>1.9607843137254901</v>
      </c>
      <c r="I16" s="338"/>
    </row>
    <row r="17" spans="1:9" s="213" customFormat="1" ht="14.25">
      <c r="A17" s="337" t="s">
        <v>149</v>
      </c>
      <c r="B17" s="179">
        <v>2131</v>
      </c>
      <c r="C17" s="179">
        <v>2102</v>
      </c>
      <c r="D17" s="178">
        <v>10</v>
      </c>
      <c r="E17" s="336">
        <v>95.9</v>
      </c>
      <c r="F17" s="185">
        <v>95.4</v>
      </c>
      <c r="G17" s="185">
        <v>0.44984255510571297</v>
      </c>
      <c r="I17" s="338"/>
    </row>
    <row r="18" spans="1:9" s="213" customFormat="1" ht="6" customHeight="1" thickBot="1">
      <c r="A18" s="339"/>
      <c r="B18" s="340"/>
      <c r="C18" s="341"/>
      <c r="D18" s="341"/>
      <c r="E18" s="342"/>
      <c r="F18" s="342"/>
      <c r="G18" s="342"/>
      <c r="I18" s="338"/>
    </row>
    <row r="19" spans="1:7" ht="3.75" customHeight="1">
      <c r="A19" s="343"/>
      <c r="B19" s="343"/>
      <c r="C19" s="343"/>
      <c r="D19" s="343"/>
      <c r="E19" s="343"/>
      <c r="F19" s="343"/>
      <c r="G19" s="343"/>
    </row>
    <row r="20" spans="1:7" s="331" customFormat="1" ht="13.5" customHeight="1">
      <c r="A20" s="330" t="s">
        <v>150</v>
      </c>
      <c r="G20" s="332"/>
    </row>
    <row r="21" spans="1:7" s="331" customFormat="1" ht="13.5" customHeight="1">
      <c r="A21" s="330" t="s">
        <v>151</v>
      </c>
      <c r="G21" s="332"/>
    </row>
    <row r="22" spans="1:7" s="331" customFormat="1" ht="13.5" customHeight="1">
      <c r="A22" s="330" t="s">
        <v>152</v>
      </c>
      <c r="G22" s="332"/>
    </row>
    <row r="23" spans="1:7" s="331" customFormat="1" ht="13.5" customHeight="1">
      <c r="A23" s="330" t="s">
        <v>253</v>
      </c>
      <c r="G23" s="332"/>
    </row>
    <row r="24" spans="1:7" ht="13.5" customHeight="1">
      <c r="A24" s="330" t="s">
        <v>254</v>
      </c>
      <c r="G24" s="344"/>
    </row>
    <row r="25" spans="1:7" ht="13.5">
      <c r="A25" s="333" t="s">
        <v>153</v>
      </c>
      <c r="G25" s="344"/>
    </row>
    <row r="26" spans="1:7" ht="13.5">
      <c r="A26" s="334" t="s">
        <v>154</v>
      </c>
      <c r="G26" s="344"/>
    </row>
    <row r="28" spans="2:9" ht="13.5">
      <c r="B28" s="345"/>
      <c r="C28" s="345"/>
      <c r="D28" s="345"/>
      <c r="E28" s="345"/>
      <c r="F28" s="345"/>
      <c r="G28" s="345"/>
      <c r="H28" s="345"/>
      <c r="I28" s="345"/>
    </row>
  </sheetData>
  <sheetProtection/>
  <mergeCells count="6">
    <mergeCell ref="A3:G3"/>
    <mergeCell ref="A4:G4"/>
    <mergeCell ref="A6:A9"/>
    <mergeCell ref="B6:B8"/>
    <mergeCell ref="C6:C8"/>
    <mergeCell ref="D6:D8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50     中学校　学校数，学級数</dc:title>
  <dc:subject/>
  <dc:creator>文部科学省</dc:creator>
  <cp:keywords/>
  <dc:description/>
  <cp:lastModifiedBy>m</cp:lastModifiedBy>
  <cp:lastPrinted>2018-02-15T05:56:55Z</cp:lastPrinted>
  <dcterms:created xsi:type="dcterms:W3CDTF">2000-10-26T00:59:06Z</dcterms:created>
  <dcterms:modified xsi:type="dcterms:W3CDTF">2021-06-21T01:40:45Z</dcterms:modified>
  <cp:category/>
  <cp:version/>
  <cp:contentType/>
  <cp:contentStatus/>
</cp:coreProperties>
</file>