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739"/>
  </bookViews>
  <sheets>
    <sheet name="1-1" sheetId="1" r:id="rId1"/>
    <sheet name="1-2" sheetId="2" r:id="rId2"/>
    <sheet name="2-1①" sheetId="3" r:id="rId3"/>
    <sheet name="2-2①" sheetId="43" r:id="rId4"/>
    <sheet name="2-1②" sheetId="31" r:id="rId5"/>
    <sheet name="2-2②" sheetId="44" r:id="rId6"/>
    <sheet name="2-1③" sheetId="32" r:id="rId7"/>
    <sheet name="2-2③" sheetId="45" r:id="rId8"/>
    <sheet name="2-1④" sheetId="33" r:id="rId9"/>
    <sheet name="2-2④" sheetId="46" r:id="rId10"/>
    <sheet name="2-1⑤" sheetId="34" r:id="rId11"/>
    <sheet name="2-2⑤" sheetId="47" r:id="rId12"/>
    <sheet name="2-1⑥" sheetId="35" r:id="rId13"/>
    <sheet name="2-2⑥" sheetId="48" r:id="rId14"/>
    <sheet name="2-1⑦" sheetId="36" r:id="rId15"/>
    <sheet name="2-2⑦" sheetId="49" r:id="rId16"/>
    <sheet name="2-1⑧" sheetId="37" r:id="rId17"/>
    <sheet name="2-2⑧" sheetId="50" r:id="rId18"/>
    <sheet name="2-1⑨" sheetId="38" r:id="rId19"/>
    <sheet name="2-2⑨" sheetId="51" r:id="rId20"/>
    <sheet name="2-1⑩" sheetId="39" r:id="rId21"/>
    <sheet name="2-2⑩" sheetId="52" r:id="rId22"/>
    <sheet name="2-1⑪" sheetId="40" r:id="rId23"/>
    <sheet name="2-2⑪" sheetId="53" r:id="rId24"/>
    <sheet name="2-1⑫" sheetId="41" r:id="rId25"/>
    <sheet name="2-2⑫" sheetId="54" r:id="rId26"/>
    <sheet name="2-1⑬" sheetId="42" r:id="rId27"/>
    <sheet name="2-2⑬" sheetId="55" r:id="rId28"/>
    <sheet name="3-1" sheetId="56" r:id="rId29"/>
    <sheet name="3-2" sheetId="57" r:id="rId3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56" l="1"/>
  <c r="E9" i="56"/>
  <c r="D15" i="56"/>
  <c r="D55" i="36" l="1"/>
  <c r="J16" i="36"/>
  <c r="D16" i="36"/>
  <c r="D45" i="35"/>
  <c r="F33" i="33" l="1"/>
  <c r="D35" i="33"/>
  <c r="D33" i="33"/>
  <c r="D64" i="31"/>
  <c r="G21" i="31"/>
  <c r="G9" i="31"/>
  <c r="D21" i="31"/>
</calcChain>
</file>

<file path=xl/sharedStrings.xml><?xml version="1.0" encoding="utf-8"?>
<sst xmlns="http://schemas.openxmlformats.org/spreadsheetml/2006/main" count="2748" uniqueCount="347">
  <si>
    <t>文部科学省　総括表　様式１－１</t>
    <phoneticPr fontId="4"/>
  </si>
  <si>
    <t>政策別コスト情報総括表</t>
    <rPh sb="0" eb="2">
      <t>セイサク</t>
    </rPh>
    <rPh sb="2" eb="3">
      <t>ベツ</t>
    </rPh>
    <rPh sb="6" eb="8">
      <t>ジョウホウ</t>
    </rPh>
    <rPh sb="8" eb="11">
      <t>ソウカツヒョウ</t>
    </rPh>
    <phoneticPr fontId="4"/>
  </si>
  <si>
    <t>１．政策にかかるコスト</t>
    <rPh sb="2" eb="4">
      <t>セイサク</t>
    </rPh>
    <phoneticPr fontId="4"/>
  </si>
  <si>
    <t>区　　　　　分</t>
    <rPh sb="0" eb="1">
      <t>ク</t>
    </rPh>
    <rPh sb="6" eb="7">
      <t>ブン</t>
    </rPh>
    <phoneticPr fontId="4"/>
  </si>
  <si>
    <t>コスト計
(A)=(a)+(b)+(c)</t>
    <rPh sb="3" eb="4">
      <t>ケイ</t>
    </rPh>
    <phoneticPr fontId="4"/>
  </si>
  <si>
    <t>内　　　　　訳</t>
    <rPh sb="0" eb="1">
      <t>ウチ</t>
    </rPh>
    <rPh sb="6" eb="7">
      <t>ヤク</t>
    </rPh>
    <phoneticPr fontId="4"/>
  </si>
  <si>
    <t>（参　考）
自己収入</t>
    <rPh sb="1" eb="2">
      <t>サン</t>
    </rPh>
    <rPh sb="3" eb="4">
      <t>コウ</t>
    </rPh>
    <rPh sb="6" eb="8">
      <t>ジコ</t>
    </rPh>
    <rPh sb="8" eb="10">
      <t>シュウニュウ</t>
    </rPh>
    <phoneticPr fontId="4"/>
  </si>
  <si>
    <t>Ⅰ　人にかかるコスト
(a)</t>
    <rPh sb="2" eb="3">
      <t>ヒト</t>
    </rPh>
    <phoneticPr fontId="4"/>
  </si>
  <si>
    <t>Ⅱ　物にかかるコスト（庁舎等を含む。）
(b)</t>
    <rPh sb="2" eb="3">
      <t>モノ</t>
    </rPh>
    <phoneticPr fontId="4"/>
  </si>
  <si>
    <t>Ⅲ　事業コスト（その他事業コストを含む。）
(c)</t>
    <rPh sb="2" eb="4">
      <t>ジギョウ</t>
    </rPh>
    <rPh sb="10" eb="11">
      <t>タ</t>
    </rPh>
    <rPh sb="11" eb="12">
      <t>コト</t>
    </rPh>
    <rPh sb="12" eb="13">
      <t>ギョウ</t>
    </rPh>
    <rPh sb="17" eb="18">
      <t>フク</t>
    </rPh>
    <phoneticPr fontId="4"/>
  </si>
  <si>
    <t>(a)/(A)</t>
    <phoneticPr fontId="4"/>
  </si>
  <si>
    <t>(b)/(A)</t>
    <phoneticPr fontId="4"/>
  </si>
  <si>
    <t>(c)/(A)</t>
    <phoneticPr fontId="4"/>
  </si>
  <si>
    <t>２．確かな学力の向上、豊かな心と健やかな体の育成と信頼される学校づくり</t>
  </si>
  <si>
    <t>３．義務教育の機会均等と水準の維持向上</t>
  </si>
  <si>
    <t>４．個性が輝く高等教育の振興</t>
  </si>
  <si>
    <t>５．奨学金制度による意欲・能力のある個人への支援の推進</t>
  </si>
  <si>
    <t>６．私学の振興</t>
  </si>
  <si>
    <t>官房経費等</t>
  </si>
  <si>
    <t>合　　　計</t>
    <rPh sb="0" eb="1">
      <t>ア</t>
    </rPh>
    <rPh sb="4" eb="5">
      <t>ケイ</t>
    </rPh>
    <phoneticPr fontId="4"/>
  </si>
  <si>
    <t>２．参考情報（各政策に配分した官房経費等の額）</t>
    <rPh sb="2" eb="4">
      <t>サンコウ</t>
    </rPh>
    <rPh sb="4" eb="6">
      <t>ジョウホウ</t>
    </rPh>
    <rPh sb="7" eb="10">
      <t>カクセイサク</t>
    </rPh>
    <rPh sb="11" eb="13">
      <t>ハイブン</t>
    </rPh>
    <rPh sb="15" eb="17">
      <t>カンボウ</t>
    </rPh>
    <rPh sb="17" eb="19">
      <t>ケイヒ</t>
    </rPh>
    <rPh sb="19" eb="20">
      <t>トウ</t>
    </rPh>
    <rPh sb="21" eb="22">
      <t>ガク</t>
    </rPh>
    <phoneticPr fontId="4"/>
  </si>
  <si>
    <t>(a)/(A)</t>
    <phoneticPr fontId="4"/>
  </si>
  <si>
    <t>(b)/(A)</t>
    <phoneticPr fontId="4"/>
  </si>
  <si>
    <t>(c)/(A)</t>
    <phoneticPr fontId="4"/>
  </si>
  <si>
    <t>その他</t>
  </si>
  <si>
    <t>文部科学省　総括表参考　様式１－２</t>
    <phoneticPr fontId="4"/>
  </si>
  <si>
    <t>部局別等のコスト内訳総括表</t>
    <rPh sb="0" eb="2">
      <t>ブキョク</t>
    </rPh>
    <rPh sb="2" eb="3">
      <t>ベツ</t>
    </rPh>
    <rPh sb="3" eb="4">
      <t>トウ</t>
    </rPh>
    <rPh sb="8" eb="10">
      <t>ウチワケ</t>
    </rPh>
    <rPh sb="10" eb="13">
      <t>ソウカツヒョウ</t>
    </rPh>
    <phoneticPr fontId="4"/>
  </si>
  <si>
    <t>（一般会計）</t>
    <rPh sb="1" eb="3">
      <t>イッパン</t>
    </rPh>
    <rPh sb="3" eb="5">
      <t>カイケイ</t>
    </rPh>
    <phoneticPr fontId="4"/>
  </si>
  <si>
    <t>【本省】</t>
    <rPh sb="1" eb="3">
      <t>ホンショウ</t>
    </rPh>
    <phoneticPr fontId="4"/>
  </si>
  <si>
    <t>区　　　　　分</t>
    <phoneticPr fontId="4"/>
  </si>
  <si>
    <t>大臣官房</t>
  </si>
  <si>
    <t>初等中等教育局</t>
  </si>
  <si>
    <t>高等教育局</t>
  </si>
  <si>
    <t>科学技術･学術政策局</t>
  </si>
  <si>
    <t>研究振興局</t>
  </si>
  <si>
    <t>研究開発局</t>
  </si>
  <si>
    <t>合　計</t>
    <rPh sb="0" eb="1">
      <t>ア</t>
    </rPh>
    <rPh sb="2" eb="3">
      <t>ケイ</t>
    </rPh>
    <phoneticPr fontId="4"/>
  </si>
  <si>
    <t>　コスト計（Ⅰ＋Ⅱ＋Ⅲ）</t>
    <rPh sb="4" eb="5">
      <t>ケイ</t>
    </rPh>
    <phoneticPr fontId="4"/>
  </si>
  <si>
    <t>【地方局・外局等】</t>
    <rPh sb="1" eb="3">
      <t>チホウ</t>
    </rPh>
    <rPh sb="3" eb="4">
      <t>キョク</t>
    </rPh>
    <rPh sb="5" eb="7">
      <t>ガイキョク</t>
    </rPh>
    <rPh sb="7" eb="8">
      <t>トウ</t>
    </rPh>
    <phoneticPr fontId="4"/>
  </si>
  <si>
    <t>区　　　　　分</t>
    <phoneticPr fontId="4"/>
  </si>
  <si>
    <t>国立教育政策研究所</t>
  </si>
  <si>
    <t>科学技術・学術政策研究所</t>
  </si>
  <si>
    <t>日本学士院</t>
  </si>
  <si>
    <t>スポーツ庁</t>
  </si>
  <si>
    <t>文化庁</t>
  </si>
  <si>
    <t>共通経費（特定経費）</t>
  </si>
  <si>
    <t>（特別会計）</t>
    <rPh sb="1" eb="3">
      <t>トクベツ</t>
    </rPh>
    <rPh sb="3" eb="5">
      <t>カイケイ</t>
    </rPh>
    <phoneticPr fontId="4"/>
  </si>
  <si>
    <t>区　　　　　分</t>
    <phoneticPr fontId="4"/>
  </si>
  <si>
    <t>文部科学省　政策別コスト情報に関する調書　様式２－１</t>
    <phoneticPr fontId="4"/>
  </si>
  <si>
    <t>人件費</t>
  </si>
  <si>
    <t>賞与引当金繰入額</t>
  </si>
  <si>
    <t>退職給付引当金繰入額</t>
  </si>
  <si>
    <t>補助金等（義務教育費国庫負担金を除く）</t>
  </si>
  <si>
    <t>委託費（科学技術試験研究委託費を除く）</t>
  </si>
  <si>
    <t>交付金（独立行政法人運営費交付金及び国立大学法人等運営費交付金を除く）</t>
  </si>
  <si>
    <t>独立行政法人運営費交付金</t>
  </si>
  <si>
    <t>庁費等（教科書購入費を除く）</t>
  </si>
  <si>
    <t>コスト計（Ⅰ＋Ⅱ＋Ⅲ）</t>
    <rPh sb="3" eb="4">
      <t>ケイ</t>
    </rPh>
    <phoneticPr fontId="4"/>
  </si>
  <si>
    <t>その他の経費</t>
  </si>
  <si>
    <t>減価償却費</t>
    <phoneticPr fontId="3"/>
  </si>
  <si>
    <t>貸倒引当金繰入額</t>
  </si>
  <si>
    <t>支払利息</t>
  </si>
  <si>
    <t>資産処分損益</t>
  </si>
  <si>
    <t>（参　考）
決算額</t>
    <rPh sb="1" eb="2">
      <t>サン</t>
    </rPh>
    <rPh sb="3" eb="4">
      <t>コウ</t>
    </rPh>
    <rPh sb="6" eb="8">
      <t>ケッサン</t>
    </rPh>
    <rPh sb="8" eb="9">
      <t>ガク</t>
    </rPh>
    <phoneticPr fontId="4"/>
  </si>
  <si>
    <t>(参考）　　　自己収入</t>
    <rPh sb="1" eb="3">
      <t>サンコウ</t>
    </rPh>
    <rPh sb="7" eb="9">
      <t>ジコ</t>
    </rPh>
    <rPh sb="9" eb="11">
      <t>シュウニュウ</t>
    </rPh>
    <phoneticPr fontId="4"/>
  </si>
  <si>
    <t>２．政策にかかるストック情報（主な資産等）</t>
    <rPh sb="2" eb="4">
      <t>セイサク</t>
    </rPh>
    <rPh sb="12" eb="14">
      <t>ジョウホウ</t>
    </rPh>
    <rPh sb="15" eb="16">
      <t>オモ</t>
    </rPh>
    <rPh sb="17" eb="19">
      <t>シサン</t>
    </rPh>
    <rPh sb="19" eb="20">
      <t>トウ</t>
    </rPh>
    <phoneticPr fontId="4"/>
  </si>
  <si>
    <t>区　　　　分</t>
    <rPh sb="0" eb="1">
      <t>ク</t>
    </rPh>
    <rPh sb="5" eb="6">
      <t>ブン</t>
    </rPh>
    <phoneticPr fontId="4"/>
  </si>
  <si>
    <t>ストック内訳</t>
    <rPh sb="4" eb="6">
      <t>ウチワケ</t>
    </rPh>
    <phoneticPr fontId="4"/>
  </si>
  <si>
    <t>備　考</t>
    <rPh sb="0" eb="1">
      <t>ソナエ</t>
    </rPh>
    <rPh sb="2" eb="3">
      <t>コウ</t>
    </rPh>
    <phoneticPr fontId="4"/>
  </si>
  <si>
    <t>土地</t>
  </si>
  <si>
    <t>立木竹</t>
  </si>
  <si>
    <t>建物</t>
  </si>
  <si>
    <t>工作物</t>
  </si>
  <si>
    <t>物品</t>
  </si>
  <si>
    <t>出資金</t>
  </si>
  <si>
    <t>物にかかるコスト</t>
    <rPh sb="0" eb="1">
      <t>モノ</t>
    </rPh>
    <phoneticPr fontId="4"/>
  </si>
  <si>
    <t/>
  </si>
  <si>
    <t>庁舎等</t>
    <rPh sb="0" eb="2">
      <t>チョウシャ</t>
    </rPh>
    <rPh sb="2" eb="3">
      <t>トウ</t>
    </rPh>
    <phoneticPr fontId="4"/>
  </si>
  <si>
    <t>３．参考情報</t>
    <rPh sb="2" eb="4">
      <t>サンコウ</t>
    </rPh>
    <rPh sb="4" eb="6">
      <t>ジョウホウ</t>
    </rPh>
    <phoneticPr fontId="4"/>
  </si>
  <si>
    <t>（１）当該政策に関連するコストの状況</t>
    <phoneticPr fontId="4"/>
  </si>
  <si>
    <t>①当該政策に配分された官房経費等の額</t>
  </si>
  <si>
    <t>Ⅰ　人にかかるコスト</t>
    <rPh sb="2" eb="3">
      <t>ヒト</t>
    </rPh>
    <phoneticPr fontId="4"/>
  </si>
  <si>
    <t>Ⅱ　物にかかるコスト（庁舎等を含む。）</t>
    <rPh sb="2" eb="3">
      <t>モノ</t>
    </rPh>
    <phoneticPr fontId="4"/>
  </si>
  <si>
    <t>Ⅲ　その他事業コスト</t>
    <rPh sb="4" eb="5">
      <t>タ</t>
    </rPh>
    <rPh sb="5" eb="7">
      <t>ジギョウ</t>
    </rPh>
    <phoneticPr fontId="4"/>
  </si>
  <si>
    <t>②当該政策に配分された当年度の公債にかかる利払費</t>
    <rPh sb="1" eb="3">
      <t>トウガイ</t>
    </rPh>
    <rPh sb="3" eb="5">
      <t>セイサク</t>
    </rPh>
    <rPh sb="6" eb="8">
      <t>ハイブン</t>
    </rPh>
    <rPh sb="11" eb="14">
      <t>トウネンド</t>
    </rPh>
    <rPh sb="15" eb="17">
      <t>コウサイ</t>
    </rPh>
    <rPh sb="21" eb="23">
      <t>リバライ</t>
    </rPh>
    <rPh sb="23" eb="24">
      <t>ヒ</t>
    </rPh>
    <phoneticPr fontId="4"/>
  </si>
  <si>
    <t>利払費</t>
    <rPh sb="0" eb="2">
      <t>リバライ</t>
    </rPh>
    <rPh sb="2" eb="3">
      <t>ヒ</t>
    </rPh>
    <phoneticPr fontId="4"/>
  </si>
  <si>
    <t>（２）政策の概要</t>
    <rPh sb="3" eb="5">
      <t>セイサク</t>
    </rPh>
    <rPh sb="6" eb="8">
      <t>ガイヨウ</t>
    </rPh>
    <phoneticPr fontId="4"/>
  </si>
  <si>
    <t>（３）共通経費配分の方法</t>
    <rPh sb="3" eb="5">
      <t>キョウツウ</t>
    </rPh>
    <rPh sb="5" eb="7">
      <t>ケイヒ</t>
    </rPh>
    <rPh sb="7" eb="9">
      <t>ハイブン</t>
    </rPh>
    <rPh sb="10" eb="12">
      <t>ホウホウ</t>
    </rPh>
    <phoneticPr fontId="4"/>
  </si>
  <si>
    <t>（４）その他</t>
    <rPh sb="5" eb="6">
      <t>タ</t>
    </rPh>
    <phoneticPr fontId="4"/>
  </si>
  <si>
    <t>政策：２．確かな学力の向上、豊かな心と健やかな体の育成と信頼される学校づくりにかかるコストの状況</t>
    <phoneticPr fontId="4"/>
  </si>
  <si>
    <t>教科書購入費</t>
  </si>
  <si>
    <t>（１）確かな学力の育成</t>
  </si>
  <si>
    <t>（２）豊かな心の育成</t>
  </si>
  <si>
    <t>政策：３．義務教育の機会均等と水準の維持向上にかかるコストの状況</t>
    <phoneticPr fontId="4"/>
  </si>
  <si>
    <t>（所管：文部科学省、一般会計、組織：文部科学本省、担当部局：初等中等教育局)</t>
    <phoneticPr fontId="4"/>
  </si>
  <si>
    <t>義務教育費国庫負担金</t>
  </si>
  <si>
    <t>（１）義務教育に必要な教職員の確保</t>
  </si>
  <si>
    <t>政策：４．個性が輝く高等教育の振興にかかるコストの状況</t>
    <phoneticPr fontId="4"/>
  </si>
  <si>
    <t>（所管：文部科学省、一般会計、組織：文部科学本省、担当部局：大臣官房、高等教育局、研究振興局)</t>
    <phoneticPr fontId="4"/>
  </si>
  <si>
    <t>国立大学法人等運営費交付金</t>
  </si>
  <si>
    <t>（１）大学などにおける教育研究の質の向上</t>
  </si>
  <si>
    <t>（２）大学などにおける教育研究基盤の整備</t>
  </si>
  <si>
    <t>政策：５．奨学金制度による意欲・能力のある個人への支援の推進にかかるコストの状況</t>
    <phoneticPr fontId="4"/>
  </si>
  <si>
    <t>（所管：文部科学省、一般会計、組織：文部科学本省、担当部局：高等教育局)</t>
    <phoneticPr fontId="4"/>
  </si>
  <si>
    <t>（１）意欲・能力のある学生に対する奨学金事業の推進</t>
  </si>
  <si>
    <t>償還免除引当金繰入額</t>
  </si>
  <si>
    <t>償還免除引当金</t>
  </si>
  <si>
    <t>政策：６．私学の振興にかかるコストの状況</t>
    <phoneticPr fontId="4"/>
  </si>
  <si>
    <t>（１）特色ある教育研究を展開する私立学校の振興</t>
  </si>
  <si>
    <t>科学技術試験研究委託費</t>
  </si>
  <si>
    <t>分担金</t>
  </si>
  <si>
    <t>拠出金</t>
  </si>
  <si>
    <t>出資金評価損</t>
  </si>
  <si>
    <t>現金・預金</t>
  </si>
  <si>
    <t>船舶</t>
  </si>
  <si>
    <t>（所管：文部科学省、一般会計、組織：文部科学本省、担当部局：大臣官房、組織：スポーツ庁、担当部局：スポーツ庁)</t>
    <phoneticPr fontId="4"/>
  </si>
  <si>
    <t>（所管：文部科学省、一般会計、組織：文部科学本省、担当部局：大臣官房、組織：文化庁、担当部局：文化庁)</t>
    <phoneticPr fontId="4"/>
  </si>
  <si>
    <t>助成金</t>
  </si>
  <si>
    <t>外国人留学生給与等</t>
  </si>
  <si>
    <t>（１）国際交流の推進</t>
  </si>
  <si>
    <t>（２）国際協力の推進</t>
  </si>
  <si>
    <t>文部科学省　附属書類　様式２－２</t>
    <phoneticPr fontId="4"/>
  </si>
  <si>
    <t>部局別等のコスト内訳</t>
    <rPh sb="0" eb="2">
      <t>ブキョク</t>
    </rPh>
    <rPh sb="2" eb="3">
      <t>ベツ</t>
    </rPh>
    <rPh sb="3" eb="4">
      <t>トウ</t>
    </rPh>
    <rPh sb="8" eb="10">
      <t>ウチワケ</t>
    </rPh>
    <phoneticPr fontId="4"/>
  </si>
  <si>
    <t>一般会計</t>
  </si>
  <si>
    <t>コスト計(Ⅰ+Ⅱ+Ⅲ)</t>
    <rPh sb="3" eb="4">
      <t>ケイ</t>
    </rPh>
    <phoneticPr fontId="4"/>
  </si>
  <si>
    <t>政策：２．確かな学力の向上、豊かな心と健やかな体の育成と信頼される学校づくり</t>
    <phoneticPr fontId="4"/>
  </si>
  <si>
    <t>政策：３．義務教育の機会均等と水準の維持向上</t>
    <phoneticPr fontId="4"/>
  </si>
  <si>
    <t>政策：４．個性が輝く高等教育の振興</t>
    <phoneticPr fontId="4"/>
  </si>
  <si>
    <t>政策：５．奨学金制度による意欲・能力のある個人への支援の推進</t>
    <phoneticPr fontId="4"/>
  </si>
  <si>
    <t>政策：６．私学の振興</t>
    <phoneticPr fontId="4"/>
  </si>
  <si>
    <t>文部科学省　官房経費等に関する調書　様式３－１</t>
    <phoneticPr fontId="4"/>
  </si>
  <si>
    <t>官房経費等の状況</t>
    <rPh sb="0" eb="2">
      <t>カンボウ</t>
    </rPh>
    <rPh sb="2" eb="4">
      <t>ケイヒ</t>
    </rPh>
    <rPh sb="4" eb="5">
      <t>トウ</t>
    </rPh>
    <rPh sb="6" eb="8">
      <t>ジョウキョウ</t>
    </rPh>
    <phoneticPr fontId="4"/>
  </si>
  <si>
    <t>（所管：文部科学省、一般会計、組織：文部科学本省、文部科学本省所轄機関、スポーツ庁、文化庁)</t>
    <phoneticPr fontId="4"/>
  </si>
  <si>
    <t>（１）その他</t>
    <phoneticPr fontId="4"/>
  </si>
  <si>
    <t>民間資金等を活用した文部科学本省所轄研究所施設整備に必要な経費</t>
  </si>
  <si>
    <t>２．ストック情報（主な資産等）</t>
    <rPh sb="6" eb="8">
      <t>ジョウホウ</t>
    </rPh>
    <rPh sb="9" eb="10">
      <t>オモ</t>
    </rPh>
    <rPh sb="11" eb="13">
      <t>シサン</t>
    </rPh>
    <rPh sb="13" eb="14">
      <t>トウ</t>
    </rPh>
    <phoneticPr fontId="4"/>
  </si>
  <si>
    <t>（１）当該政策にかかるコストの状況</t>
    <rPh sb="3" eb="5">
      <t>トウガイ</t>
    </rPh>
    <rPh sb="5" eb="7">
      <t>セイサク</t>
    </rPh>
    <rPh sb="15" eb="17">
      <t>ジョウキョウ</t>
    </rPh>
    <phoneticPr fontId="4"/>
  </si>
  <si>
    <t>政策評価単位</t>
    <rPh sb="0" eb="2">
      <t>セイサク</t>
    </rPh>
    <rPh sb="2" eb="4">
      <t>ヒョウカ</t>
    </rPh>
    <rPh sb="4" eb="6">
      <t>タンイ</t>
    </rPh>
    <phoneticPr fontId="4"/>
  </si>
  <si>
    <t>Ⅲ　その他事業コスト</t>
    <phoneticPr fontId="4"/>
  </si>
  <si>
    <t>合　計</t>
    <rPh sb="0" eb="1">
      <t>ゴウ</t>
    </rPh>
    <rPh sb="2" eb="3">
      <t>ケイ</t>
    </rPh>
    <phoneticPr fontId="4"/>
  </si>
  <si>
    <t>②官房経費等に配分された当年度の公債にかかる利払費</t>
    <rPh sb="1" eb="3">
      <t>カンボウ</t>
    </rPh>
    <rPh sb="3" eb="5">
      <t>ケイヒ</t>
    </rPh>
    <rPh sb="5" eb="6">
      <t>トウ</t>
    </rPh>
    <rPh sb="7" eb="9">
      <t>ハイブン</t>
    </rPh>
    <rPh sb="12" eb="15">
      <t>トウネンド</t>
    </rPh>
    <rPh sb="16" eb="18">
      <t>コウサイ</t>
    </rPh>
    <rPh sb="22" eb="24">
      <t>リバライ</t>
    </rPh>
    <rPh sb="24" eb="25">
      <t>ヒ</t>
    </rPh>
    <phoneticPr fontId="4"/>
  </si>
  <si>
    <t>（２）官房経費等の概要</t>
    <rPh sb="3" eb="5">
      <t>カンボウ</t>
    </rPh>
    <rPh sb="5" eb="7">
      <t>ケイヒ</t>
    </rPh>
    <rPh sb="7" eb="8">
      <t>トウ</t>
    </rPh>
    <rPh sb="9" eb="11">
      <t>ガイヨウ</t>
    </rPh>
    <phoneticPr fontId="4"/>
  </si>
  <si>
    <t>Ⅰ　人にかかるコスト</t>
    <phoneticPr fontId="4"/>
  </si>
  <si>
    <t>Ⅱ　物にかかるコスト(庁舎等を含む。）</t>
    <phoneticPr fontId="4"/>
  </si>
  <si>
    <t>その他</t>
    <phoneticPr fontId="4"/>
  </si>
  <si>
    <t>文部科学省　附属書類　様式３－２</t>
    <phoneticPr fontId="4"/>
  </si>
  <si>
    <t>官房経費等の部局別等のコスト内訳</t>
    <rPh sb="0" eb="2">
      <t>カンボウ</t>
    </rPh>
    <rPh sb="2" eb="4">
      <t>ケイヒ</t>
    </rPh>
    <rPh sb="4" eb="5">
      <t>トウ</t>
    </rPh>
    <phoneticPr fontId="4"/>
  </si>
  <si>
    <t>文部科学本省</t>
  </si>
  <si>
    <t>文部科学本省所轄機関</t>
    <phoneticPr fontId="3"/>
  </si>
  <si>
    <t>無形固定資産</t>
    <rPh sb="0" eb="2">
      <t>ムケイ</t>
    </rPh>
    <rPh sb="2" eb="4">
      <t>コテイ</t>
    </rPh>
    <rPh sb="4" eb="6">
      <t>シサン</t>
    </rPh>
    <phoneticPr fontId="3"/>
  </si>
  <si>
    <t>無形固定資産</t>
    <rPh sb="0" eb="6">
      <t>ムケイコテイシサン</t>
    </rPh>
    <phoneticPr fontId="3"/>
  </si>
  <si>
    <t>貸付金</t>
    <rPh sb="0" eb="2">
      <t>カシツケ</t>
    </rPh>
    <rPh sb="2" eb="3">
      <t>キン</t>
    </rPh>
    <phoneticPr fontId="3"/>
  </si>
  <si>
    <t>ストック内訳</t>
    <phoneticPr fontId="3"/>
  </si>
  <si>
    <t>現金・預金</t>
    <rPh sb="0" eb="2">
      <t>ゲンキン</t>
    </rPh>
    <rPh sb="3" eb="5">
      <t>ヨキン</t>
    </rPh>
    <phoneticPr fontId="3"/>
  </si>
  <si>
    <t>前払金</t>
    <rPh sb="0" eb="2">
      <t>マエバラ</t>
    </rPh>
    <rPh sb="2" eb="3">
      <t>キン</t>
    </rPh>
    <phoneticPr fontId="3"/>
  </si>
  <si>
    <t>工作物</t>
    <rPh sb="0" eb="3">
      <t>コウサクブツ</t>
    </rPh>
    <phoneticPr fontId="3"/>
  </si>
  <si>
    <t>東日本大震災復興特別会計</t>
    <rPh sb="0" eb="12">
      <t>ヒガシニホンダイシンサイフッコウトクベツカイケイ</t>
    </rPh>
    <phoneticPr fontId="3"/>
  </si>
  <si>
    <t>東日本大震災復興特別会計</t>
    <rPh sb="0" eb="1">
      <t>ヒガシ</t>
    </rPh>
    <rPh sb="1" eb="3">
      <t>ニホン</t>
    </rPh>
    <rPh sb="3" eb="6">
      <t>ダイシンサイ</t>
    </rPh>
    <rPh sb="6" eb="12">
      <t>フッコウトクベツカイケイ</t>
    </rPh>
    <phoneticPr fontId="3"/>
  </si>
  <si>
    <t>相殺消去</t>
    <rPh sb="0" eb="2">
      <t>ソウサイ</t>
    </rPh>
    <rPh sb="2" eb="4">
      <t>ショウキョ</t>
    </rPh>
    <phoneticPr fontId="3"/>
  </si>
  <si>
    <t>エネルギー対策特別会計　　　　電源開発促進勘定</t>
    <rPh sb="5" eb="7">
      <t>タイサク</t>
    </rPh>
    <rPh sb="7" eb="9">
      <t>トクベツ</t>
    </rPh>
    <rPh sb="9" eb="11">
      <t>カイケイ</t>
    </rPh>
    <rPh sb="15" eb="17">
      <t>デンゲン</t>
    </rPh>
    <rPh sb="17" eb="19">
      <t>カイハツ</t>
    </rPh>
    <rPh sb="19" eb="21">
      <t>ソクシン</t>
    </rPh>
    <rPh sb="21" eb="23">
      <t>カンジョウ</t>
    </rPh>
    <phoneticPr fontId="4"/>
  </si>
  <si>
    <t>東日本大震災復興特別会計</t>
    <rPh sb="0" eb="12">
      <t>ヒガシニホンダイシンサイフッコウトクベツカイケイ</t>
    </rPh>
    <phoneticPr fontId="3"/>
  </si>
  <si>
    <t>合計</t>
    <rPh sb="0" eb="2">
      <t>ゴウケイ</t>
    </rPh>
    <phoneticPr fontId="3"/>
  </si>
  <si>
    <t>電源開発促進勘定</t>
    <phoneticPr fontId="4"/>
  </si>
  <si>
    <t>(東日本大震災復興特別会計)</t>
    <phoneticPr fontId="4"/>
  </si>
  <si>
    <t>(エネルギー対策特別会計電源開発促進勘定、東日本大震災復興特別会計)</t>
    <phoneticPr fontId="4"/>
  </si>
  <si>
    <t>出資金</t>
    <rPh sb="0" eb="3">
      <t>シュッシキン</t>
    </rPh>
    <phoneticPr fontId="3"/>
  </si>
  <si>
    <t>文化庁</t>
    <rPh sb="0" eb="2">
      <t>ブンカ</t>
    </rPh>
    <phoneticPr fontId="3"/>
  </si>
  <si>
    <t>スポーツ庁</t>
    <phoneticPr fontId="3"/>
  </si>
  <si>
    <t>科学技術試験研究委託費</t>
    <rPh sb="0" eb="2">
      <t>カガク</t>
    </rPh>
    <rPh sb="2" eb="4">
      <t>ギジュツ</t>
    </rPh>
    <rPh sb="4" eb="6">
      <t>シケン</t>
    </rPh>
    <rPh sb="6" eb="8">
      <t>ケンキュウ</t>
    </rPh>
    <rPh sb="8" eb="10">
      <t>イタク</t>
    </rPh>
    <rPh sb="10" eb="11">
      <t>ヒ</t>
    </rPh>
    <phoneticPr fontId="3"/>
  </si>
  <si>
    <r>
      <t>Ⅰ</t>
    </r>
    <r>
      <rPr>
        <sz val="8"/>
        <rFont val="ＭＳ ゴシック"/>
        <family val="3"/>
        <charset val="128"/>
      </rPr>
      <t xml:space="preserve"> </t>
    </r>
    <r>
      <rPr>
        <sz val="8"/>
        <rFont val="ＭＳ Ｐゴシック"/>
        <family val="3"/>
        <charset val="128"/>
      </rPr>
      <t>人にかかるコスト</t>
    </r>
    <rPh sb="2" eb="3">
      <t>ヒト</t>
    </rPh>
    <phoneticPr fontId="4"/>
  </si>
  <si>
    <r>
      <t>Ⅱ</t>
    </r>
    <r>
      <rPr>
        <sz val="8"/>
        <rFont val="ＭＳ ゴシック"/>
        <family val="3"/>
        <charset val="128"/>
      </rPr>
      <t xml:space="preserve"> </t>
    </r>
    <r>
      <rPr>
        <sz val="8"/>
        <rFont val="ＭＳ Ｐゴシック"/>
        <family val="3"/>
        <charset val="128"/>
      </rPr>
      <t>①物にかかるコスト</t>
    </r>
    <rPh sb="3" eb="4">
      <t>モノ</t>
    </rPh>
    <phoneticPr fontId="4"/>
  </si>
  <si>
    <r>
      <rPr>
        <sz val="8"/>
        <rFont val="ＭＳ ゴシック"/>
        <family val="3"/>
        <charset val="128"/>
      </rPr>
      <t xml:space="preserve">　 </t>
    </r>
    <r>
      <rPr>
        <sz val="8"/>
        <rFont val="ＭＳ Ｐゴシック"/>
        <family val="3"/>
        <charset val="128"/>
      </rPr>
      <t>②庁舎等（減価償却費）</t>
    </r>
    <rPh sb="3" eb="5">
      <t>チョウシャ</t>
    </rPh>
    <rPh sb="5" eb="6">
      <t>トウ</t>
    </rPh>
    <phoneticPr fontId="4"/>
  </si>
  <si>
    <r>
      <t>Ⅲ</t>
    </r>
    <r>
      <rPr>
        <sz val="8"/>
        <rFont val="ＭＳ ゴシック"/>
        <family val="3"/>
        <charset val="128"/>
      </rPr>
      <t xml:space="preserve"> </t>
    </r>
    <r>
      <rPr>
        <sz val="8"/>
        <rFont val="ＭＳ Ｐゴシック"/>
        <family val="3"/>
        <charset val="128"/>
      </rPr>
      <t>事業コスト</t>
    </r>
    <rPh sb="2" eb="4">
      <t>ジギョウ</t>
    </rPh>
    <phoneticPr fontId="4"/>
  </si>
  <si>
    <r>
      <t>Ⅲ</t>
    </r>
    <r>
      <rPr>
        <sz val="8"/>
        <rFont val="ＭＳ ゴシック"/>
        <family val="3"/>
        <charset val="128"/>
      </rPr>
      <t xml:space="preserve"> </t>
    </r>
    <r>
      <rPr>
        <sz val="8"/>
        <rFont val="ＭＳ Ｐゴシック"/>
        <family val="3"/>
        <charset val="128"/>
      </rPr>
      <t>その他事業コスト</t>
    </r>
    <rPh sb="4" eb="5">
      <t>タ</t>
    </rPh>
    <rPh sb="5" eb="7">
      <t>ジギョウ</t>
    </rPh>
    <phoneticPr fontId="4"/>
  </si>
  <si>
    <r>
      <t>Ⅲ</t>
    </r>
    <r>
      <rPr>
        <sz val="8"/>
        <rFont val="ＭＳ ゴシック"/>
        <family val="3"/>
        <charset val="128"/>
      </rPr>
      <t xml:space="preserve"> </t>
    </r>
    <r>
      <rPr>
        <sz val="8"/>
        <rFont val="ＭＳ Ｐゴシック"/>
        <family val="3"/>
        <charset val="128"/>
      </rPr>
      <t>その他事業コスト</t>
    </r>
    <rPh sb="4" eb="5">
      <t>ホカ</t>
    </rPh>
    <rPh sb="5" eb="7">
      <t>ジギョウ</t>
    </rPh>
    <phoneticPr fontId="4"/>
  </si>
  <si>
    <t>建設仮勘定</t>
    <rPh sb="0" eb="2">
      <t>ケンセツ</t>
    </rPh>
    <rPh sb="2" eb="5">
      <t>カリカンジョウ</t>
    </rPh>
    <phoneticPr fontId="3"/>
  </si>
  <si>
    <t>　　省庁別財務書類の公債関連情報として記載されている利払費が、一般会計における政策ごとの「政策にかかるコスト」と「当該政策に配分された官房経費等」を合算したコストを基準として当該政策に配分された場合の額である。</t>
    <phoneticPr fontId="3"/>
  </si>
  <si>
    <t>　　国民一人一人が、生涯にわたって、あらゆる機会に、あらゆる場において学習することができ、その成果を適切に生かすことのできる社会を実現する。</t>
    <phoneticPr fontId="3"/>
  </si>
  <si>
    <t>　　なし。</t>
    <phoneticPr fontId="3"/>
  </si>
  <si>
    <t>　　子どもたちが確かな学力、豊かな心と健やかな体を育成することのできる社会を実現するとともに信頼される学校づくりを進める。</t>
    <phoneticPr fontId="3"/>
  </si>
  <si>
    <t>　　全国すべての地域において優れた教職員を必要数確保し、教育の機会均等と教育水準の維持向上を図る。</t>
    <phoneticPr fontId="3"/>
  </si>
  <si>
    <t>　　「知識基盤社会」において、我が国が活力ある発展を続けていくために、高等教育を時代の牽引役として社会の負託に十分応えるものへと変革する一方、社会の側がこれを積極的に支援するという双方向の関係を構築する。</t>
    <phoneticPr fontId="3"/>
  </si>
  <si>
    <t>　　学生が経済的な面で心配することなく、安心して学べるよう、奨学金制度による意欲・能力のある個人に対する支援を一層推進する。</t>
    <phoneticPr fontId="3"/>
  </si>
  <si>
    <t>　　私立学校の振興に向け、教育研究条件を高めるとともに経営の健全性の維持向上を図る。</t>
    <phoneticPr fontId="3"/>
  </si>
  <si>
    <t>　　優れた芸術文化の振興を図るとともに、我が国固有の伝統文化を継承・発展させることにより、文化による心豊かな社会を実現する。</t>
    <phoneticPr fontId="3"/>
  </si>
  <si>
    <t>　　人づくりなどに資する国際交流・協力の推進を通じて豊かな国際社会の構築の一翼を担う。</t>
    <phoneticPr fontId="3"/>
  </si>
  <si>
    <t>　　省庁別財務書類の公債関連情報として記載している利払費が、一般会計における「官房経費等」から「各政策に配分された官房経費等」を除いたコストを基準として官房経費等に配分された場合の額である。</t>
    <phoneticPr fontId="3"/>
  </si>
  <si>
    <t>　　人にかかるコスト及び物にかかるコストについては、定員数により配分。庁舎等については面積比による配分をしたうえで定員数により配分。</t>
    <phoneticPr fontId="3"/>
  </si>
  <si>
    <t>-</t>
  </si>
  <si>
    <t>-</t>
    <phoneticPr fontId="3"/>
  </si>
  <si>
    <t>１．政策にかかるコスト　・・・・・・・・・・・・・・・・・・・・・・・・・・・・・・・・・・・・・・・・・・・・・・・・・・・</t>
    <rPh sb="2" eb="4">
      <t>セイサク</t>
    </rPh>
    <phoneticPr fontId="4"/>
  </si>
  <si>
    <t>１．官房経費等の内容　・・・・・・・・・・・・・・・・・・・・・・・・・・・・・・・・・・・・・・・・・・・・・・・・・・・・・・・・・・・・・・・・・</t>
    <rPh sb="2" eb="4">
      <t>カンボウ</t>
    </rPh>
    <rPh sb="4" eb="6">
      <t>ケイヒ</t>
    </rPh>
    <rPh sb="6" eb="7">
      <t>トウ</t>
    </rPh>
    <rPh sb="8" eb="10">
      <t>ナイヨウ</t>
    </rPh>
    <phoneticPr fontId="4"/>
  </si>
  <si>
    <t>（２）国際協力の推進</t>
    <rPh sb="5" eb="7">
      <t>キョウリョク</t>
    </rPh>
    <phoneticPr fontId="3"/>
  </si>
  <si>
    <t>その他</t>
    <rPh sb="2" eb="3">
      <t>タ</t>
    </rPh>
    <phoneticPr fontId="4"/>
  </si>
  <si>
    <t>１．政策にかかるコスト　・・・・・・・・・・・・・・・・・・・・・・・・・・・・・・・・・・・・・・・・・・・・・・・・・</t>
    <rPh sb="2" eb="4">
      <t>セイサク</t>
    </rPh>
    <phoneticPr fontId="4"/>
  </si>
  <si>
    <t>７．イノベーション創出に向けたシステム改革</t>
    <rPh sb="9" eb="11">
      <t>ソウシュツ</t>
    </rPh>
    <rPh sb="12" eb="13">
      <t>ム</t>
    </rPh>
    <rPh sb="19" eb="21">
      <t>カイカク</t>
    </rPh>
    <phoneticPr fontId="0"/>
  </si>
  <si>
    <t>８．科学技術イノベーションの基盤的な力の強化</t>
    <rPh sb="2" eb="4">
      <t>カガク</t>
    </rPh>
    <rPh sb="4" eb="6">
      <t>ギジュツ</t>
    </rPh>
    <rPh sb="14" eb="17">
      <t>キバンテキ</t>
    </rPh>
    <rPh sb="18" eb="19">
      <t>チカラ</t>
    </rPh>
    <rPh sb="20" eb="22">
      <t>キョウカ</t>
    </rPh>
    <phoneticPr fontId="0"/>
  </si>
  <si>
    <t>９．未来社会に向けた価値創出の取組と経済・社会的課題への対応</t>
    <rPh sb="2" eb="4">
      <t>ミライ</t>
    </rPh>
    <rPh sb="4" eb="6">
      <t>シャカイ</t>
    </rPh>
    <rPh sb="7" eb="8">
      <t>ム</t>
    </rPh>
    <rPh sb="10" eb="12">
      <t>カチ</t>
    </rPh>
    <rPh sb="12" eb="14">
      <t>ソウシュツ</t>
    </rPh>
    <rPh sb="15" eb="17">
      <t>トリクミ</t>
    </rPh>
    <rPh sb="18" eb="20">
      <t>ケイザイ</t>
    </rPh>
    <rPh sb="21" eb="24">
      <t>シャカイテキ</t>
    </rPh>
    <rPh sb="24" eb="26">
      <t>カダイ</t>
    </rPh>
    <rPh sb="28" eb="30">
      <t>タイオウ</t>
    </rPh>
    <phoneticPr fontId="0"/>
  </si>
  <si>
    <t>政策：７．イノベーション創出に向けたシステム改革にかかるコストの状況</t>
    <rPh sb="12" eb="14">
      <t>ソウシュツ</t>
    </rPh>
    <rPh sb="15" eb="16">
      <t>ム</t>
    </rPh>
    <rPh sb="22" eb="24">
      <t>カイカク</t>
    </rPh>
    <phoneticPr fontId="4"/>
  </si>
  <si>
    <t>（１）産学官における人材・知・資金の好循環システムの構築</t>
    <phoneticPr fontId="3"/>
  </si>
  <si>
    <t>（２）科学技術の国際活動の戦略的推進</t>
    <rPh sb="3" eb="5">
      <t>カガク</t>
    </rPh>
    <rPh sb="5" eb="7">
      <t>ギジュツ</t>
    </rPh>
    <rPh sb="8" eb="10">
      <t>コクサイ</t>
    </rPh>
    <rPh sb="10" eb="12">
      <t>カツドウ</t>
    </rPh>
    <rPh sb="13" eb="16">
      <t>センリャクテキ</t>
    </rPh>
    <rPh sb="16" eb="18">
      <t>スイシン</t>
    </rPh>
    <phoneticPr fontId="3"/>
  </si>
  <si>
    <t>（３）科学技術イノベーションの創出機能と社会との関係の強化</t>
    <rPh sb="3" eb="5">
      <t>カガク</t>
    </rPh>
    <rPh sb="5" eb="7">
      <t>ギジュツ</t>
    </rPh>
    <rPh sb="15" eb="17">
      <t>ソウシュツ</t>
    </rPh>
    <rPh sb="17" eb="19">
      <t>キノウ</t>
    </rPh>
    <rPh sb="20" eb="22">
      <t>シャカイ</t>
    </rPh>
    <rPh sb="24" eb="26">
      <t>カンケイ</t>
    </rPh>
    <rPh sb="27" eb="29">
      <t>キョウカ</t>
    </rPh>
    <phoneticPr fontId="3"/>
  </si>
  <si>
    <t>（１）産学官における人材・知・資金の好循環システムの構築</t>
    <rPh sb="3" eb="6">
      <t>サンガクカン</t>
    </rPh>
    <rPh sb="10" eb="12">
      <t>ジンザイ</t>
    </rPh>
    <rPh sb="13" eb="14">
      <t>チ</t>
    </rPh>
    <rPh sb="15" eb="17">
      <t>シキン</t>
    </rPh>
    <rPh sb="18" eb="21">
      <t>コウジュンカン</t>
    </rPh>
    <rPh sb="26" eb="28">
      <t>コウチク</t>
    </rPh>
    <phoneticPr fontId="3"/>
  </si>
  <si>
    <t>（２）科学技術の国際活動の戦略的推進</t>
    <rPh sb="3" eb="5">
      <t>カガク</t>
    </rPh>
    <rPh sb="5" eb="7">
      <t>ギジュツ</t>
    </rPh>
    <rPh sb="8" eb="12">
      <t>コクサイカツドウ</t>
    </rPh>
    <rPh sb="13" eb="18">
      <t>センリャクテキスイシン</t>
    </rPh>
    <phoneticPr fontId="3"/>
  </si>
  <si>
    <t>（３）科学技術イノベーションの創出機能と社会との関係の強化</t>
    <rPh sb="27" eb="29">
      <t>キョウカ</t>
    </rPh>
    <phoneticPr fontId="3"/>
  </si>
  <si>
    <t>政策：８．科学技術イノベーションの基盤的な力の強化にかかるコストの状況</t>
    <rPh sb="5" eb="7">
      <t>カガク</t>
    </rPh>
    <rPh sb="7" eb="9">
      <t>ギジュツ</t>
    </rPh>
    <rPh sb="17" eb="20">
      <t>キバンテキ</t>
    </rPh>
    <rPh sb="21" eb="22">
      <t>チカラ</t>
    </rPh>
    <rPh sb="23" eb="25">
      <t>キョウカ</t>
    </rPh>
    <phoneticPr fontId="4"/>
  </si>
  <si>
    <t>（所管：文部科学省、一般会計、組織：文部科学本省、担当部局：大臣官房、初等中等教育局、高等教育局、科学技術･学術政策局、研究振興局、研究開発局、組織：文部科学本省所轄機関、担当部局：日本学士院)</t>
    <rPh sb="35" eb="37">
      <t>ショトウ</t>
    </rPh>
    <rPh sb="37" eb="39">
      <t>チュウトウ</t>
    </rPh>
    <rPh sb="39" eb="42">
      <t>キョウイクキョク</t>
    </rPh>
    <rPh sb="66" eb="68">
      <t>ケンキュウ</t>
    </rPh>
    <rPh sb="68" eb="71">
      <t>カイハツキョク</t>
    </rPh>
    <phoneticPr fontId="4"/>
  </si>
  <si>
    <t>（１）科学技術イノベーションを担う人材力の強化</t>
    <rPh sb="3" eb="5">
      <t>カガク</t>
    </rPh>
    <rPh sb="5" eb="7">
      <t>ギジュツ</t>
    </rPh>
    <rPh sb="15" eb="16">
      <t>ニナ</t>
    </rPh>
    <rPh sb="17" eb="19">
      <t>ジンザイ</t>
    </rPh>
    <rPh sb="19" eb="20">
      <t>リョク</t>
    </rPh>
    <rPh sb="21" eb="23">
      <t>キョウカ</t>
    </rPh>
    <phoneticPr fontId="3"/>
  </si>
  <si>
    <t>（２）イノベーションの源泉としての学術研究と基礎研究の推進</t>
    <rPh sb="11" eb="13">
      <t>ゲンセン</t>
    </rPh>
    <rPh sb="17" eb="19">
      <t>ガクジュツ</t>
    </rPh>
    <rPh sb="19" eb="21">
      <t>ケンキュウ</t>
    </rPh>
    <rPh sb="22" eb="24">
      <t>キソ</t>
    </rPh>
    <rPh sb="24" eb="26">
      <t>ケンキュウ</t>
    </rPh>
    <rPh sb="27" eb="29">
      <t>スイシン</t>
    </rPh>
    <phoneticPr fontId="3"/>
  </si>
  <si>
    <t>（３）研究開発活動を支える研究基盤の戦略的強化</t>
    <rPh sb="3" eb="5">
      <t>ケンキュウ</t>
    </rPh>
    <rPh sb="5" eb="7">
      <t>カイハツ</t>
    </rPh>
    <rPh sb="7" eb="9">
      <t>カツドウ</t>
    </rPh>
    <rPh sb="10" eb="11">
      <t>ササ</t>
    </rPh>
    <rPh sb="13" eb="15">
      <t>ケンキュウ</t>
    </rPh>
    <rPh sb="15" eb="17">
      <t>キバン</t>
    </rPh>
    <rPh sb="18" eb="21">
      <t>センリャクテキ</t>
    </rPh>
    <rPh sb="21" eb="23">
      <t>キョウカ</t>
    </rPh>
    <phoneticPr fontId="3"/>
  </si>
  <si>
    <t>（２）イノベーションの源泉としての学術研究と基礎研究の推進</t>
    <rPh sb="11" eb="13">
      <t>ゲンセン</t>
    </rPh>
    <rPh sb="17" eb="21">
      <t>ガクジュツケンキュウ</t>
    </rPh>
    <rPh sb="22" eb="26">
      <t>キソケンキュウ</t>
    </rPh>
    <rPh sb="27" eb="29">
      <t>スイシン</t>
    </rPh>
    <phoneticPr fontId="3"/>
  </si>
  <si>
    <t>（３）研究開発活動を支える研究基盤の戦略的強化</t>
    <rPh sb="3" eb="9">
      <t>ケンキュウカイハツカツドウ</t>
    </rPh>
    <rPh sb="10" eb="11">
      <t>ササ</t>
    </rPh>
    <rPh sb="13" eb="17">
      <t>ケンキュウキバン</t>
    </rPh>
    <rPh sb="18" eb="23">
      <t>センリャクテキキョウカ</t>
    </rPh>
    <phoneticPr fontId="3"/>
  </si>
  <si>
    <t>政策：９．未来社会に向けた価値創出の取組と経済・社会的課題への対応にかかるコストの状況</t>
    <rPh sb="5" eb="9">
      <t>ミライシャカイ</t>
    </rPh>
    <rPh sb="10" eb="11">
      <t>ム</t>
    </rPh>
    <rPh sb="13" eb="17">
      <t>カチソウシュツ</t>
    </rPh>
    <rPh sb="18" eb="20">
      <t>トリクミ</t>
    </rPh>
    <rPh sb="21" eb="23">
      <t>ケイザイ</t>
    </rPh>
    <rPh sb="24" eb="29">
      <t>シャカイテキカダイ</t>
    </rPh>
    <rPh sb="31" eb="33">
      <t>タイオウ</t>
    </rPh>
    <phoneticPr fontId="4"/>
  </si>
  <si>
    <t>（１）未来社会を見据えた先端基盤技術の強化</t>
    <rPh sb="3" eb="5">
      <t>ミライ</t>
    </rPh>
    <rPh sb="5" eb="7">
      <t>シャカイ</t>
    </rPh>
    <rPh sb="8" eb="10">
      <t>ミス</t>
    </rPh>
    <rPh sb="12" eb="14">
      <t>センタン</t>
    </rPh>
    <rPh sb="14" eb="16">
      <t>キバン</t>
    </rPh>
    <rPh sb="16" eb="18">
      <t>ギジュツ</t>
    </rPh>
    <rPh sb="19" eb="21">
      <t>キョウカ</t>
    </rPh>
    <phoneticPr fontId="3"/>
  </si>
  <si>
    <t>（２）環境・エネルギーに関する課題への対応</t>
    <rPh sb="3" eb="5">
      <t>カンキョウ</t>
    </rPh>
    <rPh sb="12" eb="13">
      <t>カン</t>
    </rPh>
    <rPh sb="15" eb="17">
      <t>カダイ</t>
    </rPh>
    <rPh sb="19" eb="21">
      <t>タイオウ</t>
    </rPh>
    <phoneticPr fontId="3"/>
  </si>
  <si>
    <t>（３）健康・医療・ライフサイエンスに関する課題への対応</t>
    <rPh sb="3" eb="5">
      <t>ケンコウ</t>
    </rPh>
    <rPh sb="6" eb="8">
      <t>イリョウ</t>
    </rPh>
    <rPh sb="18" eb="19">
      <t>カン</t>
    </rPh>
    <rPh sb="21" eb="23">
      <t>カダイ</t>
    </rPh>
    <rPh sb="25" eb="27">
      <t>タイオウ</t>
    </rPh>
    <phoneticPr fontId="3"/>
  </si>
  <si>
    <t>（４）安全・安心の確保に関する課題への対応</t>
    <rPh sb="3" eb="5">
      <t>アンゼン</t>
    </rPh>
    <rPh sb="6" eb="8">
      <t>アンシン</t>
    </rPh>
    <rPh sb="9" eb="11">
      <t>カクホ</t>
    </rPh>
    <rPh sb="12" eb="13">
      <t>カン</t>
    </rPh>
    <rPh sb="15" eb="17">
      <t>カダイ</t>
    </rPh>
    <rPh sb="19" eb="21">
      <t>タイオウ</t>
    </rPh>
    <phoneticPr fontId="3"/>
  </si>
  <si>
    <t>（５）国家戦略上重要な基幹技術の推進</t>
  </si>
  <si>
    <t>（５）国家戦略上重要な基幹技術の推進</t>
    <phoneticPr fontId="3"/>
  </si>
  <si>
    <t>（１）未来社会を見据えた先端基盤技術の強化</t>
    <rPh sb="3" eb="7">
      <t>ミライシャカイ</t>
    </rPh>
    <rPh sb="8" eb="10">
      <t>ミス</t>
    </rPh>
    <rPh sb="12" eb="18">
      <t>センタンキバンギジュツ</t>
    </rPh>
    <rPh sb="19" eb="21">
      <t>キョウカ</t>
    </rPh>
    <phoneticPr fontId="3"/>
  </si>
  <si>
    <t>（５）国家戦略上重要な基幹技術の推進</t>
    <rPh sb="3" eb="10">
      <t>コッカセンリャクジョウジュウヨウ</t>
    </rPh>
    <rPh sb="11" eb="15">
      <t>キカンギジュツ</t>
    </rPh>
    <rPh sb="16" eb="18">
      <t>スイシン</t>
    </rPh>
    <phoneticPr fontId="3"/>
  </si>
  <si>
    <t>政策：７．イノベーション創出に向けたシステム改革</t>
    <rPh sb="12" eb="14">
      <t>ソウシュツ</t>
    </rPh>
    <rPh sb="15" eb="16">
      <t>ム</t>
    </rPh>
    <rPh sb="22" eb="24">
      <t>カイカク</t>
    </rPh>
    <phoneticPr fontId="4"/>
  </si>
  <si>
    <t>研究開発局</t>
    <rPh sb="0" eb="2">
      <t>ケンキュウ</t>
    </rPh>
    <rPh sb="2" eb="5">
      <t>カイハツキョク</t>
    </rPh>
    <phoneticPr fontId="3"/>
  </si>
  <si>
    <t>政策：８．科学技術イノベーションの基盤的な力の強化</t>
    <rPh sb="5" eb="7">
      <t>カガク</t>
    </rPh>
    <rPh sb="7" eb="9">
      <t>ギジュツ</t>
    </rPh>
    <rPh sb="17" eb="20">
      <t>キバンテキ</t>
    </rPh>
    <rPh sb="21" eb="22">
      <t>チカラ</t>
    </rPh>
    <rPh sb="23" eb="25">
      <t>キョウカ</t>
    </rPh>
    <phoneticPr fontId="4"/>
  </si>
  <si>
    <t>初等中等教育局</t>
    <rPh sb="0" eb="7">
      <t>ショトウチュウトウキョウイクキョク</t>
    </rPh>
    <phoneticPr fontId="3"/>
  </si>
  <si>
    <t>政策：９．未来社会に向けた価値創出の取組と経済・社会的課題への対応</t>
    <rPh sb="5" eb="9">
      <t>ミライシャカイ</t>
    </rPh>
    <rPh sb="10" eb="11">
      <t>ム</t>
    </rPh>
    <rPh sb="13" eb="17">
      <t>カチソウシュツ</t>
    </rPh>
    <rPh sb="18" eb="20">
      <t>トリクミ</t>
    </rPh>
    <rPh sb="21" eb="23">
      <t>ケイザイ</t>
    </rPh>
    <rPh sb="24" eb="29">
      <t>シャカイテキカダイ</t>
    </rPh>
    <rPh sb="31" eb="33">
      <t>タイオウ</t>
    </rPh>
    <phoneticPr fontId="4"/>
  </si>
  <si>
    <t>　　オープンイノベーションを推進する仕組みを強化するとともに、社会との多様なステークホルダーとの共創を通じて、イノベーション創出を促すシステム構築を図る。</t>
    <phoneticPr fontId="3"/>
  </si>
  <si>
    <t>　　科学技術イノベーションを支える人材の質向上と能力発揮を促すとともに、イノベーションの源である多様で卓越した知を生み出す基盤を強化する。</t>
    <phoneticPr fontId="3"/>
  </si>
  <si>
    <t>　　「超スマート社会」を世界に先駆けて実現するための取組を強化するとともに、国内外で顕在化している重要政策課題に対応する研究開発や国家戦略上重要な基技術開発を重点的に推進する。</t>
    <phoneticPr fontId="3"/>
  </si>
  <si>
    <t>１０．原子力事故による被害者の救済</t>
    <rPh sb="3" eb="6">
      <t>ゲンシリョク</t>
    </rPh>
    <rPh sb="6" eb="8">
      <t>ジコ</t>
    </rPh>
    <rPh sb="11" eb="14">
      <t>ヒガイシャ</t>
    </rPh>
    <rPh sb="15" eb="17">
      <t>キュウサイ</t>
    </rPh>
    <phoneticPr fontId="3"/>
  </si>
  <si>
    <t>１１．スポーツの振興</t>
    <phoneticPr fontId="3"/>
  </si>
  <si>
    <t>１３．豊かな国際社会の構築に資する国際交流・協力の推進</t>
    <phoneticPr fontId="3"/>
  </si>
  <si>
    <t>１１．スポーツの振興</t>
    <phoneticPr fontId="3"/>
  </si>
  <si>
    <t>１０．原子力事故による被害者の救済</t>
    <rPh sb="3" eb="6">
      <t>ゲンシリョク</t>
    </rPh>
    <rPh sb="6" eb="8">
      <t>ジコ</t>
    </rPh>
    <rPh sb="11" eb="14">
      <t>ヒガイシャ</t>
    </rPh>
    <rPh sb="15" eb="17">
      <t>キュウサイ</t>
    </rPh>
    <phoneticPr fontId="3"/>
  </si>
  <si>
    <t>１１．スポーツの振興</t>
    <phoneticPr fontId="3"/>
  </si>
  <si>
    <t>政策：１３．豊かな国際社会の構築に資する国際交流・協力の推進にかかるコストの状況</t>
    <phoneticPr fontId="4"/>
  </si>
  <si>
    <t>政策：１１．スポーツの振興にかかるコストの状況</t>
    <phoneticPr fontId="4"/>
  </si>
  <si>
    <t>政策：１０．原子力事故による被害者の救済</t>
    <rPh sb="6" eb="9">
      <t>ゲンシリョク</t>
    </rPh>
    <rPh sb="9" eb="11">
      <t>ジコ</t>
    </rPh>
    <rPh sb="14" eb="17">
      <t>ヒガイシャ</t>
    </rPh>
    <rPh sb="18" eb="20">
      <t>キュウサイ</t>
    </rPh>
    <phoneticPr fontId="4"/>
  </si>
  <si>
    <t>（１）原子力事業者による原子力損害を賠償するための適切な措置の確保</t>
    <rPh sb="3" eb="6">
      <t>ゲンシリョク</t>
    </rPh>
    <rPh sb="6" eb="9">
      <t>ジギョウシャ</t>
    </rPh>
    <rPh sb="12" eb="15">
      <t>ゲンシリョク</t>
    </rPh>
    <rPh sb="15" eb="17">
      <t>ソンガイ</t>
    </rPh>
    <rPh sb="18" eb="20">
      <t>バイショウ</t>
    </rPh>
    <rPh sb="25" eb="27">
      <t>テキセツ</t>
    </rPh>
    <rPh sb="28" eb="30">
      <t>ソチ</t>
    </rPh>
    <rPh sb="31" eb="33">
      <t>カクホ</t>
    </rPh>
    <phoneticPr fontId="3"/>
  </si>
  <si>
    <t>　　原子力事業者による原子力損害を賠償するための措置が適切に図られるとともに原子力損害賠償の補償を速やかに実施することにより、被害者への迅速、公平かつ適正な救済を図る。</t>
    <phoneticPr fontId="3"/>
  </si>
  <si>
    <t>１．政策にかかるコスト　・・・・・・・・・・・・・・・・・・・・・・・・・・・・・・・・・・・・・・・・・・・・・・</t>
    <rPh sb="2" eb="4">
      <t>セイサク</t>
    </rPh>
    <phoneticPr fontId="4"/>
  </si>
  <si>
    <t>１．政策にかかるコスト　・・・・・・・・・・・・・・・・・・・・・・・・・・・・・・・・・・・・・・・・・・・・・・・・・・</t>
    <rPh sb="2" eb="4">
      <t>セイサク</t>
    </rPh>
    <phoneticPr fontId="4"/>
  </si>
  <si>
    <t>物品</t>
    <rPh sb="0" eb="2">
      <t>ブッピン</t>
    </rPh>
    <phoneticPr fontId="3"/>
  </si>
  <si>
    <t>研究開発局</t>
    <rPh sb="2" eb="4">
      <t>カイハツ</t>
    </rPh>
    <rPh sb="4" eb="5">
      <t>キョク</t>
    </rPh>
    <phoneticPr fontId="3"/>
  </si>
  <si>
    <t>政策：１１．スポーツの振興</t>
    <phoneticPr fontId="4"/>
  </si>
  <si>
    <t>政策：１３．豊かな国際社会の構築に資する国際交流・協力の推進</t>
    <phoneticPr fontId="4"/>
  </si>
  <si>
    <t>政策：１０．原子力事故による被害者の救済にかかるコストの状況</t>
    <rPh sb="6" eb="9">
      <t>ゲンシリョク</t>
    </rPh>
    <rPh sb="9" eb="11">
      <t>ジコ</t>
    </rPh>
    <rPh sb="14" eb="17">
      <t>ヒガイシャ</t>
    </rPh>
    <rPh sb="18" eb="20">
      <t>キュウサイ</t>
    </rPh>
    <rPh sb="28" eb="30">
      <t>ジョウキョウ</t>
    </rPh>
    <phoneticPr fontId="4"/>
  </si>
  <si>
    <t>支払利息</t>
    <rPh sb="0" eb="2">
      <t>シハライ</t>
    </rPh>
    <rPh sb="2" eb="4">
      <t>リソク</t>
    </rPh>
    <phoneticPr fontId="3"/>
  </si>
  <si>
    <t>資産処分損益</t>
    <rPh sb="0" eb="2">
      <t>シサン</t>
    </rPh>
    <rPh sb="2" eb="4">
      <t>ショブン</t>
    </rPh>
    <rPh sb="4" eb="6">
      <t>ソンエキ</t>
    </rPh>
    <phoneticPr fontId="3"/>
  </si>
  <si>
    <t>（１）スポーツを「する」「みる」「ささえる」スポーツ参画人口の拡大と、そのための人材育成・場の充実</t>
    <rPh sb="26" eb="30">
      <t>サンカクジンコウ</t>
    </rPh>
    <rPh sb="31" eb="33">
      <t>カクダイ</t>
    </rPh>
    <rPh sb="40" eb="44">
      <t>ジンザイイクセイ</t>
    </rPh>
    <rPh sb="45" eb="46">
      <t>バ</t>
    </rPh>
    <rPh sb="47" eb="49">
      <t>ジュウジツ</t>
    </rPh>
    <phoneticPr fontId="3"/>
  </si>
  <si>
    <t>（３）国際競技力の向上に向けた強力で持続可能な人材育成や環境整備</t>
    <rPh sb="3" eb="5">
      <t>コクサイ</t>
    </rPh>
    <rPh sb="5" eb="7">
      <t>キョウギ</t>
    </rPh>
    <rPh sb="7" eb="8">
      <t>リョク</t>
    </rPh>
    <rPh sb="9" eb="11">
      <t>コウジョウ</t>
    </rPh>
    <rPh sb="12" eb="13">
      <t>ム</t>
    </rPh>
    <rPh sb="15" eb="17">
      <t>キョウリョク</t>
    </rPh>
    <rPh sb="18" eb="20">
      <t>ジゾク</t>
    </rPh>
    <rPh sb="20" eb="22">
      <t>カノウ</t>
    </rPh>
    <rPh sb="23" eb="25">
      <t>ジンザイ</t>
    </rPh>
    <rPh sb="25" eb="27">
      <t>イクセイ</t>
    </rPh>
    <rPh sb="28" eb="32">
      <t>カンキョウセイビ</t>
    </rPh>
    <phoneticPr fontId="3"/>
  </si>
  <si>
    <t>（４）クリーンでフェアなスポーツ推進によるスポーツの価値の向上</t>
    <rPh sb="16" eb="18">
      <t>スイシン</t>
    </rPh>
    <rPh sb="26" eb="28">
      <t>カチ</t>
    </rPh>
    <rPh sb="29" eb="31">
      <t>コウジョウ</t>
    </rPh>
    <phoneticPr fontId="3"/>
  </si>
  <si>
    <t>（１）スポーツを「する」「みる」「ささえる」スポーツ参画人口の拡大と、そのための人材育成・場の充実</t>
    <phoneticPr fontId="3"/>
  </si>
  <si>
    <t>（４）クリーンでフェアなスポーツ推進によるスポーツの価値の向上</t>
    <phoneticPr fontId="3"/>
  </si>
  <si>
    <t>（３）国際競技力の向上に向けた強力で持続可能な人材育成や環境整備</t>
    <phoneticPr fontId="3"/>
  </si>
  <si>
    <t>総合教育政策局</t>
    <rPh sb="0" eb="4">
      <t>ソウゴウキョウイク</t>
    </rPh>
    <phoneticPr fontId="3"/>
  </si>
  <si>
    <t>８．科学技術イノベーションの基礎的な力の強化</t>
    <phoneticPr fontId="3"/>
  </si>
  <si>
    <t>７．イノベーション創出に向けたシステム改革</t>
    <rPh sb="9" eb="11">
      <t>ソウシュツ</t>
    </rPh>
    <rPh sb="12" eb="13">
      <t>ム</t>
    </rPh>
    <rPh sb="19" eb="21">
      <t>カイカク</t>
    </rPh>
    <phoneticPr fontId="3"/>
  </si>
  <si>
    <t>９．未来社会に向けた価値創出の取組と経済・社会的課題への対応</t>
    <rPh sb="2" eb="6">
      <t>ミライシャカイ</t>
    </rPh>
    <rPh sb="7" eb="8">
      <t>ム</t>
    </rPh>
    <rPh sb="10" eb="12">
      <t>カチ</t>
    </rPh>
    <rPh sb="12" eb="14">
      <t>ソウシュツ</t>
    </rPh>
    <rPh sb="15" eb="17">
      <t>トリクミ</t>
    </rPh>
    <rPh sb="18" eb="20">
      <t>ケイザイ</t>
    </rPh>
    <rPh sb="21" eb="24">
      <t>シャカイテキ</t>
    </rPh>
    <rPh sb="24" eb="26">
      <t>カダイ</t>
    </rPh>
    <rPh sb="28" eb="30">
      <t>タイオウ</t>
    </rPh>
    <phoneticPr fontId="3"/>
  </si>
  <si>
    <t>　　文部科学本省、文部科学本省所轄機関、スポーツ庁及び文化庁における一般事務処理経費</t>
    <rPh sb="9" eb="15">
      <t>モンブカガクホンショウ</t>
    </rPh>
    <rPh sb="15" eb="19">
      <t>ショカツキカン</t>
    </rPh>
    <rPh sb="24" eb="25">
      <t>チョウ</t>
    </rPh>
    <rPh sb="27" eb="29">
      <t>ブンカ</t>
    </rPh>
    <rPh sb="29" eb="30">
      <t>チョウ</t>
    </rPh>
    <phoneticPr fontId="3"/>
  </si>
  <si>
    <t>国際統括官</t>
    <rPh sb="2" eb="4">
      <t>トウカツ</t>
    </rPh>
    <rPh sb="4" eb="5">
      <t>カン</t>
    </rPh>
    <phoneticPr fontId="3"/>
  </si>
  <si>
    <t>１．新しい時代に向けた教育政策の推進</t>
  </si>
  <si>
    <t>１２．文化芸術の振興</t>
    <rPh sb="3" eb="5">
      <t>ブンカ</t>
    </rPh>
    <rPh sb="5" eb="7">
      <t>ゲイジュツ</t>
    </rPh>
    <rPh sb="8" eb="10">
      <t>シンコウ</t>
    </rPh>
    <phoneticPr fontId="18"/>
  </si>
  <si>
    <t>政策：１．新しい時代に向けた教育政策の推進にかかるコストの状況</t>
    <rPh sb="29" eb="31">
      <t>ジョウキョウ</t>
    </rPh>
    <phoneticPr fontId="4"/>
  </si>
  <si>
    <t>国立大学法人運営費交付金</t>
    <rPh sb="0" eb="6">
      <t>コクリツダイガクホウジン</t>
    </rPh>
    <rPh sb="6" eb="12">
      <t>ウンエイヒコウフキン</t>
    </rPh>
    <phoneticPr fontId="6"/>
  </si>
  <si>
    <t>（所管：文部科学省、一般会計、組織：文部科学本省、担当部局：大臣官房、総合教育政策局、初等中等教育局、高等教育局、国際統括官)</t>
    <rPh sb="35" eb="39">
      <t>ソウゴウキョウイク</t>
    </rPh>
    <phoneticPr fontId="4"/>
  </si>
  <si>
    <t>国際統括官</t>
    <phoneticPr fontId="3"/>
  </si>
  <si>
    <t>国立大学法人等運営費交付金</t>
    <rPh sb="0" eb="2">
      <t>コクリツ</t>
    </rPh>
    <rPh sb="2" eb="4">
      <t>ダイガク</t>
    </rPh>
    <rPh sb="4" eb="6">
      <t>ホウジン</t>
    </rPh>
    <rPh sb="6" eb="7">
      <t>トウ</t>
    </rPh>
    <rPh sb="7" eb="10">
      <t>ウンエイヒ</t>
    </rPh>
    <rPh sb="10" eb="13">
      <t>コウフキン</t>
    </rPh>
    <phoneticPr fontId="6"/>
  </si>
  <si>
    <t>庁費等</t>
    <rPh sb="0" eb="2">
      <t>チョウヒ</t>
    </rPh>
    <rPh sb="2" eb="3">
      <t>トウ</t>
    </rPh>
    <phoneticPr fontId="6"/>
  </si>
  <si>
    <t>政策：１２．文化芸術の振興にかかるコストの状況</t>
    <phoneticPr fontId="4"/>
  </si>
  <si>
    <t>政策：１．新しい時代に向けた教育政策の推進</t>
    <phoneticPr fontId="4"/>
  </si>
  <si>
    <t>国立教育政策研究所</t>
    <rPh sb="0" eb="9">
      <t>コクリツキョウイクセイサクケンキュウジョ</t>
    </rPh>
    <phoneticPr fontId="3"/>
  </si>
  <si>
    <t>高等教育局</t>
    <rPh sb="0" eb="5">
      <t>コウトウキョウイクキョク</t>
    </rPh>
    <phoneticPr fontId="3"/>
  </si>
  <si>
    <t>エネルギー対策特別会計</t>
    <phoneticPr fontId="3"/>
  </si>
  <si>
    <t>１．新しい時代に向けた教育政策の推進</t>
    <phoneticPr fontId="3"/>
  </si>
  <si>
    <t>１２．文化芸術の振興</t>
    <phoneticPr fontId="3"/>
  </si>
  <si>
    <t>政策：１２．文化芸術の振興</t>
    <phoneticPr fontId="4"/>
  </si>
  <si>
    <t>（所管：文部科学省、一般会計、組織：文部科学本省、担当部局：総合教育政策局、組織：文部科学本省所轄機関、担当部局：国立教育政策研究所)</t>
    <rPh sb="30" eb="32">
      <t>ソウゴウ</t>
    </rPh>
    <rPh sb="32" eb="34">
      <t>キョウイク</t>
    </rPh>
    <phoneticPr fontId="4"/>
  </si>
  <si>
    <t>（所管：文部科学省、一般会計、組織：文部科学本省、担当部局：大臣官房、初等中等教育局、高等教育局、組織：文部科学本省所轄機関、担当部局：国立教育政策研究所、組織：スポーツ庁、担当部局：スポーツ庁)</t>
    <phoneticPr fontId="4"/>
  </si>
  <si>
    <t>（所管：文部科学省、一般会計、組織：文部科学本省、担当部局：初等中等教育局、高等教育局)</t>
    <phoneticPr fontId="4"/>
  </si>
  <si>
    <t>（所管：文部科学省、一般会計、組織：文部科学本省、担当部局：大臣官房、科学技術･学術政策局、研究振興局、研究開発局、高等教育局、組織：文部科学本省所轄機関、担当部局：科学技術・学術政策研究所)</t>
    <rPh sb="52" eb="56">
      <t>ケンキュウカイハツ</t>
    </rPh>
    <rPh sb="56" eb="57">
      <t>キョク</t>
    </rPh>
    <rPh sb="58" eb="63">
      <t>コウトウキョウイクキョク</t>
    </rPh>
    <rPh sb="64" eb="66">
      <t>ソシキ</t>
    </rPh>
    <phoneticPr fontId="4"/>
  </si>
  <si>
    <t>（所管：文部科学省、一般会計、組織：文部科学本省、担当部局：科学技術･学術政策局、研究振興局、研究開発局、高等教育局)</t>
    <rPh sb="53" eb="58">
      <t>コウトウキョウイクキョク</t>
    </rPh>
    <phoneticPr fontId="4"/>
  </si>
  <si>
    <t>委託費（科学技術試験研究委託費を除く）</t>
    <phoneticPr fontId="3"/>
  </si>
  <si>
    <t>(単位：百万円）</t>
    <rPh sb="1" eb="3">
      <t>タンイ</t>
    </rPh>
    <rPh sb="4" eb="6">
      <t>ヒャクマン</t>
    </rPh>
    <rPh sb="6" eb="7">
      <t>エン</t>
    </rPh>
    <phoneticPr fontId="4"/>
  </si>
  <si>
    <t>百万円</t>
    <rPh sb="0" eb="2">
      <t>ヒャクマン</t>
    </rPh>
    <rPh sb="2" eb="3">
      <t>エン</t>
    </rPh>
    <phoneticPr fontId="4"/>
  </si>
  <si>
    <t>(-)</t>
  </si>
  <si>
    <t>(-)</t>
    <phoneticPr fontId="3"/>
  </si>
  <si>
    <t>円</t>
    <rPh sb="0" eb="1">
      <t>エン</t>
    </rPh>
    <phoneticPr fontId="4"/>
  </si>
  <si>
    <t xml:space="preserve"> </t>
    <phoneticPr fontId="3"/>
  </si>
  <si>
    <t>-</t>
    <phoneticPr fontId="3"/>
  </si>
  <si>
    <t>(単位：百万円）</t>
    <rPh sb="4" eb="6">
      <t>ヒャクマン</t>
    </rPh>
    <phoneticPr fontId="3"/>
  </si>
  <si>
    <t>-</t>
    <phoneticPr fontId="3"/>
  </si>
  <si>
    <t>（２）スポーツを通じた活力があり絆の強い社会の実現</t>
    <rPh sb="8" eb="9">
      <t>ツウ</t>
    </rPh>
    <rPh sb="11" eb="13">
      <t>カツリョク</t>
    </rPh>
    <rPh sb="16" eb="17">
      <t>キズナ</t>
    </rPh>
    <rPh sb="23" eb="25">
      <t>ジツゲン</t>
    </rPh>
    <phoneticPr fontId="3"/>
  </si>
  <si>
    <t>（２）スポーツを通じた活力があり絆の強い社会の実現</t>
    <phoneticPr fontId="3"/>
  </si>
  <si>
    <t>　　世界共通の人類の文化の一つであるスポーツを国民の成熟した文化として一層根付かせ豊かな未来を創るとともに、全ての人々がスポーツの力で輝き、前向きで活力ある社会と、絆の強い世界を創る。</t>
    <rPh sb="82" eb="83">
      <t>キズナ</t>
    </rPh>
    <phoneticPr fontId="3"/>
  </si>
  <si>
    <t>（１）教育分野に関する客観的根拠に基づく政策立案の推進</t>
    <rPh sb="5" eb="7">
      <t>ブンヤ</t>
    </rPh>
    <phoneticPr fontId="3"/>
  </si>
  <si>
    <t>（１）文化芸術の創造・発展・継承と教育の充実</t>
  </si>
  <si>
    <t>（１）確かな学力の育成</t>
    <rPh sb="3" eb="4">
      <t>タシ</t>
    </rPh>
    <rPh sb="6" eb="8">
      <t>ガクリョク</t>
    </rPh>
    <rPh sb="9" eb="11">
      <t>イクセイ</t>
    </rPh>
    <phoneticPr fontId="19"/>
  </si>
  <si>
    <t>（１）産学官における人材・知・資金の好循環システムの構築</t>
    <rPh sb="3" eb="6">
      <t>サンガクカン</t>
    </rPh>
    <rPh sb="10" eb="12">
      <t>ジンザイ</t>
    </rPh>
    <rPh sb="13" eb="14">
      <t>チ</t>
    </rPh>
    <rPh sb="15" eb="17">
      <t>シキン</t>
    </rPh>
    <rPh sb="18" eb="21">
      <t>コウジュンカン</t>
    </rPh>
    <rPh sb="26" eb="28">
      <t>コウチク</t>
    </rPh>
    <phoneticPr fontId="0"/>
  </si>
  <si>
    <t>（１）科学技術イノベーションを担う人材力の強化</t>
    <rPh sb="3" eb="5">
      <t>カガク</t>
    </rPh>
    <rPh sb="5" eb="7">
      <t>ギジュツ</t>
    </rPh>
    <rPh sb="15" eb="16">
      <t>ニナ</t>
    </rPh>
    <rPh sb="17" eb="19">
      <t>ジンザイ</t>
    </rPh>
    <rPh sb="19" eb="20">
      <t>リョク</t>
    </rPh>
    <rPh sb="21" eb="23">
      <t>キョウカ</t>
    </rPh>
    <phoneticPr fontId="0"/>
  </si>
  <si>
    <t>（１）未来社会を見据えた先端基盤技術の強化</t>
    <rPh sb="3" eb="5">
      <t>ミライ</t>
    </rPh>
    <rPh sb="5" eb="7">
      <t>シャカイ</t>
    </rPh>
    <rPh sb="8" eb="10">
      <t>ミス</t>
    </rPh>
    <rPh sb="12" eb="14">
      <t>センタン</t>
    </rPh>
    <rPh sb="14" eb="16">
      <t>キバン</t>
    </rPh>
    <rPh sb="16" eb="18">
      <t>ギジュツ</t>
    </rPh>
    <rPh sb="19" eb="21">
      <t>キョウカ</t>
    </rPh>
    <phoneticPr fontId="0"/>
  </si>
  <si>
    <t>（１）原子力事業者による原子力損害するための適切な措置の確保</t>
    <rPh sb="3" eb="6">
      <t>ゲンシリョク</t>
    </rPh>
    <rPh sb="6" eb="9">
      <t>ジギョウシャ</t>
    </rPh>
    <rPh sb="12" eb="15">
      <t>ゲンシリョク</t>
    </rPh>
    <rPh sb="15" eb="17">
      <t>ソンガイ</t>
    </rPh>
    <rPh sb="22" eb="24">
      <t>テキセツ</t>
    </rPh>
    <rPh sb="25" eb="27">
      <t>ソチ</t>
    </rPh>
    <rPh sb="28" eb="30">
      <t>カクホ</t>
    </rPh>
    <phoneticPr fontId="3"/>
  </si>
  <si>
    <t>（１）スポーツを「する」「みる」「ささえる」スポーツ参画人口の拡大と、そのための人材育成・場の充実</t>
    <rPh sb="26" eb="28">
      <t>サンカク</t>
    </rPh>
    <rPh sb="28" eb="30">
      <t>ジンコウ</t>
    </rPh>
    <rPh sb="31" eb="33">
      <t>カクダイ</t>
    </rPh>
    <rPh sb="40" eb="44">
      <t>ジンザイイクセイ</t>
    </rPh>
    <rPh sb="45" eb="46">
      <t>バ</t>
    </rPh>
    <rPh sb="47" eb="49">
      <t>ジュウジツ</t>
    </rPh>
    <phoneticPr fontId="3"/>
  </si>
  <si>
    <t>（２）海外で学ぶ児童生徒等に対する教育機構の強化</t>
  </si>
  <si>
    <t>（２）文化芸術を通じた創造的で活力のある社会の実現</t>
  </si>
  <si>
    <t>（２）海外で学ぶ児童生徒等に対する教育機構の強化</t>
    <rPh sb="3" eb="5">
      <t>カイガイ</t>
    </rPh>
    <rPh sb="6" eb="7">
      <t>マナ</t>
    </rPh>
    <rPh sb="8" eb="10">
      <t>ジドウ</t>
    </rPh>
    <rPh sb="10" eb="12">
      <t>セイト</t>
    </rPh>
    <rPh sb="12" eb="13">
      <t>トウ</t>
    </rPh>
    <rPh sb="14" eb="15">
      <t>タイ</t>
    </rPh>
    <rPh sb="17" eb="19">
      <t>キョウイク</t>
    </rPh>
    <rPh sb="19" eb="21">
      <t>キコウ</t>
    </rPh>
    <rPh sb="22" eb="24">
      <t>キョウカ</t>
    </rPh>
    <phoneticPr fontId="19"/>
  </si>
  <si>
    <t>（２）豊かな心の育成</t>
    <rPh sb="3" eb="4">
      <t>ユタ</t>
    </rPh>
    <rPh sb="6" eb="7">
      <t>ココロ</t>
    </rPh>
    <rPh sb="8" eb="10">
      <t>イクセイ</t>
    </rPh>
    <phoneticPr fontId="19"/>
  </si>
  <si>
    <t>（２）科学技術の国際活動の戦略的推進</t>
    <rPh sb="3" eb="5">
      <t>カガク</t>
    </rPh>
    <rPh sb="5" eb="7">
      <t>ギジュツ</t>
    </rPh>
    <rPh sb="8" eb="10">
      <t>コクサイ</t>
    </rPh>
    <rPh sb="10" eb="12">
      <t>カツドウ</t>
    </rPh>
    <rPh sb="13" eb="16">
      <t>センリャクテキ</t>
    </rPh>
    <rPh sb="16" eb="18">
      <t>スイシン</t>
    </rPh>
    <phoneticPr fontId="0"/>
  </si>
  <si>
    <t>（２）イノベーションの源泉としての学術研究と基礎研究の推進</t>
    <rPh sb="11" eb="13">
      <t>ゲンセン</t>
    </rPh>
    <rPh sb="17" eb="19">
      <t>ガクジュツ</t>
    </rPh>
    <rPh sb="19" eb="21">
      <t>ケンキュウ</t>
    </rPh>
    <rPh sb="22" eb="24">
      <t>キソ</t>
    </rPh>
    <rPh sb="24" eb="26">
      <t>ケンキュウ</t>
    </rPh>
    <rPh sb="27" eb="29">
      <t>スイシン</t>
    </rPh>
    <phoneticPr fontId="0"/>
  </si>
  <si>
    <t>（２）環境・エネルギーに関する課題への対応</t>
    <rPh sb="3" eb="5">
      <t>カンキョウ</t>
    </rPh>
    <rPh sb="12" eb="13">
      <t>カン</t>
    </rPh>
    <rPh sb="15" eb="17">
      <t>カダイ</t>
    </rPh>
    <rPh sb="19" eb="21">
      <t>タイオウ</t>
    </rPh>
    <phoneticPr fontId="0"/>
  </si>
  <si>
    <t>（２）スポーツを通じた活力があり絆の強い社会の実現</t>
    <rPh sb="8" eb="9">
      <t>ツウ</t>
    </rPh>
    <rPh sb="11" eb="13">
      <t>カツリョク</t>
    </rPh>
    <rPh sb="16" eb="17">
      <t>キズナ</t>
    </rPh>
    <phoneticPr fontId="3"/>
  </si>
  <si>
    <t>（３）魅力ある教育人材の養成・確保</t>
  </si>
  <si>
    <t>（３）健やかな体の育成</t>
  </si>
  <si>
    <t>（３）魅力ある教育人材の養成・確保</t>
    <rPh sb="3" eb="5">
      <t>ミリョク</t>
    </rPh>
    <rPh sb="7" eb="9">
      <t>キョウイク</t>
    </rPh>
    <rPh sb="9" eb="11">
      <t>ジンザイ</t>
    </rPh>
    <rPh sb="12" eb="14">
      <t>ヨウセイ</t>
    </rPh>
    <rPh sb="15" eb="17">
      <t>カクホ</t>
    </rPh>
    <phoneticPr fontId="19"/>
  </si>
  <si>
    <t>（３）健やかな体の育成</t>
    <rPh sb="3" eb="4">
      <t>スコ</t>
    </rPh>
    <rPh sb="7" eb="8">
      <t>カラダ</t>
    </rPh>
    <rPh sb="9" eb="11">
      <t>イクセイ</t>
    </rPh>
    <phoneticPr fontId="19"/>
  </si>
  <si>
    <t>（３）科学技術イノベーションの創出機能と社会との関係の強化</t>
    <rPh sb="3" eb="5">
      <t>カガク</t>
    </rPh>
    <rPh sb="5" eb="7">
      <t>ギジュツ</t>
    </rPh>
    <rPh sb="15" eb="17">
      <t>ソウシュツ</t>
    </rPh>
    <rPh sb="17" eb="19">
      <t>キノウ</t>
    </rPh>
    <rPh sb="20" eb="22">
      <t>シャカイ</t>
    </rPh>
    <rPh sb="24" eb="26">
      <t>カンケイ</t>
    </rPh>
    <rPh sb="27" eb="29">
      <t>キョウカ</t>
    </rPh>
    <phoneticPr fontId="0"/>
  </si>
  <si>
    <t>（３）研究開発活動を支える研究基盤の戦略的強化</t>
    <rPh sb="3" eb="5">
      <t>ケンキュウ</t>
    </rPh>
    <rPh sb="5" eb="7">
      <t>カイハツ</t>
    </rPh>
    <rPh sb="7" eb="9">
      <t>カツドウ</t>
    </rPh>
    <rPh sb="10" eb="11">
      <t>ササ</t>
    </rPh>
    <rPh sb="13" eb="15">
      <t>ケンキュウ</t>
    </rPh>
    <rPh sb="15" eb="17">
      <t>キバン</t>
    </rPh>
    <rPh sb="18" eb="21">
      <t>センリャクテキ</t>
    </rPh>
    <rPh sb="21" eb="23">
      <t>キョウカ</t>
    </rPh>
    <phoneticPr fontId="0"/>
  </si>
  <si>
    <t>（３）健康・医療・ライフサイエンスに関する課題への対応</t>
    <rPh sb="3" eb="5">
      <t>ケンコウ</t>
    </rPh>
    <rPh sb="6" eb="8">
      <t>イリョウ</t>
    </rPh>
    <rPh sb="18" eb="19">
      <t>カン</t>
    </rPh>
    <rPh sb="21" eb="23">
      <t>カダイ</t>
    </rPh>
    <rPh sb="25" eb="27">
      <t>タイオウ</t>
    </rPh>
    <phoneticPr fontId="0"/>
  </si>
  <si>
    <t>（３）国際競技力の向上に向けた強力で持続可能な人材育成や環境整備</t>
    <rPh sb="3" eb="5">
      <t>コクサイ</t>
    </rPh>
    <rPh sb="5" eb="7">
      <t>キョウギ</t>
    </rPh>
    <rPh sb="7" eb="8">
      <t>リョク</t>
    </rPh>
    <rPh sb="9" eb="11">
      <t>コウジョウ</t>
    </rPh>
    <rPh sb="12" eb="13">
      <t>ム</t>
    </rPh>
    <rPh sb="15" eb="17">
      <t>キョウリョク</t>
    </rPh>
    <rPh sb="18" eb="22">
      <t>ジゾクカノウ</t>
    </rPh>
    <rPh sb="23" eb="27">
      <t>ジンザイイクセイ</t>
    </rPh>
    <rPh sb="28" eb="30">
      <t>カンキョウ</t>
    </rPh>
    <rPh sb="30" eb="32">
      <t>セイビ</t>
    </rPh>
    <phoneticPr fontId="3"/>
  </si>
  <si>
    <t>（４）生涯を通じた学習機会の拡大</t>
  </si>
  <si>
    <t>（４）地域住民に開かれた信頼される学校づくり</t>
  </si>
  <si>
    <t>（４）文化芸術を推進するプラットフォームの形成</t>
  </si>
  <si>
    <t>（４）生涯を通じた学習機会の拡大</t>
    <rPh sb="3" eb="5">
      <t>ショウガイ</t>
    </rPh>
    <rPh sb="6" eb="7">
      <t>ツウ</t>
    </rPh>
    <rPh sb="9" eb="11">
      <t>ガクシュウ</t>
    </rPh>
    <rPh sb="11" eb="13">
      <t>キカイ</t>
    </rPh>
    <rPh sb="14" eb="16">
      <t>カクダイ</t>
    </rPh>
    <phoneticPr fontId="19"/>
  </si>
  <si>
    <t>（４）地域住民に開かれた信頼される学校づくり</t>
    <rPh sb="3" eb="5">
      <t>チイキ</t>
    </rPh>
    <rPh sb="5" eb="7">
      <t>ジュウミン</t>
    </rPh>
    <rPh sb="8" eb="9">
      <t>ヒラ</t>
    </rPh>
    <rPh sb="12" eb="14">
      <t>シンライ</t>
    </rPh>
    <rPh sb="17" eb="19">
      <t>ガッコウ</t>
    </rPh>
    <phoneticPr fontId="19"/>
  </si>
  <si>
    <t>（４）安全・安心の確保に関する課題への対応</t>
    <rPh sb="3" eb="5">
      <t>アンゼン</t>
    </rPh>
    <rPh sb="6" eb="8">
      <t>アンシン</t>
    </rPh>
    <rPh sb="9" eb="11">
      <t>カクホ</t>
    </rPh>
    <rPh sb="12" eb="13">
      <t>カン</t>
    </rPh>
    <rPh sb="15" eb="17">
      <t>カダイ</t>
    </rPh>
    <rPh sb="19" eb="21">
      <t>タイオウ</t>
    </rPh>
    <phoneticPr fontId="0"/>
  </si>
  <si>
    <t>（４）クリーンでフェアなスポーツの推進によるスポーツの価値の向上</t>
    <rPh sb="17" eb="19">
      <t>スイシン</t>
    </rPh>
    <rPh sb="27" eb="29">
      <t>カチ</t>
    </rPh>
    <rPh sb="30" eb="32">
      <t>コウジョウ</t>
    </rPh>
    <phoneticPr fontId="3"/>
  </si>
  <si>
    <t>（４）文化芸術を推進するプラットフォームの形成</t>
    <rPh sb="3" eb="5">
      <t>ブンカ</t>
    </rPh>
    <rPh sb="5" eb="7">
      <t>ゲイジュツ</t>
    </rPh>
    <rPh sb="8" eb="10">
      <t>スイシン</t>
    </rPh>
    <rPh sb="21" eb="23">
      <t>ケイセイ</t>
    </rPh>
    <phoneticPr fontId="19"/>
  </si>
  <si>
    <t>（５）家庭・地域の教育力の向上</t>
  </si>
  <si>
    <t>（５）安全・安心で豊かな学校施設の整備推進</t>
  </si>
  <si>
    <t>（５）家庭・地域の教育力の向上</t>
    <rPh sb="3" eb="5">
      <t>カテイ</t>
    </rPh>
    <rPh sb="6" eb="8">
      <t>チイキ</t>
    </rPh>
    <rPh sb="9" eb="12">
      <t>キョウイクリョク</t>
    </rPh>
    <rPh sb="13" eb="15">
      <t>コウジョウ</t>
    </rPh>
    <phoneticPr fontId="19"/>
  </si>
  <si>
    <t>（５）安全・安心で豊かな学校施設の整備推進</t>
    <rPh sb="3" eb="5">
      <t>アンゼン</t>
    </rPh>
    <rPh sb="6" eb="8">
      <t>アンシン</t>
    </rPh>
    <rPh sb="9" eb="10">
      <t>ユタ</t>
    </rPh>
    <rPh sb="12" eb="14">
      <t>ガッコウ</t>
    </rPh>
    <rPh sb="14" eb="16">
      <t>シセツ</t>
    </rPh>
    <rPh sb="17" eb="19">
      <t>セイビ</t>
    </rPh>
    <rPh sb="19" eb="21">
      <t>スイシン</t>
    </rPh>
    <phoneticPr fontId="19"/>
  </si>
  <si>
    <t>（５）国家戦略上重要な基幹技術の推進</t>
    <rPh sb="3" eb="5">
      <t>コッカ</t>
    </rPh>
    <rPh sb="5" eb="7">
      <t>センリャク</t>
    </rPh>
    <rPh sb="7" eb="8">
      <t>ジョウ</t>
    </rPh>
    <rPh sb="8" eb="10">
      <t>ジュウヨウ</t>
    </rPh>
    <rPh sb="11" eb="13">
      <t>キカン</t>
    </rPh>
    <rPh sb="13" eb="15">
      <t>ギジュツ</t>
    </rPh>
    <rPh sb="16" eb="18">
      <t>スイシン</t>
    </rPh>
    <phoneticPr fontId="0"/>
  </si>
  <si>
    <t>（６）男女共同参画・共生社会の実現及び学校安全の推進</t>
  </si>
  <si>
    <t>（６）教育機会の確保のための支援づくり</t>
  </si>
  <si>
    <t>（６）男女共同参画・共生社会の実現及び学校安全の推進</t>
    <rPh sb="3" eb="5">
      <t>ダンジョ</t>
    </rPh>
    <rPh sb="5" eb="7">
      <t>キョウドウ</t>
    </rPh>
    <rPh sb="7" eb="9">
      <t>サンカク</t>
    </rPh>
    <rPh sb="10" eb="12">
      <t>キョウセイ</t>
    </rPh>
    <rPh sb="12" eb="14">
      <t>シャカイ</t>
    </rPh>
    <rPh sb="15" eb="17">
      <t>ジツゲン</t>
    </rPh>
    <rPh sb="17" eb="18">
      <t>オヨ</t>
    </rPh>
    <rPh sb="19" eb="21">
      <t>ガッコウ</t>
    </rPh>
    <rPh sb="21" eb="23">
      <t>アンゼン</t>
    </rPh>
    <rPh sb="24" eb="26">
      <t>スイシン</t>
    </rPh>
    <phoneticPr fontId="19"/>
  </si>
  <si>
    <t>（６）教育機会の確保のための支援づくり</t>
    <rPh sb="3" eb="5">
      <t>キョウイク</t>
    </rPh>
    <rPh sb="5" eb="7">
      <t>キカイ</t>
    </rPh>
    <rPh sb="8" eb="10">
      <t>カクホ</t>
    </rPh>
    <rPh sb="14" eb="16">
      <t>シエン</t>
    </rPh>
    <phoneticPr fontId="19"/>
  </si>
  <si>
    <t>（７）幼児教育の振興</t>
  </si>
  <si>
    <t>（７）幼児教育の振興</t>
    <rPh sb="3" eb="5">
      <t>ヨウジ</t>
    </rPh>
    <rPh sb="5" eb="7">
      <t>キョウイク</t>
    </rPh>
    <rPh sb="8" eb="10">
      <t>シンコウ</t>
    </rPh>
    <phoneticPr fontId="19"/>
  </si>
  <si>
    <t>（８）一人一人のニーズに応じた特別支援教育の推進</t>
  </si>
  <si>
    <t>（８）一人一人のニーズに応じた特別支援教育の推進</t>
    <rPh sb="3" eb="5">
      <t>ヒトリ</t>
    </rPh>
    <rPh sb="5" eb="7">
      <t>ヒトリ</t>
    </rPh>
    <rPh sb="12" eb="13">
      <t>オウ</t>
    </rPh>
    <rPh sb="15" eb="17">
      <t>トクベツ</t>
    </rPh>
    <rPh sb="17" eb="19">
      <t>シエン</t>
    </rPh>
    <rPh sb="19" eb="21">
      <t>キョウイク</t>
    </rPh>
    <rPh sb="22" eb="24">
      <t>スイシン</t>
    </rPh>
    <phoneticPr fontId="19"/>
  </si>
  <si>
    <t>高等教育局</t>
    <rPh sb="0" eb="5">
      <t>コウトウキョウイクキョク</t>
    </rPh>
    <phoneticPr fontId="3"/>
  </si>
  <si>
    <r>
      <t>Ⅰ</t>
    </r>
    <r>
      <rPr>
        <sz val="8"/>
        <color theme="1"/>
        <rFont val="ＭＳ ゴシック"/>
        <family val="3"/>
        <charset val="128"/>
      </rPr>
      <t xml:space="preserve"> </t>
    </r>
    <r>
      <rPr>
        <sz val="8"/>
        <color theme="1"/>
        <rFont val="ＭＳ Ｐゴシック"/>
        <family val="3"/>
        <charset val="128"/>
      </rPr>
      <t>人にかかるコスト</t>
    </r>
    <rPh sb="2" eb="3">
      <t>ヒト</t>
    </rPh>
    <phoneticPr fontId="4"/>
  </si>
  <si>
    <r>
      <t>Ⅱ</t>
    </r>
    <r>
      <rPr>
        <sz val="8"/>
        <color theme="1"/>
        <rFont val="ＭＳ ゴシック"/>
        <family val="3"/>
        <charset val="128"/>
      </rPr>
      <t xml:space="preserve"> </t>
    </r>
    <r>
      <rPr>
        <sz val="8"/>
        <color theme="1"/>
        <rFont val="ＭＳ Ｐゴシック"/>
        <family val="3"/>
        <charset val="128"/>
      </rPr>
      <t>①物にかかるコスト</t>
    </r>
    <rPh sb="3" eb="4">
      <t>モノ</t>
    </rPh>
    <phoneticPr fontId="4"/>
  </si>
  <si>
    <r>
      <rPr>
        <sz val="8"/>
        <color theme="1"/>
        <rFont val="ＭＳ ゴシック"/>
        <family val="3"/>
        <charset val="128"/>
      </rPr>
      <t xml:space="preserve">　 </t>
    </r>
    <r>
      <rPr>
        <sz val="8"/>
        <color theme="1"/>
        <rFont val="ＭＳ Ｐゴシック"/>
        <family val="3"/>
        <charset val="128"/>
      </rPr>
      <t>②庁舎等（減価償却費）</t>
    </r>
    <phoneticPr fontId="4"/>
  </si>
  <si>
    <r>
      <t>Ⅲ</t>
    </r>
    <r>
      <rPr>
        <sz val="8"/>
        <color theme="1"/>
        <rFont val="ＭＳ ゴシック"/>
        <family val="3"/>
        <charset val="128"/>
      </rPr>
      <t xml:space="preserve"> </t>
    </r>
    <r>
      <rPr>
        <sz val="8"/>
        <color theme="1"/>
        <rFont val="ＭＳ Ｐゴシック"/>
        <family val="3"/>
        <charset val="128"/>
      </rPr>
      <t>事業コスト</t>
    </r>
    <rPh sb="2" eb="4">
      <t>ジギョウ</t>
    </rPh>
    <phoneticPr fontId="4"/>
  </si>
  <si>
    <r>
      <rPr>
        <sz val="8"/>
        <color theme="1"/>
        <rFont val="ＭＳ ゴシック"/>
        <family val="3"/>
        <charset val="128"/>
      </rPr>
      <t xml:space="preserve">　 </t>
    </r>
    <r>
      <rPr>
        <sz val="8"/>
        <color theme="1"/>
        <rFont val="ＭＳ Ｐゴシック"/>
        <family val="3"/>
        <charset val="128"/>
      </rPr>
      <t>②庁舎等（減価償却費）</t>
    </r>
    <rPh sb="3" eb="5">
      <t>チョウシャ</t>
    </rPh>
    <rPh sb="5" eb="6">
      <t>トウ</t>
    </rPh>
    <phoneticPr fontId="4"/>
  </si>
  <si>
    <r>
      <rPr>
        <sz val="8"/>
        <color theme="1"/>
        <rFont val="ＭＳ ゴシック"/>
        <family val="3"/>
        <charset val="128"/>
      </rPr>
      <t xml:space="preserve">　 </t>
    </r>
    <r>
      <rPr>
        <sz val="8"/>
        <color theme="1"/>
        <rFont val="ＭＳ Ｐゴシック"/>
        <family val="3"/>
        <charset val="128"/>
      </rPr>
      <t>②庁舎等（減価償却費）</t>
    </r>
    <rPh sb="3" eb="5">
      <t>チョウシャ</t>
    </rPh>
    <rPh sb="5" eb="6">
      <t>トウ</t>
    </rPh>
    <rPh sb="7" eb="9">
      <t>ゲンカ</t>
    </rPh>
    <rPh sb="9" eb="11">
      <t>ショウキャク</t>
    </rPh>
    <rPh sb="11" eb="12">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</si>
</sst>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quot;△ &quot;#,##0"/>
    <numFmt numFmtId="177" formatCode="0.0%"/>
    <numFmt numFmtId="178" formatCode="\(0.0%\);\(\-0.0%\)"/>
    <numFmt numFmtId="179" formatCode="_ * #,##0_ ;_ * &quot;△&quot;\ #,##0_ ;_ * &quot;-&quot;_ ;_ @_ "/>
    <numFmt numFmtId="180" formatCode="_ * #,##0_ ;_ * &quot;△&quot;\ #,##0_ ;_ @_ "/>
    <numFmt numFmtId="181" formatCode="_ * \(#,##0\)_ ;_ * \(&quot;△&quot;\ #,##0\)_ ;_ @_ "/>
    <numFmt numFmtId="182" formatCode="_ * \(#,##0\)_ ;_ *(\ &quot;△&quot;\ #,##0\)_ ;_ * &quot;(-)&quot;_ ;_ @_ "/>
    <numFmt numFmtId="183" formatCode="_ * #,##0.00_ ;_ * &quot;△&quot;\ #,##0.00_ ;_ @_ "/>
    <numFmt numFmtId="184" formatCode="#,##0.00;&quot;△ &quot;#,##0.00"/>
  </numFmts>
  <fonts count="26" x14ac:knownFonts="1">
    <font>
      <sz val="11"/>
      <color theme="1"/>
      <name val="游ゴシック"/>
      <family val="2"/>
      <scheme val="minor"/>
    </font>
    <font>
      <sz val="11"/>
      <color theme="1"/>
      <name val="游ゴシック"/>
      <family val="3"/>
      <charset val="128"/>
      <scheme val="minor"/>
    </font>
    <font>
      <sz val="10"/>
      <name val="ＭＳ Ｐゴシック"/>
      <family val="3"/>
      <charset val="128"/>
    </font>
    <font>
      <sz val="6"/>
      <name val="游ゴシック"/>
      <family val="3"/>
      <charset val="128"/>
      <scheme val="minor"/>
    </font>
    <font>
      <sz val="6"/>
      <name val="ＭＳ Ｐゴシック"/>
      <family val="3"/>
      <charset val="128"/>
    </font>
    <font>
      <sz val="8"/>
      <color indexed="8"/>
      <name val="ＭＳ Ｐゴシック"/>
      <family val="3"/>
      <charset val="128"/>
    </font>
    <font>
      <sz val="14"/>
      <name val="ＭＳ Ｐゴシック"/>
      <family val="3"/>
      <charset val="128"/>
    </font>
    <font>
      <sz val="11"/>
      <color indexed="8"/>
      <name val="ＭＳ Ｐゴシック"/>
      <family val="3"/>
      <charset val="128"/>
    </font>
    <font>
      <sz val="8"/>
      <name val="ＭＳ Ｐゴシック"/>
      <family val="3"/>
      <charset val="128"/>
    </font>
    <font>
      <sz val="7"/>
      <name val="ＭＳ Ｐゴシック"/>
      <family val="3"/>
      <charset val="128"/>
    </font>
    <font>
      <sz val="11"/>
      <color theme="1"/>
      <name val="游ゴシック"/>
      <family val="2"/>
      <scheme val="minor"/>
    </font>
    <font>
      <sz val="11"/>
      <name val="ＭＳ Ｐゴシック"/>
      <family val="3"/>
      <charset val="128"/>
    </font>
    <font>
      <sz val="11"/>
      <name val="游ゴシック"/>
      <family val="2"/>
      <scheme val="minor"/>
    </font>
    <font>
      <sz val="8"/>
      <name val="ＭＳ ゴシック"/>
      <family val="3"/>
      <charset val="128"/>
    </font>
    <font>
      <sz val="11"/>
      <name val="游ゴシック"/>
      <family val="3"/>
      <charset val="128"/>
      <scheme val="minor"/>
    </font>
    <font>
      <sz val="9"/>
      <name val="ＭＳ Ｐゴシック"/>
      <family val="3"/>
      <charset val="128"/>
    </font>
    <font>
      <sz val="7"/>
      <name val="ＭＳ ゴシック"/>
      <family val="3"/>
      <charset val="128"/>
    </font>
    <font>
      <sz val="8"/>
      <color theme="1"/>
      <name val="ＭＳ Ｐゴシック"/>
      <family val="3"/>
      <charset val="128"/>
    </font>
    <font>
      <sz val="7"/>
      <color theme="1"/>
      <name val="ＭＳ Ｐゴシック"/>
      <family val="3"/>
      <charset val="128"/>
    </font>
    <font>
      <sz val="11"/>
      <color theme="1"/>
      <name val="HGS教科書体"/>
      <family val="1"/>
      <charset val="128"/>
    </font>
    <font>
      <sz val="10"/>
      <color theme="1"/>
      <name val="ＭＳ Ｐゴシック"/>
      <family val="3"/>
      <charset val="128"/>
    </font>
    <font>
      <sz val="14"/>
      <color theme="1"/>
      <name val="ＭＳ Ｐゴシック"/>
      <family val="3"/>
      <charset val="128"/>
    </font>
    <font>
      <sz val="8"/>
      <color theme="1"/>
      <name val="ＭＳ ゴシック"/>
      <family val="3"/>
      <charset val="128"/>
    </font>
    <font>
      <b/>
      <sz val="14"/>
      <color theme="1"/>
      <name val="ＭＳ Ｐゴシック"/>
      <family val="3"/>
      <charset val="128"/>
    </font>
    <font>
      <sz val="9"/>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medium">
        <color indexed="64"/>
      </right>
      <top style="thin">
        <color indexed="64"/>
      </top>
      <bottom/>
      <diagonal/>
    </border>
    <border>
      <left style="dashed">
        <color indexed="64"/>
      </left>
      <right style="thin">
        <color indexed="64"/>
      </right>
      <top style="dashed">
        <color indexed="64"/>
      </top>
      <bottom style="thin">
        <color indexed="64"/>
      </bottom>
      <diagonal/>
    </border>
    <border>
      <left/>
      <right/>
      <top/>
      <bottom style="thin">
        <color indexed="64"/>
      </bottom>
      <diagonal/>
    </border>
    <border>
      <left style="dashed">
        <color indexed="64"/>
      </left>
      <right style="medium">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ouble">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dashed">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double">
        <color indexed="64"/>
      </right>
      <top/>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bottom style="thin">
        <color indexed="64"/>
      </bottom>
      <diagonal/>
    </border>
    <border>
      <left style="double">
        <color indexed="64"/>
      </left>
      <right style="thin">
        <color indexed="64"/>
      </right>
      <top/>
      <bottom style="hair">
        <color indexed="64"/>
      </bottom>
      <diagonal/>
    </border>
    <border>
      <left style="thin">
        <color indexed="64"/>
      </left>
      <right/>
      <top/>
      <bottom style="dashed">
        <color indexed="64"/>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style="thin">
        <color indexed="64"/>
      </right>
      <top style="thin">
        <color indexed="64"/>
      </top>
      <bottom style="hair">
        <color indexed="64"/>
      </bottom>
      <diagonal/>
    </border>
    <border>
      <left style="dashed">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dashed">
        <color indexed="64"/>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dashed">
        <color indexed="64"/>
      </left>
      <right style="thin">
        <color indexed="64"/>
      </right>
      <top style="hair">
        <color indexed="64"/>
      </top>
      <bottom style="double">
        <color indexed="64"/>
      </bottom>
      <diagonal/>
    </border>
    <border>
      <left style="dashed">
        <color indexed="64"/>
      </left>
      <right style="medium">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medium">
        <color indexed="64"/>
      </left>
      <right style="thin">
        <color indexed="64"/>
      </right>
      <top style="hair">
        <color indexed="64"/>
      </top>
      <bottom style="hair">
        <color indexed="64"/>
      </bottom>
      <diagonal/>
    </border>
    <border>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double">
        <color indexed="64"/>
      </left>
      <right style="thin">
        <color indexed="64"/>
      </right>
      <top style="dashed">
        <color indexed="64"/>
      </top>
      <bottom style="thin">
        <color indexed="64"/>
      </bottom>
      <diagonal/>
    </border>
    <border>
      <left style="double">
        <color indexed="64"/>
      </left>
      <right style="thin">
        <color indexed="64"/>
      </right>
      <top/>
      <bottom/>
      <diagonal/>
    </border>
    <border>
      <left style="thin">
        <color indexed="64"/>
      </left>
      <right style="hair">
        <color indexed="64"/>
      </right>
      <top/>
      <bottom style="thin">
        <color indexed="64"/>
      </bottom>
      <diagonal/>
    </border>
    <border>
      <left style="dashed">
        <color indexed="64"/>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style="thin">
        <color indexed="64"/>
      </right>
      <top style="dashed">
        <color indexed="64"/>
      </top>
      <bottom style="thin">
        <color indexed="64"/>
      </bottom>
      <diagonal/>
    </border>
    <border>
      <left style="hair">
        <color indexed="64"/>
      </left>
      <right style="dashed">
        <color indexed="64"/>
      </right>
      <top style="thin">
        <color indexed="64"/>
      </top>
      <bottom style="hair">
        <color indexed="64"/>
      </bottom>
      <diagonal/>
    </border>
    <border>
      <left style="hair">
        <color indexed="64"/>
      </left>
      <right style="dashed">
        <color indexed="64"/>
      </right>
      <top style="hair">
        <color indexed="64"/>
      </top>
      <bottom style="hair">
        <color indexed="64"/>
      </bottom>
      <diagonal/>
    </border>
    <border>
      <left style="hair">
        <color indexed="64"/>
      </left>
      <right style="dashed">
        <color indexed="64"/>
      </right>
      <top style="hair">
        <color indexed="64"/>
      </top>
      <bottom style="double">
        <color indexed="64"/>
      </bottom>
      <diagonal/>
    </border>
    <border>
      <left style="hair">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top/>
      <bottom style="dashed">
        <color indexed="64"/>
      </bottom>
      <diagonal/>
    </border>
    <border>
      <left style="medium">
        <color indexed="64"/>
      </left>
      <right style="thin">
        <color indexed="64"/>
      </right>
      <top style="thin">
        <color indexed="64"/>
      </top>
      <bottom style="double">
        <color indexed="64"/>
      </bottom>
      <diagonal/>
    </border>
  </borders>
  <cellStyleXfs count="5">
    <xf numFmtId="0" fontId="0" fillId="0" borderId="0"/>
    <xf numFmtId="0" fontId="1" fillId="0" borderId="0">
      <alignment vertical="center"/>
    </xf>
    <xf numFmtId="9" fontId="7"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cellStyleXfs>
  <cellXfs count="807">
    <xf numFmtId="0" fontId="0" fillId="0" borderId="0" xfId="0"/>
    <xf numFmtId="0" fontId="2" fillId="0" borderId="0" xfId="1" applyFont="1" applyAlignment="1">
      <alignment horizontal="left" vertical="center"/>
    </xf>
    <xf numFmtId="0" fontId="6" fillId="0" borderId="0" xfId="1" applyFont="1" applyBorder="1">
      <alignment vertical="center"/>
    </xf>
    <xf numFmtId="0" fontId="8" fillId="0" borderId="0" xfId="1" applyFont="1" applyBorder="1">
      <alignment vertical="center"/>
    </xf>
    <xf numFmtId="0" fontId="2" fillId="0" borderId="0" xfId="1" applyFont="1" applyBorder="1">
      <alignment vertical="center"/>
    </xf>
    <xf numFmtId="0" fontId="12" fillId="0" borderId="0" xfId="0" applyFont="1"/>
    <xf numFmtId="0" fontId="8" fillId="0" borderId="0" xfId="1" applyFont="1" applyAlignment="1">
      <alignment horizontal="right" vertical="center"/>
    </xf>
    <xf numFmtId="0" fontId="14" fillId="0" borderId="0" xfId="1" applyFont="1" applyFill="1">
      <alignment vertical="center"/>
    </xf>
    <xf numFmtId="0" fontId="14" fillId="0" borderId="0" xfId="1" applyFont="1" applyBorder="1">
      <alignment vertical="center"/>
    </xf>
    <xf numFmtId="0" fontId="8" fillId="0" borderId="11" xfId="1" applyFont="1" applyFill="1" applyBorder="1" applyAlignment="1">
      <alignment vertical="center"/>
    </xf>
    <xf numFmtId="0" fontId="8" fillId="0" borderId="0" xfId="1" applyFont="1" applyFill="1" applyBorder="1" applyAlignment="1">
      <alignment vertical="center"/>
    </xf>
    <xf numFmtId="0" fontId="13" fillId="0" borderId="2" xfId="1" applyFont="1" applyFill="1" applyBorder="1" applyAlignment="1">
      <alignment vertical="center"/>
    </xf>
    <xf numFmtId="0" fontId="13" fillId="0" borderId="36" xfId="1" applyFont="1" applyFill="1" applyBorder="1" applyAlignment="1">
      <alignment vertical="center"/>
    </xf>
    <xf numFmtId="0" fontId="13" fillId="0" borderId="3" xfId="1" applyFont="1" applyFill="1" applyBorder="1" applyAlignment="1">
      <alignment vertical="center"/>
    </xf>
    <xf numFmtId="0" fontId="14" fillId="0" borderId="0" xfId="1" applyFont="1" applyFill="1" applyBorder="1">
      <alignment vertical="center"/>
    </xf>
    <xf numFmtId="0" fontId="8" fillId="0" borderId="0" xfId="1" applyFont="1" applyFill="1" applyBorder="1">
      <alignment vertical="center"/>
    </xf>
    <xf numFmtId="0" fontId="15" fillId="0" borderId="0" xfId="1" applyFont="1" applyFill="1" applyBorder="1" applyAlignment="1">
      <alignment vertical="center"/>
    </xf>
    <xf numFmtId="0" fontId="14" fillId="0" borderId="0" xfId="1" applyFont="1" applyFill="1" applyBorder="1" applyAlignment="1">
      <alignment vertical="center"/>
    </xf>
    <xf numFmtId="0" fontId="8" fillId="0" borderId="29" xfId="1" applyFont="1" applyBorder="1" applyAlignment="1">
      <alignment vertical="top"/>
    </xf>
    <xf numFmtId="0" fontId="8" fillId="0" borderId="70" xfId="1" quotePrefix="1" applyFont="1" applyBorder="1" applyAlignment="1">
      <alignment vertical="center"/>
    </xf>
    <xf numFmtId="0" fontId="8" fillId="0" borderId="13" xfId="1" applyFont="1" applyBorder="1" applyAlignment="1">
      <alignment vertical="center" wrapText="1"/>
    </xf>
    <xf numFmtId="0" fontId="13" fillId="0" borderId="0" xfId="1" applyFont="1" applyFill="1" applyBorder="1" applyAlignment="1">
      <alignment vertical="center"/>
    </xf>
    <xf numFmtId="176" fontId="16" fillId="0" borderId="0" xfId="1" applyNumberFormat="1" applyFont="1" applyFill="1" applyBorder="1">
      <alignment vertical="center"/>
    </xf>
    <xf numFmtId="180" fontId="9" fillId="0" borderId="1" xfId="1" applyNumberFormat="1" applyFont="1" applyFill="1" applyBorder="1">
      <alignment vertical="center"/>
    </xf>
    <xf numFmtId="180" fontId="9" fillId="0" borderId="13" xfId="1" applyNumberFormat="1" applyFont="1" applyFill="1" applyBorder="1" applyAlignment="1">
      <alignment vertical="center"/>
    </xf>
    <xf numFmtId="180" fontId="9" fillId="0" borderId="91" xfId="1" applyNumberFormat="1" applyFont="1" applyFill="1" applyBorder="1" applyAlignment="1">
      <alignment vertical="center"/>
    </xf>
    <xf numFmtId="0" fontId="2" fillId="0" borderId="0" xfId="1" applyFont="1" applyFill="1" applyBorder="1" applyAlignment="1">
      <alignment vertical="center"/>
    </xf>
    <xf numFmtId="180" fontId="9" fillId="0" borderId="15" xfId="1" applyNumberFormat="1" applyFont="1" applyFill="1" applyBorder="1" applyAlignment="1">
      <alignment vertical="center"/>
    </xf>
    <xf numFmtId="0" fontId="8" fillId="0" borderId="1" xfId="1" applyFont="1" applyFill="1" applyBorder="1" applyAlignment="1">
      <alignment horizontal="center" vertical="center" wrapText="1"/>
    </xf>
    <xf numFmtId="176" fontId="8" fillId="0" borderId="0" xfId="1" applyNumberFormat="1" applyFont="1" applyFill="1" applyBorder="1">
      <alignment vertical="center"/>
    </xf>
    <xf numFmtId="0" fontId="8" fillId="0" borderId="1" xfId="1" applyFont="1" applyFill="1" applyBorder="1" applyAlignment="1">
      <alignment horizontal="centerContinuous" vertical="center"/>
    </xf>
    <xf numFmtId="180" fontId="9" fillId="0" borderId="55" xfId="1" applyNumberFormat="1" applyFont="1" applyFill="1" applyBorder="1" applyAlignment="1">
      <alignment vertical="center"/>
    </xf>
    <xf numFmtId="0" fontId="8" fillId="0" borderId="3" xfId="1" applyFont="1" applyBorder="1">
      <alignment vertical="center"/>
    </xf>
    <xf numFmtId="0" fontId="8" fillId="0" borderId="0" xfId="1" applyFont="1" applyFill="1" applyAlignment="1">
      <alignment horizontal="right" vertical="center"/>
    </xf>
    <xf numFmtId="180" fontId="9" fillId="0" borderId="34" xfId="1" applyNumberFormat="1" applyFont="1" applyFill="1" applyBorder="1" applyAlignment="1">
      <alignment vertical="center"/>
    </xf>
    <xf numFmtId="0" fontId="9" fillId="0" borderId="0" xfId="1" applyFont="1" applyFill="1" applyBorder="1" applyAlignment="1">
      <alignment vertical="center"/>
    </xf>
    <xf numFmtId="0" fontId="8" fillId="0" borderId="0" xfId="1" applyFont="1" applyFill="1" applyBorder="1" applyAlignment="1"/>
    <xf numFmtId="0" fontId="8" fillId="0" borderId="33" xfId="1" applyFont="1" applyFill="1" applyBorder="1" applyAlignment="1">
      <alignment horizontal="center" vertical="center" wrapText="1"/>
    </xf>
    <xf numFmtId="0" fontId="8" fillId="0" borderId="15" xfId="1" applyFont="1" applyFill="1" applyBorder="1" applyAlignment="1">
      <alignment horizontal="center" vertical="center" wrapText="1" shrinkToFit="1"/>
    </xf>
    <xf numFmtId="0" fontId="8" fillId="0" borderId="32" xfId="1" applyFont="1" applyFill="1" applyBorder="1" applyAlignment="1">
      <alignment horizontal="center" vertical="center" wrapText="1" shrinkToFit="1"/>
    </xf>
    <xf numFmtId="0" fontId="8" fillId="0" borderId="19" xfId="1" applyFont="1" applyFill="1" applyBorder="1" applyAlignment="1">
      <alignment horizontal="center" vertical="center" wrapText="1"/>
    </xf>
    <xf numFmtId="180" fontId="9" fillId="0" borderId="38" xfId="1" applyNumberFormat="1" applyFont="1" applyFill="1" applyBorder="1" applyAlignment="1">
      <alignment vertical="center"/>
    </xf>
    <xf numFmtId="180" fontId="9" fillId="0" borderId="3" xfId="1" applyNumberFormat="1" applyFont="1" applyFill="1" applyBorder="1" applyAlignment="1">
      <alignment vertical="center"/>
    </xf>
    <xf numFmtId="180" fontId="9" fillId="0" borderId="53" xfId="1" applyNumberFormat="1" applyFont="1" applyFill="1" applyBorder="1" applyAlignment="1">
      <alignment vertical="center"/>
    </xf>
    <xf numFmtId="180" fontId="9" fillId="0" borderId="14" xfId="1" applyNumberFormat="1" applyFont="1" applyFill="1" applyBorder="1" applyAlignment="1">
      <alignment vertical="center"/>
    </xf>
    <xf numFmtId="180" fontId="9" fillId="0" borderId="92" xfId="1" applyNumberFormat="1" applyFont="1" applyFill="1" applyBorder="1" applyAlignment="1">
      <alignment vertical="center"/>
    </xf>
    <xf numFmtId="176" fontId="9" fillId="0" borderId="0" xfId="1" applyNumberFormat="1" applyFont="1" applyFill="1" applyBorder="1" applyAlignment="1">
      <alignment vertical="center"/>
    </xf>
    <xf numFmtId="0" fontId="8" fillId="0" borderId="0" xfId="1" applyFont="1" applyFill="1" applyBorder="1" applyAlignment="1">
      <alignment horizontal="right" vertical="center"/>
    </xf>
    <xf numFmtId="0" fontId="12" fillId="0" borderId="0" xfId="0" applyFont="1" applyFill="1"/>
    <xf numFmtId="0" fontId="0" fillId="0" borderId="0" xfId="0" applyFill="1"/>
    <xf numFmtId="0" fontId="8" fillId="0" borderId="0" xfId="1" applyFont="1" applyFill="1" applyBorder="1" applyAlignment="1">
      <alignment horizontal="right"/>
    </xf>
    <xf numFmtId="0" fontId="8" fillId="0" borderId="0" xfId="1" applyFont="1" applyFill="1">
      <alignment vertical="center"/>
    </xf>
    <xf numFmtId="0" fontId="5" fillId="0" borderId="0" xfId="1" applyFont="1" applyFill="1">
      <alignment vertical="center"/>
    </xf>
    <xf numFmtId="0" fontId="1" fillId="0" borderId="0" xfId="1" applyFill="1">
      <alignment vertical="center"/>
    </xf>
    <xf numFmtId="0" fontId="2" fillId="0" borderId="0" xfId="1" applyFont="1" applyFill="1" applyBorder="1">
      <alignment vertical="center"/>
    </xf>
    <xf numFmtId="0" fontId="9" fillId="0" borderId="0" xfId="1" applyFont="1" applyFill="1" applyBorder="1">
      <alignment vertical="center"/>
    </xf>
    <xf numFmtId="180" fontId="9" fillId="0" borderId="71" xfId="1" applyNumberFormat="1" applyFont="1" applyFill="1" applyBorder="1" applyAlignment="1">
      <alignment vertical="center"/>
    </xf>
    <xf numFmtId="0" fontId="9" fillId="0" borderId="0" xfId="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6" fillId="0" borderId="0" xfId="1" applyFont="1" applyFill="1" applyBorder="1" applyAlignment="1">
      <alignment vertical="center"/>
    </xf>
    <xf numFmtId="0" fontId="2" fillId="0" borderId="0" xfId="1" applyFont="1" applyFill="1" applyAlignment="1">
      <alignment horizontal="left" vertical="center"/>
    </xf>
    <xf numFmtId="180" fontId="9" fillId="0" borderId="34" xfId="1" applyNumberFormat="1" applyFont="1" applyFill="1" applyBorder="1">
      <alignment vertical="center"/>
    </xf>
    <xf numFmtId="0" fontId="2" fillId="0" borderId="0" xfId="1" applyFont="1" applyFill="1" applyBorder="1" applyAlignment="1">
      <alignment horizontal="right" vertical="center"/>
    </xf>
    <xf numFmtId="0" fontId="17" fillId="0" borderId="18" xfId="1" applyFont="1" applyFill="1" applyBorder="1" applyAlignment="1">
      <alignment horizontal="center" vertical="center" wrapText="1"/>
    </xf>
    <xf numFmtId="180" fontId="18" fillId="0" borderId="34" xfId="1" applyNumberFormat="1" applyFont="1" applyFill="1" applyBorder="1" applyAlignment="1">
      <alignment vertical="center"/>
    </xf>
    <xf numFmtId="0" fontId="17" fillId="0" borderId="0" xfId="1" applyFont="1" applyFill="1" applyBorder="1" applyAlignment="1">
      <alignment vertical="center"/>
    </xf>
    <xf numFmtId="0" fontId="17" fillId="0" borderId="1" xfId="1" applyFont="1" applyFill="1" applyBorder="1" applyAlignment="1">
      <alignment horizontal="center" vertical="center" wrapText="1"/>
    </xf>
    <xf numFmtId="180" fontId="9" fillId="0" borderId="19" xfId="1" applyNumberFormat="1" applyFont="1" applyFill="1" applyBorder="1" applyAlignment="1">
      <alignment vertical="center"/>
    </xf>
    <xf numFmtId="180" fontId="9" fillId="0" borderId="44" xfId="1" applyNumberFormat="1" applyFont="1" applyFill="1" applyBorder="1" applyAlignment="1">
      <alignment vertical="center"/>
    </xf>
    <xf numFmtId="180" fontId="9" fillId="0" borderId="44" xfId="1" applyNumberFormat="1" applyFont="1" applyFill="1" applyBorder="1" applyAlignment="1">
      <alignment horizontal="right" vertical="center"/>
    </xf>
    <xf numFmtId="180" fontId="9" fillId="0" borderId="5" xfId="1" applyNumberFormat="1" applyFont="1" applyFill="1" applyBorder="1" applyAlignment="1">
      <alignment vertical="center"/>
    </xf>
    <xf numFmtId="180" fontId="9" fillId="0" borderId="5" xfId="1" applyNumberFormat="1" applyFont="1" applyFill="1" applyBorder="1" applyAlignment="1">
      <alignment horizontal="right" vertical="center"/>
    </xf>
    <xf numFmtId="180" fontId="18" fillId="0" borderId="1" xfId="1" applyNumberFormat="1" applyFont="1" applyFill="1" applyBorder="1" applyAlignment="1">
      <alignment vertical="center"/>
    </xf>
    <xf numFmtId="180" fontId="8" fillId="0" borderId="29" xfId="1" applyNumberFormat="1" applyFont="1" applyFill="1" applyBorder="1" applyAlignment="1">
      <alignment horizontal="left" vertical="top"/>
    </xf>
    <xf numFmtId="180" fontId="9" fillId="0" borderId="13" xfId="1" applyNumberFormat="1" applyFont="1" applyFill="1" applyBorder="1" applyAlignment="1">
      <alignment horizontal="right" vertical="center"/>
    </xf>
    <xf numFmtId="180" fontId="9" fillId="0" borderId="91" xfId="1" applyNumberFormat="1" applyFont="1" applyFill="1" applyBorder="1" applyAlignment="1">
      <alignment horizontal="right" vertical="center"/>
    </xf>
    <xf numFmtId="180" fontId="8" fillId="0" borderId="0" xfId="1" applyNumberFormat="1" applyFont="1" applyFill="1" applyAlignment="1">
      <alignment horizontal="right" vertical="center"/>
    </xf>
    <xf numFmtId="180" fontId="8" fillId="0" borderId="1" xfId="1" applyNumberFormat="1" applyFont="1" applyFill="1" applyBorder="1" applyAlignment="1">
      <alignment horizontal="center" vertical="center" wrapText="1"/>
    </xf>
    <xf numFmtId="180" fontId="8" fillId="0" borderId="52" xfId="1" applyNumberFormat="1" applyFont="1" applyFill="1" applyBorder="1" applyAlignment="1">
      <alignment horizontal="center" vertical="center" wrapText="1"/>
    </xf>
    <xf numFmtId="180" fontId="14" fillId="0" borderId="0" xfId="1" applyNumberFormat="1" applyFont="1" applyFill="1">
      <alignment vertical="center"/>
    </xf>
    <xf numFmtId="180" fontId="9" fillId="0" borderId="52" xfId="1" applyNumberFormat="1" applyFont="1" applyFill="1" applyBorder="1" applyAlignment="1">
      <alignment horizontal="right" vertical="center"/>
    </xf>
    <xf numFmtId="180" fontId="9" fillId="0" borderId="54" xfId="1" applyNumberFormat="1" applyFont="1" applyFill="1" applyBorder="1" applyAlignment="1">
      <alignment horizontal="right" vertical="center"/>
    </xf>
    <xf numFmtId="180" fontId="9" fillId="0" borderId="56" xfId="1" applyNumberFormat="1" applyFont="1" applyFill="1" applyBorder="1" applyAlignment="1">
      <alignment horizontal="right" vertical="center"/>
    </xf>
    <xf numFmtId="180" fontId="9" fillId="0" borderId="59" xfId="1" applyNumberFormat="1" applyFont="1" applyFill="1" applyBorder="1" applyAlignment="1">
      <alignment vertical="center"/>
    </xf>
    <xf numFmtId="180" fontId="8" fillId="0" borderId="0" xfId="1" applyNumberFormat="1" applyFont="1" applyFill="1" applyBorder="1" applyAlignment="1">
      <alignment vertical="center"/>
    </xf>
    <xf numFmtId="180" fontId="9" fillId="0" borderId="0" xfId="1" applyNumberFormat="1" applyFont="1" applyFill="1" applyBorder="1" applyAlignment="1">
      <alignment vertical="center"/>
    </xf>
    <xf numFmtId="180" fontId="8" fillId="0" borderId="0" xfId="1" applyNumberFormat="1" applyFont="1" applyFill="1" applyBorder="1">
      <alignment vertical="center"/>
    </xf>
    <xf numFmtId="180" fontId="14" fillId="0" borderId="0" xfId="1" applyNumberFormat="1" applyFont="1" applyFill="1" applyBorder="1">
      <alignment vertical="center"/>
    </xf>
    <xf numFmtId="180" fontId="8" fillId="0" borderId="0" xfId="1" applyNumberFormat="1" applyFont="1" applyFill="1" applyBorder="1" applyAlignment="1">
      <alignment horizontal="left" vertical="center"/>
    </xf>
    <xf numFmtId="180" fontId="2" fillId="0" borderId="0" xfId="1" applyNumberFormat="1" applyFont="1" applyFill="1" applyBorder="1" applyAlignment="1">
      <alignment vertical="center"/>
    </xf>
    <xf numFmtId="180" fontId="8" fillId="0" borderId="0" xfId="1" applyNumberFormat="1" applyFont="1" applyFill="1" applyBorder="1" applyAlignment="1">
      <alignment horizontal="right" vertical="center"/>
    </xf>
    <xf numFmtId="180" fontId="8" fillId="0" borderId="3" xfId="1" applyNumberFormat="1" applyFont="1" applyFill="1" applyBorder="1" applyAlignment="1">
      <alignment horizontal="centerContinuous" vertical="center"/>
    </xf>
    <xf numFmtId="180" fontId="8" fillId="0" borderId="1" xfId="1" applyNumberFormat="1" applyFont="1" applyFill="1" applyBorder="1" applyAlignment="1">
      <alignment horizontal="centerContinuous" vertical="center"/>
    </xf>
    <xf numFmtId="180" fontId="8" fillId="0" borderId="4" xfId="1" applyNumberFormat="1" applyFont="1" applyFill="1" applyBorder="1" applyAlignment="1">
      <alignment horizontal="centerContinuous" vertical="center"/>
    </xf>
    <xf numFmtId="180" fontId="8" fillId="0" borderId="2" xfId="1" applyNumberFormat="1" applyFont="1" applyFill="1" applyBorder="1" applyAlignment="1">
      <alignment horizontal="center" vertical="center" wrapText="1"/>
    </xf>
    <xf numFmtId="180" fontId="8" fillId="0" borderId="4" xfId="1" applyNumberFormat="1" applyFont="1" applyFill="1" applyBorder="1" applyAlignment="1">
      <alignment horizontal="center" vertical="center" wrapText="1"/>
    </xf>
    <xf numFmtId="180" fontId="9" fillId="0" borderId="1" xfId="1" applyNumberFormat="1" applyFont="1" applyFill="1" applyBorder="1" applyAlignment="1">
      <alignment horizontal="right" vertical="center"/>
    </xf>
    <xf numFmtId="180" fontId="9" fillId="0" borderId="52" xfId="1" applyNumberFormat="1" applyFont="1" applyFill="1" applyBorder="1" applyAlignment="1">
      <alignment vertical="center" wrapText="1"/>
    </xf>
    <xf numFmtId="180" fontId="9" fillId="0" borderId="2" xfId="1" applyNumberFormat="1" applyFont="1" applyFill="1" applyBorder="1" applyAlignment="1">
      <alignment horizontal="right" vertical="center"/>
    </xf>
    <xf numFmtId="180" fontId="9" fillId="0" borderId="4" xfId="1" applyNumberFormat="1" applyFont="1" applyFill="1" applyBorder="1" applyAlignment="1">
      <alignment horizontal="right" vertical="center"/>
    </xf>
    <xf numFmtId="180" fontId="8" fillId="0" borderId="83" xfId="1" applyNumberFormat="1" applyFont="1" applyFill="1" applyBorder="1" applyAlignment="1">
      <alignment horizontal="left" vertical="center"/>
    </xf>
    <xf numFmtId="180" fontId="8" fillId="0" borderId="84" xfId="1" applyNumberFormat="1" applyFont="1" applyFill="1" applyBorder="1" applyAlignment="1">
      <alignment horizontal="left" vertical="center"/>
    </xf>
    <xf numFmtId="180" fontId="8" fillId="0" borderId="64" xfId="1" applyNumberFormat="1" applyFont="1" applyFill="1" applyBorder="1" applyAlignment="1">
      <alignment horizontal="left" vertical="center"/>
    </xf>
    <xf numFmtId="180" fontId="8" fillId="0" borderId="11" xfId="1" applyNumberFormat="1" applyFont="1" applyFill="1" applyBorder="1" applyAlignment="1">
      <alignment vertical="center"/>
    </xf>
    <xf numFmtId="180" fontId="13" fillId="0" borderId="2" xfId="1" applyNumberFormat="1" applyFont="1" applyFill="1" applyBorder="1" applyAlignment="1">
      <alignment vertical="center"/>
    </xf>
    <xf numFmtId="180" fontId="13" fillId="0" borderId="36" xfId="1" applyNumberFormat="1" applyFont="1" applyFill="1" applyBorder="1" applyAlignment="1">
      <alignment vertical="center"/>
    </xf>
    <xf numFmtId="180" fontId="13" fillId="0" borderId="3" xfId="1" applyNumberFormat="1" applyFont="1" applyFill="1" applyBorder="1" applyAlignment="1">
      <alignment vertical="center"/>
    </xf>
    <xf numFmtId="180" fontId="8" fillId="0" borderId="0" xfId="1" applyNumberFormat="1" applyFont="1" applyFill="1">
      <alignment vertical="center"/>
    </xf>
    <xf numFmtId="180" fontId="18" fillId="0" borderId="3" xfId="1" applyNumberFormat="1" applyFont="1" applyFill="1" applyBorder="1" applyAlignment="1">
      <alignment vertical="center"/>
    </xf>
    <xf numFmtId="180" fontId="18" fillId="0" borderId="55" xfId="1" applyNumberFormat="1" applyFont="1" applyFill="1" applyBorder="1" applyAlignment="1">
      <alignment vertical="center"/>
    </xf>
    <xf numFmtId="180" fontId="8" fillId="0" borderId="0" xfId="1" applyNumberFormat="1" applyFont="1" applyFill="1" applyBorder="1" applyAlignment="1">
      <alignment horizontal="right"/>
    </xf>
    <xf numFmtId="180" fontId="18" fillId="0" borderId="5" xfId="1" applyNumberFormat="1" applyFont="1" applyFill="1" applyBorder="1" applyAlignment="1">
      <alignment vertical="center"/>
    </xf>
    <xf numFmtId="180" fontId="18" fillId="0" borderId="26" xfId="1" applyNumberFormat="1" applyFont="1" applyFill="1" applyBorder="1" applyAlignment="1">
      <alignment vertical="center"/>
    </xf>
    <xf numFmtId="180" fontId="18" fillId="0" borderId="15" xfId="1" applyNumberFormat="1" applyFont="1" applyFill="1" applyBorder="1" applyAlignment="1">
      <alignment vertical="center"/>
    </xf>
    <xf numFmtId="180" fontId="8" fillId="0" borderId="60" xfId="1" applyNumberFormat="1" applyFont="1" applyFill="1" applyBorder="1" applyAlignment="1">
      <alignment horizontal="centerContinuous" vertical="center"/>
    </xf>
    <xf numFmtId="180" fontId="9" fillId="0" borderId="29" xfId="1" applyNumberFormat="1" applyFont="1" applyFill="1" applyBorder="1" applyAlignment="1">
      <alignment vertical="center"/>
    </xf>
    <xf numFmtId="41" fontId="18" fillId="0" borderId="20" xfId="1" applyNumberFormat="1" applyFont="1" applyFill="1" applyBorder="1">
      <alignment vertical="center"/>
    </xf>
    <xf numFmtId="41" fontId="18" fillId="0" borderId="15" xfId="1" applyNumberFormat="1" applyFont="1" applyFill="1" applyBorder="1">
      <alignment vertical="center"/>
    </xf>
    <xf numFmtId="180" fontId="8" fillId="0" borderId="29" xfId="1" applyNumberFormat="1" applyFont="1" applyFill="1" applyBorder="1" applyAlignment="1">
      <alignment vertical="top"/>
    </xf>
    <xf numFmtId="180" fontId="8" fillId="0" borderId="70" xfId="1" quotePrefix="1" applyNumberFormat="1" applyFont="1" applyFill="1" applyBorder="1" applyAlignment="1">
      <alignment vertical="center"/>
    </xf>
    <xf numFmtId="180" fontId="8" fillId="0" borderId="71" xfId="1" applyNumberFormat="1" applyFont="1" applyFill="1" applyBorder="1" applyAlignment="1">
      <alignment vertical="top"/>
    </xf>
    <xf numFmtId="180" fontId="8" fillId="0" borderId="8" xfId="1" applyNumberFormat="1" applyFont="1" applyFill="1" applyBorder="1" applyAlignment="1">
      <alignment horizontal="center" vertical="top"/>
    </xf>
    <xf numFmtId="180" fontId="8" fillId="0" borderId="13" xfId="1" applyNumberFormat="1" applyFont="1" applyFill="1" applyBorder="1" applyAlignment="1">
      <alignment vertical="center" wrapText="1"/>
    </xf>
    <xf numFmtId="180" fontId="0" fillId="0" borderId="0" xfId="0" applyNumberFormat="1" applyFill="1"/>
    <xf numFmtId="180" fontId="8" fillId="0" borderId="61" xfId="1" applyNumberFormat="1" applyFont="1" applyFill="1" applyBorder="1" applyAlignment="1">
      <alignment horizontal="center" vertical="center" wrapText="1"/>
    </xf>
    <xf numFmtId="180" fontId="8" fillId="0" borderId="73" xfId="1" applyNumberFormat="1" applyFont="1" applyFill="1" applyBorder="1" applyAlignment="1">
      <alignment vertical="top"/>
    </xf>
    <xf numFmtId="180" fontId="8" fillId="0" borderId="65" xfId="1" applyNumberFormat="1" applyFont="1" applyFill="1" applyBorder="1" applyAlignment="1">
      <alignment vertical="center" wrapText="1"/>
    </xf>
    <xf numFmtId="180" fontId="2" fillId="0" borderId="0" xfId="1" applyNumberFormat="1" applyFont="1" applyFill="1" applyBorder="1">
      <alignment vertical="center"/>
    </xf>
    <xf numFmtId="180" fontId="13" fillId="0" borderId="0" xfId="1" applyNumberFormat="1" applyFont="1" applyFill="1" applyBorder="1" applyAlignment="1">
      <alignment vertical="center"/>
    </xf>
    <xf numFmtId="180" fontId="16" fillId="0" borderId="0" xfId="1" applyNumberFormat="1" applyFont="1" applyFill="1" applyBorder="1">
      <alignment vertical="center"/>
    </xf>
    <xf numFmtId="180" fontId="14" fillId="0" borderId="11" xfId="1" applyNumberFormat="1" applyFont="1" applyFill="1" applyBorder="1">
      <alignment vertical="center"/>
    </xf>
    <xf numFmtId="180" fontId="9" fillId="0" borderId="22" xfId="1" applyNumberFormat="1" applyFont="1" applyFill="1" applyBorder="1" applyAlignment="1">
      <alignment vertical="center"/>
    </xf>
    <xf numFmtId="180" fontId="9" fillId="0" borderId="23" xfId="1" applyNumberFormat="1" applyFont="1" applyFill="1" applyBorder="1" applyAlignment="1">
      <alignment vertical="center"/>
    </xf>
    <xf numFmtId="180" fontId="9" fillId="0" borderId="67" xfId="1" applyNumberFormat="1" applyFont="1" applyFill="1" applyBorder="1" applyAlignment="1">
      <alignment vertical="center"/>
    </xf>
    <xf numFmtId="180" fontId="9" fillId="0" borderId="20" xfId="1" applyNumberFormat="1" applyFont="1" applyFill="1" applyBorder="1" applyAlignment="1">
      <alignment horizontal="right" vertical="center"/>
    </xf>
    <xf numFmtId="180" fontId="9" fillId="0" borderId="19" xfId="1" applyNumberFormat="1" applyFont="1" applyFill="1" applyBorder="1" applyAlignment="1">
      <alignment horizontal="right" vertical="center"/>
    </xf>
    <xf numFmtId="180" fontId="8" fillId="0" borderId="2" xfId="1" applyNumberFormat="1" applyFont="1" applyFill="1" applyBorder="1" applyAlignment="1">
      <alignment horizontal="left" vertical="center"/>
    </xf>
    <xf numFmtId="180" fontId="8" fillId="0" borderId="36" xfId="1" applyNumberFormat="1" applyFont="1" applyFill="1" applyBorder="1" applyAlignment="1">
      <alignment horizontal="left" vertical="center"/>
    </xf>
    <xf numFmtId="180" fontId="8" fillId="0" borderId="3" xfId="1" applyNumberFormat="1" applyFont="1" applyFill="1" applyBorder="1" applyAlignment="1">
      <alignment horizontal="left" vertical="center"/>
    </xf>
    <xf numFmtId="0" fontId="8" fillId="0" borderId="0" xfId="1" applyFont="1" applyFill="1" applyBorder="1" applyAlignment="1">
      <alignment horizontal="center" vertical="center"/>
    </xf>
    <xf numFmtId="180" fontId="8" fillId="0" borderId="0" xfId="1" applyNumberFormat="1" applyFont="1" applyFill="1" applyBorder="1" applyAlignment="1">
      <alignment horizontal="center" vertical="center"/>
    </xf>
    <xf numFmtId="180" fontId="8" fillId="0" borderId="3" xfId="1" applyNumberFormat="1" applyFont="1" applyFill="1" applyBorder="1" applyAlignment="1">
      <alignment horizontal="center" vertical="center"/>
    </xf>
    <xf numFmtId="180" fontId="9" fillId="0" borderId="1" xfId="1" applyNumberFormat="1" applyFont="1" applyFill="1" applyBorder="1" applyAlignment="1">
      <alignment vertical="center"/>
    </xf>
    <xf numFmtId="180" fontId="9" fillId="0" borderId="17" xfId="1" applyNumberFormat="1" applyFont="1" applyFill="1" applyBorder="1" applyAlignment="1">
      <alignment vertical="center"/>
    </xf>
    <xf numFmtId="180" fontId="9" fillId="0" borderId="64" xfId="1" applyNumberFormat="1" applyFont="1" applyFill="1" applyBorder="1" applyAlignment="1">
      <alignment horizontal="right" vertical="center"/>
    </xf>
    <xf numFmtId="180" fontId="9" fillId="0" borderId="59" xfId="1" applyNumberFormat="1" applyFont="1" applyFill="1" applyBorder="1" applyAlignment="1">
      <alignment horizontal="right" vertical="center"/>
    </xf>
    <xf numFmtId="180" fontId="9" fillId="0" borderId="15" xfId="1" applyNumberFormat="1" applyFont="1" applyFill="1" applyBorder="1" applyAlignment="1">
      <alignment horizontal="right" vertical="center"/>
    </xf>
    <xf numFmtId="180" fontId="9" fillId="0" borderId="31" xfId="1" applyNumberFormat="1" applyFont="1" applyFill="1" applyBorder="1" applyAlignment="1">
      <alignment horizontal="right" vertical="center"/>
    </xf>
    <xf numFmtId="180" fontId="9" fillId="0" borderId="63" xfId="1" applyNumberFormat="1" applyFont="1" applyFill="1" applyBorder="1" applyAlignment="1">
      <alignment horizontal="right" vertical="center"/>
    </xf>
    <xf numFmtId="180" fontId="9" fillId="0" borderId="55" xfId="1" applyNumberFormat="1" applyFont="1" applyFill="1" applyBorder="1" applyAlignment="1">
      <alignment horizontal="right" vertical="center"/>
    </xf>
    <xf numFmtId="180" fontId="18" fillId="0" borderId="64" xfId="1" applyNumberFormat="1" applyFont="1" applyFill="1" applyBorder="1" applyAlignment="1">
      <alignment horizontal="right" vertical="center"/>
    </xf>
    <xf numFmtId="180" fontId="9" fillId="0" borderId="6" xfId="1" applyNumberFormat="1" applyFont="1" applyFill="1" applyBorder="1" applyAlignment="1">
      <alignment horizontal="right" vertical="center"/>
    </xf>
    <xf numFmtId="180" fontId="9" fillId="0" borderId="38" xfId="1" applyNumberFormat="1" applyFont="1" applyFill="1" applyBorder="1" applyAlignment="1">
      <alignment horizontal="right" vertical="center"/>
    </xf>
    <xf numFmtId="180" fontId="9" fillId="0" borderId="39" xfId="1" applyNumberFormat="1" applyFont="1" applyFill="1" applyBorder="1" applyAlignment="1">
      <alignment horizontal="right" vertical="center"/>
    </xf>
    <xf numFmtId="180" fontId="9" fillId="0" borderId="40" xfId="1" applyNumberFormat="1" applyFont="1" applyFill="1" applyBorder="1" applyAlignment="1">
      <alignment horizontal="right" vertical="center"/>
    </xf>
    <xf numFmtId="182" fontId="9" fillId="0" borderId="1" xfId="1" applyNumberFormat="1" applyFont="1" applyFill="1" applyBorder="1" applyAlignment="1">
      <alignment horizontal="right" vertical="center"/>
    </xf>
    <xf numFmtId="182" fontId="9" fillId="0" borderId="13" xfId="1" applyNumberFormat="1" applyFont="1" applyFill="1" applyBorder="1" applyAlignment="1">
      <alignment horizontal="right" vertical="center"/>
    </xf>
    <xf numFmtId="180" fontId="9" fillId="0" borderId="29" xfId="1" applyNumberFormat="1" applyFont="1" applyFill="1" applyBorder="1" applyAlignment="1">
      <alignment horizontal="right" vertical="center"/>
    </xf>
    <xf numFmtId="182" fontId="9" fillId="0" borderId="91" xfId="1" applyNumberFormat="1" applyFont="1" applyFill="1" applyBorder="1" applyAlignment="1">
      <alignment horizontal="right" vertical="center"/>
    </xf>
    <xf numFmtId="180" fontId="18" fillId="0" borderId="1" xfId="1" applyNumberFormat="1" applyFont="1" applyFill="1" applyBorder="1" applyAlignment="1">
      <alignment horizontal="right" vertical="center"/>
    </xf>
    <xf numFmtId="180" fontId="9" fillId="0" borderId="75" xfId="1" applyNumberFormat="1" applyFont="1" applyFill="1" applyBorder="1" applyAlignment="1">
      <alignment horizontal="right" vertical="center"/>
    </xf>
    <xf numFmtId="180" fontId="9" fillId="0" borderId="109" xfId="1" applyNumberFormat="1" applyFont="1" applyFill="1" applyBorder="1" applyAlignment="1">
      <alignment horizontal="right" vertical="center"/>
    </xf>
    <xf numFmtId="180" fontId="9" fillId="0" borderId="8" xfId="1" applyNumberFormat="1" applyFont="1" applyFill="1" applyBorder="1" applyAlignment="1">
      <alignment horizontal="right" vertical="center"/>
    </xf>
    <xf numFmtId="180" fontId="9" fillId="0" borderId="110" xfId="1" applyNumberFormat="1" applyFont="1" applyFill="1" applyBorder="1" applyAlignment="1">
      <alignment horizontal="right" vertical="center"/>
    </xf>
    <xf numFmtId="180" fontId="9" fillId="0" borderId="30" xfId="1" applyNumberFormat="1" applyFont="1" applyFill="1" applyBorder="1" applyAlignment="1">
      <alignment horizontal="right" vertical="center"/>
    </xf>
    <xf numFmtId="180" fontId="9" fillId="0" borderId="33" xfId="1" applyNumberFormat="1" applyFont="1" applyFill="1" applyBorder="1" applyAlignment="1">
      <alignment horizontal="right" vertical="center"/>
    </xf>
    <xf numFmtId="180" fontId="18" fillId="0" borderId="102" xfId="1" applyNumberFormat="1" applyFont="1" applyFill="1" applyBorder="1" applyAlignment="1">
      <alignment horizontal="right" vertical="center"/>
    </xf>
    <xf numFmtId="180" fontId="9" fillId="0" borderId="69" xfId="1" applyNumberFormat="1" applyFont="1" applyFill="1" applyBorder="1" applyAlignment="1">
      <alignment horizontal="right" vertical="center"/>
    </xf>
    <xf numFmtId="180" fontId="9" fillId="0" borderId="72" xfId="1" applyNumberFormat="1" applyFont="1" applyFill="1" applyBorder="1" applyAlignment="1">
      <alignment horizontal="right" vertical="center"/>
    </xf>
    <xf numFmtId="182" fontId="9" fillId="0" borderId="72" xfId="1" applyNumberFormat="1" applyFont="1" applyFill="1" applyBorder="1" applyAlignment="1">
      <alignment horizontal="right" vertical="center"/>
    </xf>
    <xf numFmtId="182" fontId="9" fillId="0" borderId="65" xfId="1" applyNumberFormat="1" applyFont="1" applyFill="1" applyBorder="1" applyAlignment="1">
      <alignment horizontal="right" vertical="center"/>
    </xf>
    <xf numFmtId="180" fontId="9" fillId="0" borderId="119" xfId="1" applyNumberFormat="1" applyFont="1" applyFill="1" applyBorder="1" applyAlignment="1">
      <alignment horizontal="right" vertical="center"/>
    </xf>
    <xf numFmtId="180" fontId="9" fillId="0" borderId="74" xfId="1" applyNumberFormat="1" applyFont="1" applyFill="1" applyBorder="1" applyAlignment="1">
      <alignment horizontal="right" vertical="center"/>
    </xf>
    <xf numFmtId="0" fontId="9" fillId="0" borderId="52" xfId="1" applyFont="1" applyFill="1" applyBorder="1" applyAlignment="1">
      <alignment horizontal="right" vertical="center" wrapText="1"/>
    </xf>
    <xf numFmtId="0" fontId="9" fillId="0" borderId="59" xfId="1" applyFont="1" applyFill="1" applyBorder="1" applyAlignment="1">
      <alignment horizontal="right" vertical="center"/>
    </xf>
    <xf numFmtId="180" fontId="9" fillId="0" borderId="78" xfId="1" applyNumberFormat="1" applyFont="1" applyFill="1" applyBorder="1" applyAlignment="1">
      <alignment horizontal="right" vertical="center"/>
    </xf>
    <xf numFmtId="180" fontId="17" fillId="0" borderId="99" xfId="1" applyNumberFormat="1" applyFont="1" applyFill="1" applyBorder="1" applyAlignment="1">
      <alignment horizontal="left" vertical="center" wrapText="1"/>
    </xf>
    <xf numFmtId="0" fontId="20" fillId="0" borderId="0" xfId="1" applyFont="1" applyFill="1" applyAlignment="1">
      <alignment horizontal="left" vertical="center"/>
    </xf>
    <xf numFmtId="0" fontId="17" fillId="0" borderId="0" xfId="1" applyFont="1" applyFill="1" applyBorder="1" applyAlignment="1">
      <alignment horizontal="right" vertical="center"/>
    </xf>
    <xf numFmtId="0" fontId="10" fillId="0" borderId="0" xfId="0" applyFont="1" applyFill="1"/>
    <xf numFmtId="0" fontId="21" fillId="0" borderId="0" xfId="1" applyFont="1" applyFill="1" applyBorder="1">
      <alignment vertical="center"/>
    </xf>
    <xf numFmtId="0" fontId="17" fillId="0" borderId="0" xfId="1" applyFont="1" applyFill="1" applyBorder="1">
      <alignment vertical="center"/>
    </xf>
    <xf numFmtId="0" fontId="1" fillId="0" borderId="0" xfId="1" applyFont="1" applyFill="1" applyBorder="1">
      <alignment vertical="center"/>
    </xf>
    <xf numFmtId="0" fontId="20" fillId="0" borderId="0" xfId="1" applyFont="1" applyFill="1" applyBorder="1">
      <alignment vertical="center"/>
    </xf>
    <xf numFmtId="0" fontId="17" fillId="0" borderId="1" xfId="1" applyFont="1" applyFill="1" applyBorder="1" applyAlignment="1">
      <alignment horizontal="centerContinuous" vertical="center" wrapText="1"/>
    </xf>
    <xf numFmtId="180" fontId="18" fillId="0" borderId="30" xfId="1" applyNumberFormat="1" applyFont="1" applyFill="1" applyBorder="1" applyAlignment="1">
      <alignment horizontal="right" vertical="center"/>
    </xf>
    <xf numFmtId="180" fontId="18" fillId="0" borderId="20" xfId="1" applyNumberFormat="1" applyFont="1" applyFill="1" applyBorder="1" applyAlignment="1">
      <alignment horizontal="right" vertical="center"/>
    </xf>
    <xf numFmtId="180" fontId="18" fillId="0" borderId="22" xfId="1" applyNumberFormat="1" applyFont="1" applyFill="1" applyBorder="1" applyAlignment="1">
      <alignment horizontal="right" vertical="center"/>
    </xf>
    <xf numFmtId="180" fontId="18" fillId="0" borderId="5" xfId="1" applyNumberFormat="1" applyFont="1" applyFill="1" applyBorder="1" applyAlignment="1">
      <alignment horizontal="right" vertical="center"/>
    </xf>
    <xf numFmtId="180" fontId="18" fillId="0" borderId="114" xfId="1" applyNumberFormat="1" applyFont="1" applyFill="1" applyBorder="1" applyAlignment="1">
      <alignment horizontal="right" vertical="center"/>
    </xf>
    <xf numFmtId="0" fontId="17" fillId="0" borderId="25" xfId="1" applyFont="1" applyFill="1" applyBorder="1" applyAlignment="1">
      <alignment horizontal="left" vertical="center"/>
    </xf>
    <xf numFmtId="0" fontId="17" fillId="0" borderId="3" xfId="1" applyFont="1" applyFill="1" applyBorder="1" applyAlignment="1">
      <alignment horizontal="left" vertical="center"/>
    </xf>
    <xf numFmtId="180" fontId="18" fillId="0" borderId="19" xfId="1" applyNumberFormat="1" applyFont="1" applyFill="1" applyBorder="1" applyAlignment="1">
      <alignment horizontal="right" vertical="center"/>
    </xf>
    <xf numFmtId="0" fontId="17" fillId="0" borderId="13" xfId="1" applyFont="1" applyFill="1" applyBorder="1" applyAlignment="1">
      <alignment vertical="center" wrapText="1"/>
    </xf>
    <xf numFmtId="180" fontId="18" fillId="0" borderId="13" xfId="1" applyNumberFormat="1" applyFont="1" applyFill="1" applyBorder="1" applyAlignment="1">
      <alignment horizontal="right" vertical="center"/>
    </xf>
    <xf numFmtId="0" fontId="17" fillId="0" borderId="91" xfId="1" applyFont="1" applyFill="1" applyBorder="1" applyAlignment="1">
      <alignment vertical="center" wrapText="1"/>
    </xf>
    <xf numFmtId="180" fontId="18" fillId="0" borderId="91" xfId="1" applyNumberFormat="1" applyFont="1" applyFill="1" applyBorder="1" applyAlignment="1">
      <alignment horizontal="right" vertical="center"/>
    </xf>
    <xf numFmtId="180" fontId="18" fillId="0" borderId="104" xfId="1" applyNumberFormat="1" applyFont="1" applyFill="1" applyBorder="1" applyAlignment="1">
      <alignment horizontal="right" vertical="center"/>
    </xf>
    <xf numFmtId="180" fontId="18" fillId="0" borderId="15" xfId="1" applyNumberFormat="1" applyFont="1" applyFill="1" applyBorder="1" applyAlignment="1">
      <alignment horizontal="right" vertical="center"/>
    </xf>
    <xf numFmtId="180" fontId="18" fillId="0" borderId="33" xfId="1" applyNumberFormat="1" applyFont="1" applyFill="1" applyBorder="1" applyAlignment="1">
      <alignment horizontal="right" vertical="center"/>
    </xf>
    <xf numFmtId="180" fontId="18" fillId="0" borderId="3" xfId="1" applyNumberFormat="1" applyFont="1" applyFill="1" applyBorder="1" applyAlignment="1">
      <alignment horizontal="right" vertical="center"/>
    </xf>
    <xf numFmtId="180" fontId="18" fillId="0" borderId="43" xfId="1" applyNumberFormat="1" applyFont="1" applyFill="1" applyBorder="1" applyAlignment="1">
      <alignment horizontal="right" vertical="center"/>
    </xf>
    <xf numFmtId="180" fontId="18" fillId="0" borderId="55" xfId="1" applyNumberFormat="1" applyFont="1" applyFill="1" applyBorder="1" applyAlignment="1">
      <alignment horizontal="right" vertical="center"/>
    </xf>
    <xf numFmtId="180" fontId="18" fillId="0" borderId="14" xfId="1" applyNumberFormat="1" applyFont="1" applyFill="1" applyBorder="1" applyAlignment="1">
      <alignment horizontal="right" vertical="center"/>
    </xf>
    <xf numFmtId="0" fontId="17" fillId="0" borderId="87" xfId="1" applyFont="1" applyFill="1" applyBorder="1" applyAlignment="1">
      <alignment vertical="center" wrapText="1"/>
    </xf>
    <xf numFmtId="180" fontId="18" fillId="0" borderId="87" xfId="1" applyNumberFormat="1" applyFont="1" applyFill="1" applyBorder="1" applyAlignment="1">
      <alignment horizontal="right" vertical="center"/>
    </xf>
    <xf numFmtId="180" fontId="18" fillId="0" borderId="88" xfId="1" applyNumberFormat="1" applyFont="1" applyFill="1" applyBorder="1" applyAlignment="1">
      <alignment horizontal="right" vertical="center"/>
    </xf>
    <xf numFmtId="180" fontId="18" fillId="0" borderId="92" xfId="1" applyNumberFormat="1" applyFont="1" applyFill="1" applyBorder="1" applyAlignment="1">
      <alignment horizontal="right" vertical="center"/>
    </xf>
    <xf numFmtId="180" fontId="18" fillId="0" borderId="17" xfId="1" applyNumberFormat="1" applyFont="1" applyFill="1" applyBorder="1" applyAlignment="1">
      <alignment horizontal="right" vertical="center"/>
    </xf>
    <xf numFmtId="0" fontId="17" fillId="0" borderId="0" xfId="1" applyFont="1" applyFill="1" applyAlignment="1">
      <alignment horizontal="right" vertical="center"/>
    </xf>
    <xf numFmtId="0" fontId="23" fillId="0" borderId="0" xfId="1" applyFont="1" applyFill="1" applyBorder="1">
      <alignment vertical="center"/>
    </xf>
    <xf numFmtId="0" fontId="21" fillId="0" borderId="0" xfId="1" applyFont="1" applyFill="1" applyBorder="1" applyAlignment="1">
      <alignment vertical="center"/>
    </xf>
    <xf numFmtId="0" fontId="20" fillId="0" borderId="0" xfId="1" applyFont="1" applyFill="1" applyBorder="1" applyAlignment="1">
      <alignment vertical="center"/>
    </xf>
    <xf numFmtId="0" fontId="18" fillId="0" borderId="0" xfId="1" applyFont="1" applyFill="1" applyBorder="1" applyAlignment="1">
      <alignment vertical="center"/>
    </xf>
    <xf numFmtId="0" fontId="17" fillId="0" borderId="0" xfId="1" applyFont="1" applyFill="1" applyBorder="1" applyAlignment="1"/>
    <xf numFmtId="0" fontId="17" fillId="0" borderId="11" xfId="1" applyFont="1" applyFill="1" applyBorder="1" applyAlignment="1">
      <alignment vertical="center"/>
    </xf>
    <xf numFmtId="0" fontId="17" fillId="0" borderId="0" xfId="1" applyFont="1" applyFill="1" applyBorder="1" applyAlignment="1">
      <alignment horizontal="right"/>
    </xf>
    <xf numFmtId="0" fontId="17" fillId="0" borderId="33" xfId="1" applyFont="1" applyFill="1" applyBorder="1" applyAlignment="1">
      <alignment horizontal="center" vertical="center" wrapText="1"/>
    </xf>
    <xf numFmtId="0" fontId="17" fillId="0" borderId="15" xfId="1" applyFont="1" applyFill="1" applyBorder="1" applyAlignment="1">
      <alignment horizontal="center" vertical="center" wrapText="1" shrinkToFit="1"/>
    </xf>
    <xf numFmtId="0" fontId="17" fillId="0" borderId="32" xfId="1" applyFont="1" applyFill="1" applyBorder="1" applyAlignment="1">
      <alignment horizontal="center" vertical="center" wrapText="1" shrinkToFit="1"/>
    </xf>
    <xf numFmtId="0" fontId="17" fillId="0" borderId="19" xfId="1" applyFont="1" applyFill="1" applyBorder="1" applyAlignment="1">
      <alignment horizontal="center" vertical="center" wrapText="1"/>
    </xf>
    <xf numFmtId="180" fontId="18" fillId="0" borderId="38" xfId="1" applyNumberFormat="1" applyFont="1" applyFill="1" applyBorder="1" applyAlignment="1">
      <alignment horizontal="right" vertical="center"/>
    </xf>
    <xf numFmtId="180" fontId="18" fillId="0" borderId="39" xfId="1" applyNumberFormat="1" applyFont="1" applyFill="1" applyBorder="1" applyAlignment="1">
      <alignment horizontal="right" vertical="center"/>
    </xf>
    <xf numFmtId="180" fontId="18" fillId="0" borderId="40" xfId="1" applyNumberFormat="1" applyFont="1" applyFill="1" applyBorder="1" applyAlignment="1">
      <alignment horizontal="right" vertical="center"/>
    </xf>
    <xf numFmtId="180" fontId="18" fillId="0" borderId="44" xfId="1" applyNumberFormat="1" applyFont="1" applyFill="1" applyBorder="1" applyAlignment="1">
      <alignment horizontal="right" vertical="center"/>
    </xf>
    <xf numFmtId="182" fontId="18" fillId="0" borderId="1" xfId="1" applyNumberFormat="1" applyFont="1" applyFill="1" applyBorder="1" applyAlignment="1">
      <alignment horizontal="right" vertical="center"/>
    </xf>
    <xf numFmtId="180" fontId="17" fillId="0" borderId="29" xfId="1" applyNumberFormat="1" applyFont="1" applyFill="1" applyBorder="1" applyAlignment="1">
      <alignment horizontal="left" vertical="top"/>
    </xf>
    <xf numFmtId="182" fontId="18" fillId="0" borderId="13" xfId="1" applyNumberFormat="1" applyFont="1" applyFill="1" applyBorder="1" applyAlignment="1">
      <alignment horizontal="right" vertical="center"/>
    </xf>
    <xf numFmtId="182" fontId="18" fillId="0" borderId="87" xfId="1" applyNumberFormat="1" applyFont="1" applyFill="1" applyBorder="1" applyAlignment="1">
      <alignment horizontal="right" vertical="center"/>
    </xf>
    <xf numFmtId="182" fontId="18" fillId="0" borderId="91" xfId="1" applyNumberFormat="1" applyFont="1" applyFill="1" applyBorder="1" applyAlignment="1">
      <alignment horizontal="right" vertical="center"/>
    </xf>
    <xf numFmtId="180" fontId="17" fillId="0" borderId="0" xfId="1" applyNumberFormat="1" applyFont="1" applyFill="1" applyAlignment="1">
      <alignment horizontal="right" vertical="center"/>
    </xf>
    <xf numFmtId="180" fontId="17" fillId="0" borderId="1" xfId="1" applyNumberFormat="1" applyFont="1" applyFill="1" applyBorder="1" applyAlignment="1">
      <alignment horizontal="center" vertical="center" wrapText="1"/>
    </xf>
    <xf numFmtId="180" fontId="17" fillId="0" borderId="52" xfId="1" applyNumberFormat="1" applyFont="1" applyFill="1" applyBorder="1" applyAlignment="1">
      <alignment horizontal="center" vertical="center" wrapText="1"/>
    </xf>
    <xf numFmtId="180" fontId="18" fillId="0" borderId="52" xfId="1" applyNumberFormat="1" applyFont="1" applyFill="1" applyBorder="1" applyAlignment="1">
      <alignment horizontal="right" vertical="center"/>
    </xf>
    <xf numFmtId="180" fontId="18" fillId="0" borderId="53" xfId="1" applyNumberFormat="1" applyFont="1" applyFill="1" applyBorder="1" applyAlignment="1">
      <alignment vertical="center"/>
    </xf>
    <xf numFmtId="180" fontId="18" fillId="0" borderId="54" xfId="1" applyNumberFormat="1" applyFont="1" applyFill="1" applyBorder="1" applyAlignment="1">
      <alignment horizontal="right" vertical="center"/>
    </xf>
    <xf numFmtId="180" fontId="18" fillId="0" borderId="56" xfId="1" applyNumberFormat="1" applyFont="1" applyFill="1" applyBorder="1" applyAlignment="1">
      <alignment horizontal="right" vertical="center"/>
    </xf>
    <xf numFmtId="180" fontId="18" fillId="0" borderId="14" xfId="1" applyNumberFormat="1" applyFont="1" applyFill="1" applyBorder="1" applyAlignment="1">
      <alignment vertical="center"/>
    </xf>
    <xf numFmtId="180" fontId="18" fillId="0" borderId="75" xfId="1" applyNumberFormat="1" applyFont="1" applyFill="1" applyBorder="1" applyAlignment="1">
      <alignment horizontal="right" vertical="center"/>
    </xf>
    <xf numFmtId="180" fontId="18" fillId="0" borderId="88" xfId="1" applyNumberFormat="1" applyFont="1" applyFill="1" applyBorder="1" applyAlignment="1">
      <alignment vertical="center"/>
    </xf>
    <xf numFmtId="180" fontId="18" fillId="0" borderId="107" xfId="1" applyNumberFormat="1" applyFont="1" applyFill="1" applyBorder="1" applyAlignment="1">
      <alignment horizontal="right" vertical="center"/>
    </xf>
    <xf numFmtId="180" fontId="18" fillId="0" borderId="92" xfId="1" applyNumberFormat="1" applyFont="1" applyFill="1" applyBorder="1" applyAlignment="1">
      <alignment vertical="center"/>
    </xf>
    <xf numFmtId="180" fontId="18" fillId="0" borderId="109" xfId="1" applyNumberFormat="1" applyFont="1" applyFill="1" applyBorder="1" applyAlignment="1">
      <alignment horizontal="right" vertical="center"/>
    </xf>
    <xf numFmtId="180" fontId="18" fillId="0" borderId="17" xfId="1" applyNumberFormat="1" applyFont="1" applyFill="1" applyBorder="1" applyAlignment="1">
      <alignment vertical="center"/>
    </xf>
    <xf numFmtId="180" fontId="18" fillId="0" borderId="59" xfId="1" applyNumberFormat="1" applyFont="1" applyFill="1" applyBorder="1" applyAlignment="1">
      <alignment horizontal="right" vertical="center"/>
    </xf>
    <xf numFmtId="180" fontId="17" fillId="0" borderId="0" xfId="1" applyNumberFormat="1" applyFont="1" applyFill="1" applyBorder="1" applyAlignment="1">
      <alignment vertical="center"/>
    </xf>
    <xf numFmtId="180" fontId="1" fillId="0" borderId="0" xfId="1" applyNumberFormat="1" applyFont="1" applyFill="1">
      <alignment vertical="center"/>
    </xf>
    <xf numFmtId="180" fontId="18" fillId="0" borderId="0" xfId="1" applyNumberFormat="1" applyFont="1" applyFill="1" applyBorder="1" applyAlignment="1">
      <alignment vertical="center"/>
    </xf>
    <xf numFmtId="180" fontId="17" fillId="0" borderId="0" xfId="1" applyNumberFormat="1" applyFont="1" applyFill="1" applyBorder="1">
      <alignment vertical="center"/>
    </xf>
    <xf numFmtId="180" fontId="1" fillId="0" borderId="0" xfId="1" applyNumberFormat="1" applyFont="1" applyFill="1" applyBorder="1">
      <alignment vertical="center"/>
    </xf>
    <xf numFmtId="180" fontId="17" fillId="0" borderId="0" xfId="1" applyNumberFormat="1" applyFont="1" applyFill="1" applyBorder="1" applyAlignment="1">
      <alignment horizontal="left" vertical="center"/>
    </xf>
    <xf numFmtId="180" fontId="20" fillId="0" borderId="0" xfId="1" applyNumberFormat="1" applyFont="1" applyFill="1" applyBorder="1" applyAlignment="1">
      <alignment vertical="center"/>
    </xf>
    <xf numFmtId="180" fontId="17" fillId="0" borderId="0" xfId="1" applyNumberFormat="1" applyFont="1" applyFill="1" applyBorder="1" applyAlignment="1">
      <alignment horizontal="right" vertical="center"/>
    </xf>
    <xf numFmtId="0" fontId="17" fillId="0" borderId="0" xfId="1" applyFont="1" applyFill="1">
      <alignment vertical="center"/>
    </xf>
    <xf numFmtId="180" fontId="17" fillId="0" borderId="3" xfId="1" applyNumberFormat="1" applyFont="1" applyFill="1" applyBorder="1" applyAlignment="1">
      <alignment horizontal="centerContinuous" vertical="center"/>
    </xf>
    <xf numFmtId="180" fontId="17" fillId="0" borderId="1" xfId="1" applyNumberFormat="1" applyFont="1" applyFill="1" applyBorder="1" applyAlignment="1">
      <alignment horizontal="centerContinuous" vertical="center"/>
    </xf>
    <xf numFmtId="180" fontId="17" fillId="0" borderId="2" xfId="1" applyNumberFormat="1" applyFont="1" applyFill="1" applyBorder="1" applyAlignment="1">
      <alignment horizontal="centerContinuous" vertical="center"/>
    </xf>
    <xf numFmtId="180" fontId="17" fillId="0" borderId="4" xfId="1" applyNumberFormat="1" applyFont="1" applyFill="1" applyBorder="1" applyAlignment="1">
      <alignment horizontal="centerContinuous" vertical="center"/>
    </xf>
    <xf numFmtId="0" fontId="1" fillId="0" borderId="0" xfId="1" applyFont="1" applyFill="1">
      <alignment vertical="center"/>
    </xf>
    <xf numFmtId="180" fontId="17" fillId="0" borderId="2" xfId="1" applyNumberFormat="1" applyFont="1" applyFill="1" applyBorder="1" applyAlignment="1">
      <alignment horizontal="center" vertical="center" wrapText="1"/>
    </xf>
    <xf numFmtId="180" fontId="17" fillId="0" borderId="4" xfId="1" applyNumberFormat="1" applyFont="1" applyFill="1" applyBorder="1" applyAlignment="1">
      <alignment horizontal="center" vertical="center" wrapText="1"/>
    </xf>
    <xf numFmtId="180" fontId="18" fillId="0" borderId="2" xfId="1" applyNumberFormat="1" applyFont="1" applyFill="1" applyBorder="1" applyAlignment="1">
      <alignment horizontal="right" vertical="center"/>
    </xf>
    <xf numFmtId="180" fontId="18" fillId="0" borderId="4" xfId="1" applyNumberFormat="1" applyFont="1" applyFill="1" applyBorder="1" applyAlignment="1">
      <alignment horizontal="right" vertical="center"/>
    </xf>
    <xf numFmtId="180" fontId="18" fillId="0" borderId="52" xfId="1" applyNumberFormat="1" applyFont="1" applyFill="1" applyBorder="1" applyAlignment="1">
      <alignment vertical="center" wrapText="1"/>
    </xf>
    <xf numFmtId="180" fontId="18" fillId="0" borderId="26" xfId="1" applyNumberFormat="1" applyFont="1" applyFill="1" applyBorder="1" applyAlignment="1">
      <alignment horizontal="right" vertical="center"/>
    </xf>
    <xf numFmtId="180" fontId="18" fillId="0" borderId="61" xfId="1" applyNumberFormat="1" applyFont="1" applyFill="1" applyBorder="1" applyAlignment="1">
      <alignment vertical="center" wrapText="1"/>
    </xf>
    <xf numFmtId="180" fontId="18" fillId="0" borderId="25" xfId="1" applyNumberFormat="1" applyFont="1" applyFill="1" applyBorder="1" applyAlignment="1">
      <alignment horizontal="right" vertical="center"/>
    </xf>
    <xf numFmtId="180" fontId="18" fillId="0" borderId="62" xfId="1" applyNumberFormat="1" applyFont="1" applyFill="1" applyBorder="1" applyAlignment="1">
      <alignment horizontal="right" vertical="center"/>
    </xf>
    <xf numFmtId="180" fontId="18" fillId="0" borderId="31" xfId="1" applyNumberFormat="1" applyFont="1" applyFill="1" applyBorder="1" applyAlignment="1">
      <alignment horizontal="right" vertical="center"/>
    </xf>
    <xf numFmtId="180" fontId="18" fillId="0" borderId="63" xfId="1" applyNumberFormat="1" applyFont="1" applyFill="1" applyBorder="1" applyAlignment="1">
      <alignment horizontal="right" vertical="center"/>
    </xf>
    <xf numFmtId="180" fontId="18" fillId="0" borderId="59" xfId="1" applyNumberFormat="1" applyFont="1" applyFill="1" applyBorder="1" applyAlignment="1">
      <alignment vertical="center"/>
    </xf>
    <xf numFmtId="180" fontId="17" fillId="0" borderId="0" xfId="1" applyNumberFormat="1" applyFont="1" applyFill="1" applyBorder="1" applyAlignment="1">
      <alignment horizontal="center" vertical="center"/>
    </xf>
    <xf numFmtId="180" fontId="17" fillId="0" borderId="2" xfId="1" applyNumberFormat="1" applyFont="1" applyFill="1" applyBorder="1" applyAlignment="1">
      <alignment horizontal="left" vertical="center"/>
    </xf>
    <xf numFmtId="180" fontId="17" fillId="0" borderId="36" xfId="1" applyNumberFormat="1" applyFont="1" applyFill="1" applyBorder="1" applyAlignment="1">
      <alignment horizontal="left" vertical="center"/>
    </xf>
    <xf numFmtId="180" fontId="17" fillId="0" borderId="3" xfId="1" applyNumberFormat="1" applyFont="1" applyFill="1" applyBorder="1" applyAlignment="1">
      <alignment horizontal="left" vertical="center"/>
    </xf>
    <xf numFmtId="180" fontId="17" fillId="0" borderId="83" xfId="1" applyNumberFormat="1" applyFont="1" applyFill="1" applyBorder="1" applyAlignment="1">
      <alignment horizontal="left" vertical="center"/>
    </xf>
    <xf numFmtId="180" fontId="17" fillId="0" borderId="84" xfId="1" applyNumberFormat="1" applyFont="1" applyFill="1" applyBorder="1" applyAlignment="1">
      <alignment horizontal="left" vertical="center"/>
    </xf>
    <xf numFmtId="180" fontId="17" fillId="0" borderId="64" xfId="1" applyNumberFormat="1" applyFont="1" applyFill="1" applyBorder="1" applyAlignment="1">
      <alignment horizontal="left" vertical="center"/>
    </xf>
    <xf numFmtId="180" fontId="17" fillId="0" borderId="11" xfId="1" applyNumberFormat="1" applyFont="1" applyFill="1" applyBorder="1" applyAlignment="1">
      <alignment vertical="center"/>
    </xf>
    <xf numFmtId="180" fontId="22" fillId="0" borderId="2" xfId="1" applyNumberFormat="1" applyFont="1" applyFill="1" applyBorder="1" applyAlignment="1">
      <alignment vertical="center"/>
    </xf>
    <xf numFmtId="180" fontId="22" fillId="0" borderId="36" xfId="1" applyNumberFormat="1" applyFont="1" applyFill="1" applyBorder="1" applyAlignment="1">
      <alignment vertical="center"/>
    </xf>
    <xf numFmtId="180" fontId="22" fillId="0" borderId="3" xfId="1" applyNumberFormat="1" applyFont="1" applyFill="1" applyBorder="1" applyAlignment="1">
      <alignment vertical="center"/>
    </xf>
    <xf numFmtId="176" fontId="18" fillId="0" borderId="0" xfId="1" applyNumberFormat="1" applyFont="1" applyFill="1" applyBorder="1" applyAlignment="1">
      <alignment vertical="center"/>
    </xf>
    <xf numFmtId="0" fontId="24" fillId="0" borderId="0" xfId="1" applyFont="1" applyFill="1" applyBorder="1" applyAlignment="1">
      <alignment vertical="center"/>
    </xf>
    <xf numFmtId="0" fontId="1" fillId="0" borderId="0" xfId="1" applyFont="1" applyFill="1" applyBorder="1" applyAlignment="1">
      <alignment vertical="center"/>
    </xf>
    <xf numFmtId="41" fontId="18" fillId="0" borderId="19" xfId="1" applyNumberFormat="1" applyFont="1" applyFill="1" applyBorder="1" applyAlignment="1">
      <alignment horizontal="right" vertical="center"/>
    </xf>
    <xf numFmtId="41" fontId="18" fillId="0" borderId="1" xfId="1" applyNumberFormat="1" applyFont="1" applyFill="1" applyBorder="1" applyAlignment="1">
      <alignment horizontal="right" vertical="center"/>
    </xf>
    <xf numFmtId="41" fontId="18" fillId="0" borderId="44" xfId="1" applyNumberFormat="1" applyFont="1" applyFill="1" applyBorder="1" applyAlignment="1">
      <alignment horizontal="right" vertical="center"/>
    </xf>
    <xf numFmtId="41" fontId="18" fillId="0" borderId="20" xfId="1" applyNumberFormat="1" applyFont="1" applyFill="1" applyBorder="1" applyAlignment="1">
      <alignment horizontal="right" vertical="center"/>
    </xf>
    <xf numFmtId="41" fontId="18" fillId="0" borderId="5" xfId="1" applyNumberFormat="1" applyFont="1" applyFill="1" applyBorder="1" applyAlignment="1">
      <alignment horizontal="right" vertical="center"/>
    </xf>
    <xf numFmtId="0" fontId="17" fillId="0" borderId="29" xfId="1" applyFont="1" applyFill="1" applyBorder="1" applyAlignment="1">
      <alignment horizontal="left" vertical="top"/>
    </xf>
    <xf numFmtId="41" fontId="18" fillId="0" borderId="13" xfId="1" applyNumberFormat="1" applyFont="1" applyFill="1" applyBorder="1" applyAlignment="1">
      <alignment horizontal="right" vertical="center"/>
    </xf>
    <xf numFmtId="41" fontId="18" fillId="0" borderId="87" xfId="1" applyNumberFormat="1" applyFont="1" applyFill="1" applyBorder="1" applyAlignment="1">
      <alignment horizontal="right" vertical="center"/>
    </xf>
    <xf numFmtId="180" fontId="18" fillId="0" borderId="29" xfId="1" applyNumberFormat="1" applyFont="1" applyFill="1" applyBorder="1" applyAlignment="1">
      <alignment horizontal="right" vertical="center"/>
    </xf>
    <xf numFmtId="41" fontId="18" fillId="0" borderId="91" xfId="1" applyNumberFormat="1" applyFont="1" applyFill="1" applyBorder="1" applyAlignment="1">
      <alignment horizontal="right" vertical="center"/>
    </xf>
    <xf numFmtId="41" fontId="18" fillId="0" borderId="15" xfId="1" applyNumberFormat="1" applyFont="1" applyFill="1" applyBorder="1" applyAlignment="1">
      <alignment horizontal="right" vertical="center"/>
    </xf>
    <xf numFmtId="0" fontId="17" fillId="0" borderId="52" xfId="1" applyFont="1" applyFill="1" applyBorder="1" applyAlignment="1">
      <alignment horizontal="center" vertical="center" wrapText="1"/>
    </xf>
    <xf numFmtId="179" fontId="18" fillId="0" borderId="1" xfId="1" applyNumberFormat="1" applyFont="1" applyFill="1" applyBorder="1" applyAlignment="1">
      <alignment horizontal="right" vertical="center"/>
    </xf>
    <xf numFmtId="179" fontId="18" fillId="0" borderId="52" xfId="1" applyNumberFormat="1" applyFont="1" applyFill="1" applyBorder="1" applyAlignment="1">
      <alignment horizontal="right" vertical="center"/>
    </xf>
    <xf numFmtId="179" fontId="18" fillId="0" borderId="54" xfId="1" applyNumberFormat="1" applyFont="1" applyFill="1" applyBorder="1" applyAlignment="1">
      <alignment horizontal="right" vertical="center"/>
    </xf>
    <xf numFmtId="179" fontId="18" fillId="0" borderId="5" xfId="1" applyNumberFormat="1" applyFont="1" applyFill="1" applyBorder="1" applyAlignment="1">
      <alignment horizontal="right" vertical="center"/>
    </xf>
    <xf numFmtId="179" fontId="18" fillId="0" borderId="56" xfId="1" applyNumberFormat="1" applyFont="1" applyFill="1" applyBorder="1" applyAlignment="1">
      <alignment horizontal="right" vertical="center"/>
    </xf>
    <xf numFmtId="179" fontId="18" fillId="0" borderId="13" xfId="1" applyNumberFormat="1" applyFont="1" applyFill="1" applyBorder="1" applyAlignment="1">
      <alignment horizontal="right" vertical="center"/>
    </xf>
    <xf numFmtId="179" fontId="18" fillId="0" borderId="87" xfId="1" applyNumberFormat="1" applyFont="1" applyFill="1" applyBorder="1" applyAlignment="1">
      <alignment horizontal="right" vertical="center"/>
    </xf>
    <xf numFmtId="179" fontId="18" fillId="0" borderId="91" xfId="1" applyNumberFormat="1" applyFont="1" applyFill="1" applyBorder="1" applyAlignment="1">
      <alignment horizontal="right" vertical="center"/>
    </xf>
    <xf numFmtId="179" fontId="18" fillId="0" borderId="59" xfId="1" applyNumberFormat="1" applyFont="1" applyFill="1" applyBorder="1" applyAlignment="1">
      <alignment horizontal="right" vertical="center"/>
    </xf>
    <xf numFmtId="179" fontId="18" fillId="0" borderId="1" xfId="1" applyNumberFormat="1" applyFont="1" applyFill="1" applyBorder="1" applyAlignment="1">
      <alignment vertical="center"/>
    </xf>
    <xf numFmtId="0" fontId="17" fillId="0" borderId="0" xfId="1" applyFont="1" applyFill="1" applyBorder="1" applyAlignment="1">
      <alignment horizontal="left" vertical="center"/>
    </xf>
    <xf numFmtId="0" fontId="17" fillId="0" borderId="3" xfId="1" applyFont="1" applyFill="1" applyBorder="1" applyAlignment="1">
      <alignment horizontal="centerContinuous" vertical="center"/>
    </xf>
    <xf numFmtId="0" fontId="17" fillId="0" borderId="1" xfId="1" applyFont="1" applyFill="1" applyBorder="1" applyAlignment="1">
      <alignment horizontal="centerContinuous" vertical="center"/>
    </xf>
    <xf numFmtId="0" fontId="17" fillId="0" borderId="2" xfId="1" applyFont="1" applyFill="1" applyBorder="1" applyAlignment="1">
      <alignment horizontal="centerContinuous" vertical="center"/>
    </xf>
    <xf numFmtId="0" fontId="17" fillId="0" borderId="4" xfId="1" applyFont="1" applyFill="1" applyBorder="1" applyAlignment="1">
      <alignment horizontal="centerContinuous" vertical="center"/>
    </xf>
    <xf numFmtId="0" fontId="17" fillId="0" borderId="60" xfId="1" applyFont="1" applyFill="1" applyBorder="1" applyAlignment="1">
      <alignment horizontal="centerContinuous" vertical="center"/>
    </xf>
    <xf numFmtId="0" fontId="17" fillId="0" borderId="2" xfId="1" applyFont="1" applyFill="1" applyBorder="1" applyAlignment="1">
      <alignment horizontal="center" vertical="center" wrapText="1"/>
    </xf>
    <xf numFmtId="0" fontId="17" fillId="0" borderId="4" xfId="1" applyFont="1" applyFill="1" applyBorder="1" applyAlignment="1">
      <alignment horizontal="center" vertical="center" wrapText="1"/>
    </xf>
    <xf numFmtId="179" fontId="18" fillId="0" borderId="55" xfId="1" applyNumberFormat="1" applyFont="1" applyFill="1" applyBorder="1" applyAlignment="1">
      <alignment vertical="center"/>
    </xf>
    <xf numFmtId="179" fontId="18" fillId="0" borderId="2" xfId="1" applyNumberFormat="1" applyFont="1" applyFill="1" applyBorder="1" applyAlignment="1">
      <alignment vertical="center"/>
    </xf>
    <xf numFmtId="179" fontId="18" fillId="0" borderId="4" xfId="1" applyNumberFormat="1" applyFont="1" applyFill="1" applyBorder="1" applyAlignment="1">
      <alignment vertical="center"/>
    </xf>
    <xf numFmtId="176" fontId="18" fillId="0" borderId="52" xfId="1" applyNumberFormat="1" applyFont="1" applyFill="1" applyBorder="1" applyAlignment="1">
      <alignment vertical="center" wrapText="1"/>
    </xf>
    <xf numFmtId="179" fontId="18" fillId="0" borderId="5" xfId="1" applyNumberFormat="1" applyFont="1" applyFill="1" applyBorder="1" applyAlignment="1">
      <alignment vertical="center"/>
    </xf>
    <xf numFmtId="179" fontId="18" fillId="0" borderId="26" xfId="1" applyNumberFormat="1" applyFont="1" applyFill="1" applyBorder="1" applyAlignment="1">
      <alignment vertical="center"/>
    </xf>
    <xf numFmtId="179" fontId="18" fillId="0" borderId="25" xfId="1" applyNumberFormat="1" applyFont="1" applyFill="1" applyBorder="1" applyAlignment="1">
      <alignment vertical="center"/>
    </xf>
    <xf numFmtId="179" fontId="18" fillId="0" borderId="62" xfId="1" applyNumberFormat="1" applyFont="1" applyFill="1" applyBorder="1" applyAlignment="1">
      <alignment vertical="center"/>
    </xf>
    <xf numFmtId="176" fontId="18" fillId="0" borderId="61" xfId="1" applyNumberFormat="1" applyFont="1" applyFill="1" applyBorder="1" applyAlignment="1">
      <alignment vertical="center" wrapText="1"/>
    </xf>
    <xf numFmtId="179" fontId="18" fillId="0" borderId="15" xfId="1" applyNumberFormat="1" applyFont="1" applyFill="1" applyBorder="1" applyAlignment="1">
      <alignment vertical="center"/>
    </xf>
    <xf numFmtId="179" fontId="18" fillId="0" borderId="31" xfId="1" applyNumberFormat="1" applyFont="1" applyFill="1" applyBorder="1" applyAlignment="1">
      <alignment vertical="center"/>
    </xf>
    <xf numFmtId="179" fontId="18" fillId="0" borderId="63" xfId="1" applyNumberFormat="1" applyFont="1" applyFill="1" applyBorder="1" applyAlignment="1">
      <alignment vertical="center"/>
    </xf>
    <xf numFmtId="176" fontId="18" fillId="0" borderId="59" xfId="1" applyNumberFormat="1" applyFont="1" applyFill="1" applyBorder="1" applyAlignment="1">
      <alignment vertical="center"/>
    </xf>
    <xf numFmtId="0" fontId="17" fillId="0" borderId="0" xfId="1" applyFont="1" applyFill="1" applyBorder="1" applyAlignment="1">
      <alignment horizontal="center" vertical="center"/>
    </xf>
    <xf numFmtId="0" fontId="17" fillId="0" borderId="2" xfId="1" applyFont="1" applyFill="1" applyBorder="1" applyAlignment="1">
      <alignment horizontal="left" vertical="center"/>
    </xf>
    <xf numFmtId="0" fontId="17" fillId="0" borderId="36" xfId="1" applyFont="1" applyFill="1" applyBorder="1" applyAlignment="1">
      <alignment horizontal="left" vertical="center"/>
    </xf>
    <xf numFmtId="179" fontId="18" fillId="0" borderId="3" xfId="1" applyNumberFormat="1" applyFont="1" applyFill="1" applyBorder="1" applyAlignment="1">
      <alignment vertical="center"/>
    </xf>
    <xf numFmtId="0" fontId="17" fillId="0" borderId="83" xfId="1" applyFont="1" applyFill="1" applyBorder="1" applyAlignment="1">
      <alignment horizontal="left" vertical="center"/>
    </xf>
    <xf numFmtId="0" fontId="17" fillId="0" borderId="84" xfId="1" applyFont="1" applyFill="1" applyBorder="1" applyAlignment="1">
      <alignment horizontal="left" vertical="center"/>
    </xf>
    <xf numFmtId="0" fontId="17" fillId="0" borderId="64" xfId="1" applyFont="1" applyFill="1" applyBorder="1" applyAlignment="1">
      <alignment horizontal="left" vertical="center"/>
    </xf>
    <xf numFmtId="179" fontId="18" fillId="0" borderId="64" xfId="1" applyNumberFormat="1" applyFont="1" applyFill="1" applyBorder="1" applyAlignment="1">
      <alignment horizontal="right" vertical="center"/>
    </xf>
    <xf numFmtId="0" fontId="22" fillId="0" borderId="2" xfId="1" applyFont="1" applyFill="1" applyBorder="1" applyAlignment="1">
      <alignment vertical="center"/>
    </xf>
    <xf numFmtId="0" fontId="22" fillId="0" borderId="36" xfId="1" applyFont="1" applyFill="1" applyBorder="1" applyAlignment="1">
      <alignment vertical="center"/>
    </xf>
    <xf numFmtId="0" fontId="22" fillId="0" borderId="3" xfId="1" applyFont="1" applyFill="1" applyBorder="1" applyAlignment="1">
      <alignment vertical="center"/>
    </xf>
    <xf numFmtId="180" fontId="18" fillId="0" borderId="3" xfId="1" applyNumberFormat="1" applyFont="1" applyFill="1" applyBorder="1">
      <alignment vertical="center"/>
    </xf>
    <xf numFmtId="180" fontId="18" fillId="0" borderId="19" xfId="1" applyNumberFormat="1" applyFont="1" applyFill="1" applyBorder="1">
      <alignment vertical="center"/>
    </xf>
    <xf numFmtId="41" fontId="18" fillId="0" borderId="43" xfId="1" applyNumberFormat="1" applyFont="1" applyFill="1" applyBorder="1">
      <alignment vertical="center"/>
    </xf>
    <xf numFmtId="41" fontId="18" fillId="0" borderId="22" xfId="1" applyNumberFormat="1" applyFont="1" applyFill="1" applyBorder="1">
      <alignment vertical="center"/>
    </xf>
    <xf numFmtId="41" fontId="18" fillId="0" borderId="55" xfId="1" applyNumberFormat="1" applyFont="1" applyFill="1" applyBorder="1">
      <alignment vertical="center"/>
    </xf>
    <xf numFmtId="41" fontId="18" fillId="0" borderId="114" xfId="1" applyNumberFormat="1" applyFont="1" applyFill="1" applyBorder="1">
      <alignment vertical="center"/>
    </xf>
    <xf numFmtId="0" fontId="17" fillId="0" borderId="5" xfId="1" applyFont="1" applyFill="1" applyBorder="1" applyAlignment="1">
      <alignment horizontal="center" vertical="center"/>
    </xf>
    <xf numFmtId="180" fontId="18" fillId="0" borderId="14" xfId="1" applyNumberFormat="1" applyFont="1" applyFill="1" applyBorder="1">
      <alignment vertical="center"/>
    </xf>
    <xf numFmtId="180" fontId="18" fillId="0" borderId="30" xfId="1" applyNumberFormat="1" applyFont="1" applyFill="1" applyBorder="1">
      <alignment vertical="center"/>
    </xf>
    <xf numFmtId="180" fontId="18" fillId="0" borderId="17" xfId="1" applyNumberFormat="1" applyFont="1" applyFill="1" applyBorder="1">
      <alignment vertical="center"/>
    </xf>
    <xf numFmtId="180" fontId="18" fillId="0" borderId="33" xfId="1" applyNumberFormat="1" applyFont="1" applyFill="1" applyBorder="1">
      <alignment vertical="center"/>
    </xf>
    <xf numFmtId="0" fontId="17" fillId="0" borderId="118" xfId="1" applyFont="1" applyFill="1" applyBorder="1" applyAlignment="1">
      <alignment horizontal="center" vertical="center" wrapText="1"/>
    </xf>
    <xf numFmtId="0" fontId="17" fillId="0" borderId="3" xfId="1" applyFont="1" applyFill="1" applyBorder="1" applyAlignment="1">
      <alignment horizontal="center" vertical="center" wrapText="1"/>
    </xf>
    <xf numFmtId="179" fontId="18" fillId="0" borderId="3" xfId="1" applyNumberFormat="1" applyFont="1" applyFill="1" applyBorder="1" applyAlignment="1">
      <alignment horizontal="right" vertical="center"/>
    </xf>
    <xf numFmtId="179" fontId="18" fillId="0" borderId="44" xfId="1" applyNumberFormat="1" applyFont="1" applyFill="1" applyBorder="1" applyAlignment="1">
      <alignment horizontal="right" vertical="center"/>
    </xf>
    <xf numFmtId="179" fontId="18" fillId="0" borderId="20" xfId="1" applyNumberFormat="1" applyFont="1" applyFill="1" applyBorder="1" applyAlignment="1">
      <alignment horizontal="right" vertical="center"/>
    </xf>
    <xf numFmtId="181" fontId="18" fillId="0" borderId="1" xfId="1" applyNumberFormat="1" applyFont="1" applyFill="1" applyBorder="1" applyAlignment="1">
      <alignment horizontal="right" vertical="center"/>
    </xf>
    <xf numFmtId="181" fontId="18" fillId="0" borderId="13" xfId="1" applyNumberFormat="1" applyFont="1" applyFill="1" applyBorder="1" applyAlignment="1">
      <alignment horizontal="right" vertical="center"/>
    </xf>
    <xf numFmtId="0" fontId="17" fillId="0" borderId="80" xfId="1" applyFont="1" applyFill="1" applyBorder="1" applyAlignment="1">
      <alignment horizontal="centerContinuous" vertical="center"/>
    </xf>
    <xf numFmtId="180" fontId="18" fillId="0" borderId="25" xfId="1" applyNumberFormat="1" applyFont="1" applyFill="1" applyBorder="1" applyAlignment="1">
      <alignment vertical="center"/>
    </xf>
    <xf numFmtId="180" fontId="18" fillId="0" borderId="62" xfId="1" applyNumberFormat="1" applyFont="1" applyFill="1" applyBorder="1" applyAlignment="1">
      <alignment vertical="center"/>
    </xf>
    <xf numFmtId="180" fontId="18" fillId="0" borderId="31" xfId="1" applyNumberFormat="1" applyFont="1" applyFill="1" applyBorder="1" applyAlignment="1">
      <alignment vertical="center"/>
    </xf>
    <xf numFmtId="180" fontId="18" fillId="0" borderId="63" xfId="1" applyNumberFormat="1" applyFont="1" applyFill="1" applyBorder="1" applyAlignment="1">
      <alignment vertical="center"/>
    </xf>
    <xf numFmtId="179" fontId="18" fillId="0" borderId="64" xfId="1" applyNumberFormat="1" applyFont="1" applyFill="1" applyBorder="1" applyAlignment="1">
      <alignment vertical="center"/>
    </xf>
    <xf numFmtId="41" fontId="18" fillId="0" borderId="3" xfId="1" applyNumberFormat="1" applyFont="1" applyFill="1" applyBorder="1" applyAlignment="1">
      <alignment horizontal="right" vertical="center"/>
    </xf>
    <xf numFmtId="41" fontId="18" fillId="0" borderId="43" xfId="1" applyNumberFormat="1" applyFont="1" applyFill="1" applyBorder="1" applyAlignment="1">
      <alignment horizontal="right" vertical="center"/>
    </xf>
    <xf numFmtId="41" fontId="18" fillId="0" borderId="22" xfId="1" applyNumberFormat="1" applyFont="1" applyFill="1" applyBorder="1" applyAlignment="1">
      <alignment horizontal="right" vertical="center"/>
    </xf>
    <xf numFmtId="41" fontId="18" fillId="0" borderId="55" xfId="1" applyNumberFormat="1" applyFont="1" applyFill="1" applyBorder="1" applyAlignment="1">
      <alignment horizontal="right" vertical="center"/>
    </xf>
    <xf numFmtId="41" fontId="18" fillId="0" borderId="114" xfId="1" applyNumberFormat="1" applyFont="1" applyFill="1" applyBorder="1" applyAlignment="1">
      <alignment horizontal="right" vertical="center"/>
    </xf>
    <xf numFmtId="176" fontId="18" fillId="0" borderId="3" xfId="1" applyNumberFormat="1" applyFont="1" applyFill="1" applyBorder="1" applyAlignment="1">
      <alignment horizontal="right" vertical="center"/>
    </xf>
    <xf numFmtId="41" fontId="18" fillId="0" borderId="14" xfId="1" applyNumberFormat="1" applyFont="1" applyFill="1" applyBorder="1" applyAlignment="1">
      <alignment horizontal="right" vertical="center"/>
    </xf>
    <xf numFmtId="41" fontId="18" fillId="0" borderId="30" xfId="1" applyNumberFormat="1" applyFont="1" applyFill="1" applyBorder="1" applyAlignment="1">
      <alignment horizontal="right" vertical="center"/>
    </xf>
    <xf numFmtId="41" fontId="18" fillId="0" borderId="88" xfId="1" applyNumberFormat="1" applyFont="1" applyFill="1" applyBorder="1" applyAlignment="1">
      <alignment horizontal="right" vertical="center"/>
    </xf>
    <xf numFmtId="41" fontId="18" fillId="0" borderId="102" xfId="1" applyNumberFormat="1" applyFont="1" applyFill="1" applyBorder="1" applyAlignment="1">
      <alignment horizontal="right" vertical="center"/>
    </xf>
    <xf numFmtId="41" fontId="18" fillId="0" borderId="92" xfId="1" applyNumberFormat="1" applyFont="1" applyFill="1" applyBorder="1" applyAlignment="1">
      <alignment horizontal="right" vertical="center"/>
    </xf>
    <xf numFmtId="176" fontId="18" fillId="0" borderId="92" xfId="1" applyNumberFormat="1" applyFont="1" applyFill="1" applyBorder="1" applyAlignment="1">
      <alignment horizontal="right" vertical="center"/>
    </xf>
    <xf numFmtId="41" fontId="18" fillId="0" borderId="104" xfId="1" applyNumberFormat="1" applyFont="1" applyFill="1" applyBorder="1" applyAlignment="1">
      <alignment horizontal="right" vertical="center"/>
    </xf>
    <xf numFmtId="41" fontId="18" fillId="0" borderId="17" xfId="1" applyNumberFormat="1" applyFont="1" applyFill="1" applyBorder="1" applyAlignment="1">
      <alignment horizontal="right" vertical="center"/>
    </xf>
    <xf numFmtId="176" fontId="18" fillId="0" borderId="17" xfId="1" applyNumberFormat="1" applyFont="1" applyFill="1" applyBorder="1" applyAlignment="1">
      <alignment horizontal="right" vertical="center"/>
    </xf>
    <xf numFmtId="41" fontId="18" fillId="0" borderId="33" xfId="1" applyNumberFormat="1" applyFont="1" applyFill="1" applyBorder="1" applyAlignment="1">
      <alignment horizontal="right" vertical="center"/>
    </xf>
    <xf numFmtId="0" fontId="17" fillId="0" borderId="0" xfId="0" applyFont="1" applyFill="1" applyAlignment="1">
      <alignment horizontal="right"/>
    </xf>
    <xf numFmtId="180" fontId="10" fillId="0" borderId="0" xfId="0" applyNumberFormat="1" applyFont="1" applyFill="1"/>
    <xf numFmtId="180" fontId="17" fillId="0" borderId="7" xfId="1" applyNumberFormat="1" applyFont="1" applyFill="1" applyBorder="1" applyAlignment="1">
      <alignment horizontal="center" vertical="center"/>
    </xf>
    <xf numFmtId="180" fontId="18" fillId="0" borderId="53" xfId="1" applyNumberFormat="1" applyFont="1" applyFill="1" applyBorder="1" applyAlignment="1">
      <alignment horizontal="right" vertical="center"/>
    </xf>
    <xf numFmtId="180" fontId="18" fillId="0" borderId="52" xfId="1" applyNumberFormat="1" applyFont="1" applyFill="1" applyBorder="1" applyAlignment="1">
      <alignment horizontal="right" vertical="center" wrapText="1"/>
    </xf>
    <xf numFmtId="180" fontId="18" fillId="0" borderId="61" xfId="1" applyNumberFormat="1" applyFont="1" applyFill="1" applyBorder="1" applyAlignment="1">
      <alignment horizontal="right" vertical="center" wrapText="1"/>
    </xf>
    <xf numFmtId="180" fontId="17" fillId="0" borderId="3" xfId="1" applyNumberFormat="1" applyFont="1" applyFill="1" applyBorder="1" applyAlignment="1">
      <alignment horizontal="left" vertical="center" wrapText="1"/>
    </xf>
    <xf numFmtId="180" fontId="17" fillId="0" borderId="82" xfId="1" applyNumberFormat="1" applyFont="1" applyFill="1" applyBorder="1" applyAlignment="1">
      <alignment horizontal="left" vertical="center" wrapText="1"/>
    </xf>
    <xf numFmtId="0" fontId="17" fillId="0" borderId="29" xfId="1" applyFont="1" applyFill="1" applyBorder="1" applyAlignment="1">
      <alignment vertical="center" wrapText="1"/>
    </xf>
    <xf numFmtId="41" fontId="18" fillId="0" borderId="29" xfId="1" applyNumberFormat="1" applyFont="1" applyFill="1" applyBorder="1" applyAlignment="1">
      <alignment horizontal="right" vertical="center"/>
    </xf>
    <xf numFmtId="41" fontId="18" fillId="0" borderId="115" xfId="1" applyNumberFormat="1" applyFont="1" applyFill="1" applyBorder="1" applyAlignment="1">
      <alignment horizontal="right" vertical="center"/>
    </xf>
    <xf numFmtId="0" fontId="17" fillId="0" borderId="19" xfId="1" applyFont="1" applyFill="1" applyBorder="1" applyAlignment="1">
      <alignment horizontal="center" vertical="center" wrapText="1" shrinkToFit="1"/>
    </xf>
    <xf numFmtId="180" fontId="17" fillId="0" borderId="8" xfId="1" applyNumberFormat="1" applyFont="1" applyFill="1" applyBorder="1" applyAlignment="1">
      <alignment horizontal="left" vertical="center"/>
    </xf>
    <xf numFmtId="182" fontId="18" fillId="0" borderId="29" xfId="1" applyNumberFormat="1" applyFont="1" applyFill="1" applyBorder="1" applyAlignment="1">
      <alignment horizontal="right" vertical="center"/>
    </xf>
    <xf numFmtId="180" fontId="17" fillId="0" borderId="0" xfId="1" applyNumberFormat="1" applyFont="1" applyFill="1" applyBorder="1" applyAlignment="1">
      <alignment horizontal="left" vertical="center" wrapText="1"/>
    </xf>
    <xf numFmtId="180" fontId="18" fillId="0" borderId="82" xfId="1" applyNumberFormat="1" applyFont="1" applyFill="1" applyBorder="1" applyAlignment="1">
      <alignment vertical="center"/>
    </xf>
    <xf numFmtId="180" fontId="18" fillId="0" borderId="52" xfId="1" applyNumberFormat="1" applyFont="1" applyFill="1" applyBorder="1" applyAlignment="1">
      <alignment vertical="center"/>
    </xf>
    <xf numFmtId="180" fontId="18" fillId="0" borderId="75" xfId="1" applyNumberFormat="1" applyFont="1" applyFill="1" applyBorder="1" applyAlignment="1">
      <alignment vertical="center"/>
    </xf>
    <xf numFmtId="180" fontId="18" fillId="0" borderId="111" xfId="1" applyNumberFormat="1" applyFont="1" applyFill="1" applyBorder="1" applyAlignment="1">
      <alignment vertical="center"/>
    </xf>
    <xf numFmtId="180" fontId="18" fillId="0" borderId="109" xfId="1" applyNumberFormat="1" applyFont="1" applyFill="1" applyBorder="1" applyAlignment="1">
      <alignment vertical="center"/>
    </xf>
    <xf numFmtId="180" fontId="17" fillId="0" borderId="0" xfId="1" applyNumberFormat="1" applyFont="1" applyFill="1">
      <alignment vertical="center"/>
    </xf>
    <xf numFmtId="180" fontId="17" fillId="0" borderId="25" xfId="1" applyNumberFormat="1" applyFont="1" applyFill="1" applyBorder="1" applyAlignment="1">
      <alignment horizontal="left" vertical="center"/>
    </xf>
    <xf numFmtId="180" fontId="17" fillId="0" borderId="60" xfId="1" applyNumberFormat="1" applyFont="1" applyFill="1" applyBorder="1" applyAlignment="1">
      <alignment horizontal="left" vertical="center"/>
    </xf>
    <xf numFmtId="180" fontId="17" fillId="0" borderId="7" xfId="1" applyNumberFormat="1" applyFont="1" applyFill="1" applyBorder="1" applyAlignment="1">
      <alignment horizontal="left" vertical="center"/>
    </xf>
    <xf numFmtId="180" fontId="18" fillId="0" borderId="39" xfId="1" applyNumberFormat="1" applyFont="1" applyFill="1" applyBorder="1" applyAlignment="1">
      <alignment vertical="center"/>
    </xf>
    <xf numFmtId="180" fontId="18" fillId="0" borderId="67" xfId="1" applyNumberFormat="1" applyFont="1" applyFill="1" applyBorder="1" applyAlignment="1">
      <alignment horizontal="right" vertical="center"/>
    </xf>
    <xf numFmtId="183" fontId="20" fillId="0" borderId="0" xfId="1" applyNumberFormat="1" applyFont="1" applyFill="1" applyBorder="1" applyAlignment="1">
      <alignment vertical="center"/>
    </xf>
    <xf numFmtId="183" fontId="17" fillId="0" borderId="0" xfId="1" applyNumberFormat="1" applyFont="1" applyFill="1" applyBorder="1" applyAlignment="1">
      <alignment vertical="center"/>
    </xf>
    <xf numFmtId="183" fontId="18" fillId="0" borderId="0" xfId="1" applyNumberFormat="1" applyFont="1" applyFill="1" applyBorder="1" applyAlignment="1">
      <alignment vertical="center"/>
    </xf>
    <xf numFmtId="183" fontId="17" fillId="0" borderId="0" xfId="1" applyNumberFormat="1" applyFont="1" applyFill="1" applyBorder="1" applyAlignment="1"/>
    <xf numFmtId="183" fontId="17" fillId="0" borderId="11" xfId="1" applyNumberFormat="1" applyFont="1" applyFill="1" applyBorder="1" applyAlignment="1">
      <alignment vertical="center"/>
    </xf>
    <xf numFmtId="183" fontId="17" fillId="0" borderId="33" xfId="1" applyNumberFormat="1" applyFont="1" applyFill="1" applyBorder="1" applyAlignment="1">
      <alignment horizontal="center" vertical="center" wrapText="1"/>
    </xf>
    <xf numFmtId="183" fontId="17" fillId="0" borderId="15" xfId="1" applyNumberFormat="1" applyFont="1" applyFill="1" applyBorder="1" applyAlignment="1">
      <alignment horizontal="center" vertical="center" wrapText="1" shrinkToFit="1"/>
    </xf>
    <xf numFmtId="183" fontId="17" fillId="0" borderId="32" xfId="1" applyNumberFormat="1" applyFont="1" applyFill="1" applyBorder="1" applyAlignment="1">
      <alignment horizontal="center" vertical="center" wrapText="1" shrinkToFit="1"/>
    </xf>
    <xf numFmtId="183" fontId="17" fillId="0" borderId="19" xfId="1" applyNumberFormat="1" applyFont="1" applyFill="1" applyBorder="1" applyAlignment="1">
      <alignment horizontal="center" vertical="center" wrapText="1"/>
    </xf>
    <xf numFmtId="183" fontId="17" fillId="0" borderId="1" xfId="1" applyNumberFormat="1" applyFont="1" applyFill="1" applyBorder="1" applyAlignment="1">
      <alignment horizontal="center" vertical="center" wrapText="1"/>
    </xf>
    <xf numFmtId="180" fontId="18" fillId="0" borderId="38" xfId="1" applyNumberFormat="1" applyFont="1" applyFill="1" applyBorder="1" applyAlignment="1">
      <alignment vertical="center"/>
    </xf>
    <xf numFmtId="180" fontId="18" fillId="0" borderId="40" xfId="1" applyNumberFormat="1" applyFont="1" applyFill="1" applyBorder="1" applyAlignment="1">
      <alignment vertical="center"/>
    </xf>
    <xf numFmtId="180" fontId="18" fillId="0" borderId="44" xfId="1" applyNumberFormat="1" applyFont="1" applyFill="1" applyBorder="1" applyAlignment="1">
      <alignment vertical="center"/>
    </xf>
    <xf numFmtId="180" fontId="18" fillId="0" borderId="20" xfId="1" applyNumberFormat="1" applyFont="1" applyFill="1" applyBorder="1" applyAlignment="1">
      <alignment vertical="center"/>
    </xf>
    <xf numFmtId="182" fontId="18" fillId="0" borderId="1" xfId="1" applyNumberFormat="1" applyFont="1" applyFill="1" applyBorder="1" applyAlignment="1">
      <alignment vertical="center"/>
    </xf>
    <xf numFmtId="180" fontId="18" fillId="0" borderId="13" xfId="1" applyNumberFormat="1" applyFont="1" applyFill="1" applyBorder="1" applyAlignment="1">
      <alignment vertical="center"/>
    </xf>
    <xf numFmtId="182" fontId="18" fillId="0" borderId="13" xfId="1" applyNumberFormat="1" applyFont="1" applyFill="1" applyBorder="1" applyAlignment="1">
      <alignment vertical="center"/>
    </xf>
    <xf numFmtId="180" fontId="18" fillId="0" borderId="87" xfId="1" applyNumberFormat="1" applyFont="1" applyFill="1" applyBorder="1" applyAlignment="1">
      <alignment vertical="center"/>
    </xf>
    <xf numFmtId="182" fontId="18" fillId="0" borderId="87" xfId="1" applyNumberFormat="1" applyFont="1" applyFill="1" applyBorder="1" applyAlignment="1">
      <alignment vertical="center"/>
    </xf>
    <xf numFmtId="180" fontId="18" fillId="0" borderId="91" xfId="1" applyNumberFormat="1" applyFont="1" applyFill="1" applyBorder="1" applyAlignment="1">
      <alignment vertical="center"/>
    </xf>
    <xf numFmtId="182" fontId="18" fillId="0" borderId="91" xfId="1" applyNumberFormat="1" applyFont="1" applyFill="1" applyBorder="1" applyAlignment="1">
      <alignment vertical="center"/>
    </xf>
    <xf numFmtId="180" fontId="17" fillId="0" borderId="26" xfId="1" applyNumberFormat="1" applyFont="1" applyFill="1" applyBorder="1" applyAlignment="1">
      <alignment horizontal="center" vertical="center" wrapText="1"/>
    </xf>
    <xf numFmtId="180" fontId="17" fillId="0" borderId="129" xfId="1" applyNumberFormat="1" applyFont="1" applyFill="1" applyBorder="1" applyAlignment="1">
      <alignment horizontal="left" vertical="center"/>
    </xf>
    <xf numFmtId="180" fontId="17" fillId="0" borderId="11" xfId="1" applyNumberFormat="1" applyFont="1" applyFill="1" applyBorder="1" applyAlignment="1">
      <alignment horizontal="left" vertical="center"/>
    </xf>
    <xf numFmtId="180" fontId="17" fillId="0" borderId="66" xfId="1" applyNumberFormat="1" applyFont="1" applyFill="1" applyBorder="1" applyAlignment="1">
      <alignment horizontal="left" vertical="center"/>
    </xf>
    <xf numFmtId="180" fontId="17" fillId="0" borderId="108" xfId="1" applyNumberFormat="1" applyFont="1" applyFill="1" applyBorder="1" applyAlignment="1">
      <alignment horizontal="left" vertical="center" wrapText="1"/>
    </xf>
    <xf numFmtId="180" fontId="17" fillId="0" borderId="51" xfId="1" applyNumberFormat="1" applyFont="1" applyFill="1" applyBorder="1" applyAlignment="1">
      <alignment horizontal="center" vertical="center"/>
    </xf>
    <xf numFmtId="180" fontId="17" fillId="0" borderId="42" xfId="1" applyNumberFormat="1" applyFont="1" applyFill="1" applyBorder="1" applyAlignment="1">
      <alignment horizontal="left" vertical="center"/>
    </xf>
    <xf numFmtId="180" fontId="18" fillId="0" borderId="107" xfId="1" applyNumberFormat="1" applyFont="1" applyFill="1" applyBorder="1" applyAlignment="1">
      <alignment vertical="center"/>
    </xf>
    <xf numFmtId="41" fontId="18" fillId="0" borderId="1" xfId="1" applyNumberFormat="1" applyFont="1" applyFill="1" applyBorder="1">
      <alignment vertical="center"/>
    </xf>
    <xf numFmtId="41" fontId="18" fillId="0" borderId="3" xfId="1" applyNumberFormat="1" applyFont="1" applyFill="1" applyBorder="1">
      <alignment vertical="center"/>
    </xf>
    <xf numFmtId="41" fontId="18" fillId="0" borderId="19" xfId="1" applyNumberFormat="1" applyFont="1" applyFill="1" applyBorder="1">
      <alignment vertical="center"/>
    </xf>
    <xf numFmtId="41" fontId="18" fillId="0" borderId="5" xfId="1" applyNumberFormat="1" applyFont="1" applyFill="1" applyBorder="1">
      <alignment vertical="center"/>
    </xf>
    <xf numFmtId="41" fontId="18" fillId="0" borderId="67" xfId="1" applyNumberFormat="1" applyFont="1" applyFill="1" applyBorder="1">
      <alignment vertical="center"/>
    </xf>
    <xf numFmtId="0" fontId="17" fillId="0" borderId="50" xfId="1" applyFont="1" applyFill="1" applyBorder="1" applyAlignment="1">
      <alignment vertical="center" wrapText="1"/>
    </xf>
    <xf numFmtId="41" fontId="18" fillId="0" borderId="50" xfId="1" applyNumberFormat="1" applyFont="1" applyFill="1" applyBorder="1">
      <alignment vertical="center"/>
    </xf>
    <xf numFmtId="41" fontId="18" fillId="0" borderId="49" xfId="1" applyNumberFormat="1" applyFont="1" applyFill="1" applyBorder="1">
      <alignment vertical="center"/>
    </xf>
    <xf numFmtId="41" fontId="18" fillId="0" borderId="68" xfId="1" applyNumberFormat="1" applyFont="1" applyFill="1" applyBorder="1">
      <alignment vertical="center"/>
    </xf>
    <xf numFmtId="41" fontId="18" fillId="0" borderId="17" xfId="1" applyNumberFormat="1" applyFont="1" applyFill="1" applyBorder="1">
      <alignment vertical="center"/>
    </xf>
    <xf numFmtId="41" fontId="18" fillId="0" borderId="33" xfId="1" applyNumberFormat="1" applyFont="1" applyFill="1" applyBorder="1">
      <alignment vertical="center"/>
    </xf>
    <xf numFmtId="180" fontId="18" fillId="0" borderId="50" xfId="1" applyNumberFormat="1" applyFont="1" applyFill="1" applyBorder="1" applyAlignment="1">
      <alignment vertical="center"/>
    </xf>
    <xf numFmtId="182" fontId="18" fillId="0" borderId="50" xfId="1" applyNumberFormat="1" applyFont="1" applyFill="1" applyBorder="1" applyAlignment="1">
      <alignment vertical="center"/>
    </xf>
    <xf numFmtId="180" fontId="18" fillId="0" borderId="50" xfId="1" applyNumberFormat="1" applyFont="1" applyFill="1" applyBorder="1" applyAlignment="1">
      <alignment horizontal="right" vertical="center"/>
    </xf>
    <xf numFmtId="180" fontId="18" fillId="0" borderId="49" xfId="1" applyNumberFormat="1" applyFont="1" applyFill="1" applyBorder="1" applyAlignment="1">
      <alignment vertical="center"/>
    </xf>
    <xf numFmtId="180" fontId="18" fillId="0" borderId="58" xfId="1" applyNumberFormat="1" applyFont="1" applyFill="1" applyBorder="1" applyAlignment="1">
      <alignment vertical="center"/>
    </xf>
    <xf numFmtId="180" fontId="17" fillId="0" borderId="60" xfId="1" applyNumberFormat="1" applyFont="1" applyFill="1" applyBorder="1" applyAlignment="1">
      <alignment horizontal="centerContinuous" vertical="center"/>
    </xf>
    <xf numFmtId="180" fontId="18" fillId="0" borderId="2" xfId="1" applyNumberFormat="1" applyFont="1" applyFill="1" applyBorder="1" applyAlignment="1">
      <alignment vertical="center"/>
    </xf>
    <xf numFmtId="180" fontId="17" fillId="0" borderId="55" xfId="1" applyNumberFormat="1" applyFont="1" applyFill="1" applyBorder="1" applyAlignment="1">
      <alignment horizontal="left" vertical="center"/>
    </xf>
    <xf numFmtId="180" fontId="18" fillId="0" borderId="6" xfId="1" applyNumberFormat="1" applyFont="1" applyFill="1" applyBorder="1" applyAlignment="1">
      <alignment horizontal="right" vertical="center"/>
    </xf>
    <xf numFmtId="180" fontId="18" fillId="0" borderId="81" xfId="1" applyNumberFormat="1" applyFont="1" applyFill="1" applyBorder="1" applyAlignment="1">
      <alignment vertical="center"/>
    </xf>
    <xf numFmtId="180" fontId="18" fillId="0" borderId="56" xfId="1" applyNumberFormat="1" applyFont="1" applyFill="1" applyBorder="1" applyAlignment="1">
      <alignment vertical="center" wrapText="1"/>
    </xf>
    <xf numFmtId="180" fontId="18" fillId="0" borderId="1" xfId="1" applyNumberFormat="1" applyFont="1" applyFill="1" applyBorder="1">
      <alignment vertical="center"/>
    </xf>
    <xf numFmtId="180" fontId="18" fillId="0" borderId="20" xfId="1" applyNumberFormat="1" applyFont="1" applyFill="1" applyBorder="1">
      <alignment vertical="center"/>
    </xf>
    <xf numFmtId="180" fontId="18" fillId="0" borderId="22" xfId="1" applyNumberFormat="1" applyFont="1" applyFill="1" applyBorder="1">
      <alignment vertical="center"/>
    </xf>
    <xf numFmtId="180" fontId="18" fillId="0" borderId="5" xfId="1" applyNumberFormat="1" applyFont="1" applyFill="1" applyBorder="1">
      <alignment vertical="center"/>
    </xf>
    <xf numFmtId="180" fontId="18" fillId="0" borderId="114" xfId="1" applyNumberFormat="1" applyFont="1" applyFill="1" applyBorder="1">
      <alignment vertical="center"/>
    </xf>
    <xf numFmtId="180" fontId="18" fillId="0" borderId="50" xfId="1" applyNumberFormat="1" applyFont="1" applyFill="1" applyBorder="1">
      <alignment vertical="center"/>
    </xf>
    <xf numFmtId="180" fontId="18" fillId="0" borderId="49" xfId="1" applyNumberFormat="1" applyFont="1" applyFill="1" applyBorder="1">
      <alignment vertical="center"/>
    </xf>
    <xf numFmtId="180" fontId="18" fillId="0" borderId="68" xfId="1" applyNumberFormat="1" applyFont="1" applyFill="1" applyBorder="1">
      <alignment vertical="center"/>
    </xf>
    <xf numFmtId="180" fontId="18" fillId="0" borderId="15" xfId="1" applyNumberFormat="1" applyFont="1" applyFill="1" applyBorder="1">
      <alignment vertical="center"/>
    </xf>
    <xf numFmtId="180" fontId="17" fillId="0" borderId="0" xfId="1" applyNumberFormat="1" applyFont="1" applyFill="1" applyBorder="1" applyAlignment="1"/>
    <xf numFmtId="180" fontId="17" fillId="0" borderId="0" xfId="1" applyNumberFormat="1" applyFont="1" applyFill="1" applyBorder="1" applyAlignment="1">
      <alignment horizontal="right"/>
    </xf>
    <xf numFmtId="180" fontId="17" fillId="0" borderId="33" xfId="1" applyNumberFormat="1" applyFont="1" applyFill="1" applyBorder="1" applyAlignment="1">
      <alignment horizontal="center" vertical="center" wrapText="1"/>
    </xf>
    <xf numFmtId="180" fontId="17" fillId="0" borderId="15" xfId="1" applyNumberFormat="1" applyFont="1" applyFill="1" applyBorder="1" applyAlignment="1">
      <alignment horizontal="center" vertical="center" wrapText="1" shrinkToFit="1"/>
    </xf>
    <xf numFmtId="180" fontId="17" fillId="0" borderId="32" xfId="1" applyNumberFormat="1" applyFont="1" applyFill="1" applyBorder="1" applyAlignment="1">
      <alignment horizontal="center" vertical="center" wrapText="1" shrinkToFit="1"/>
    </xf>
    <xf numFmtId="180" fontId="17" fillId="0" borderId="19" xfId="1" applyNumberFormat="1" applyFont="1" applyFill="1" applyBorder="1" applyAlignment="1">
      <alignment horizontal="center" vertical="center" wrapText="1"/>
    </xf>
    <xf numFmtId="180" fontId="17" fillId="0" borderId="1" xfId="1" applyNumberFormat="1" applyFont="1" applyFill="1" applyBorder="1" applyAlignment="1">
      <alignment horizontal="center" vertical="center"/>
    </xf>
    <xf numFmtId="41" fontId="18" fillId="0" borderId="13" xfId="1" applyNumberFormat="1" applyFont="1" applyFill="1" applyBorder="1">
      <alignment vertical="center"/>
    </xf>
    <xf numFmtId="41" fontId="18" fillId="0" borderId="14" xfId="1" applyNumberFormat="1" applyFont="1" applyFill="1" applyBorder="1">
      <alignment vertical="center"/>
    </xf>
    <xf numFmtId="41" fontId="18" fillId="0" borderId="30" xfId="1" applyNumberFormat="1" applyFont="1" applyFill="1" applyBorder="1">
      <alignment vertical="center"/>
    </xf>
    <xf numFmtId="41" fontId="18" fillId="0" borderId="91" xfId="1" applyNumberFormat="1" applyFont="1" applyFill="1" applyBorder="1">
      <alignment vertical="center"/>
    </xf>
    <xf numFmtId="41" fontId="18" fillId="0" borderId="104" xfId="1" applyNumberFormat="1" applyFont="1" applyFill="1" applyBorder="1">
      <alignment vertical="center"/>
    </xf>
    <xf numFmtId="180" fontId="18" fillId="0" borderId="4" xfId="1" applyNumberFormat="1" applyFont="1" applyFill="1" applyBorder="1" applyAlignment="1">
      <alignment vertical="center"/>
    </xf>
    <xf numFmtId="41" fontId="18" fillId="0" borderId="67" xfId="1" applyNumberFormat="1" applyFont="1" applyFill="1" applyBorder="1" applyAlignment="1">
      <alignment horizontal="right" vertical="center"/>
    </xf>
    <xf numFmtId="0" fontId="17" fillId="0" borderId="2" xfId="1" applyFont="1" applyFill="1" applyBorder="1" applyAlignment="1">
      <alignment horizontal="center" vertical="center"/>
    </xf>
    <xf numFmtId="0" fontId="17" fillId="0" borderId="1" xfId="1" applyFont="1" applyFill="1" applyBorder="1" applyAlignment="1">
      <alignment horizontal="center" vertical="center"/>
    </xf>
    <xf numFmtId="179" fontId="18" fillId="0" borderId="55" xfId="1" applyNumberFormat="1" applyFont="1" applyFill="1" applyBorder="1" applyAlignment="1">
      <alignment horizontal="right" vertical="center"/>
    </xf>
    <xf numFmtId="179" fontId="18" fillId="0" borderId="2" xfId="1" applyNumberFormat="1" applyFont="1" applyFill="1" applyBorder="1" applyAlignment="1">
      <alignment horizontal="right" vertical="center"/>
    </xf>
    <xf numFmtId="179" fontId="18" fillId="0" borderId="4" xfId="1" applyNumberFormat="1" applyFont="1" applyFill="1" applyBorder="1" applyAlignment="1">
      <alignment horizontal="right" vertical="center"/>
    </xf>
    <xf numFmtId="176" fontId="18" fillId="0" borderId="52" xfId="1" applyNumberFormat="1" applyFont="1" applyFill="1" applyBorder="1" applyAlignment="1">
      <alignment horizontal="right" vertical="center" wrapText="1"/>
    </xf>
    <xf numFmtId="179" fontId="18" fillId="0" borderId="26" xfId="1" applyNumberFormat="1" applyFont="1" applyFill="1" applyBorder="1" applyAlignment="1">
      <alignment horizontal="right" vertical="center"/>
    </xf>
    <xf numFmtId="179" fontId="18" fillId="0" borderId="25" xfId="1" applyNumberFormat="1" applyFont="1" applyFill="1" applyBorder="1" applyAlignment="1">
      <alignment horizontal="right" vertical="center"/>
    </xf>
    <xf numFmtId="179" fontId="18" fillId="0" borderId="62" xfId="1" applyNumberFormat="1" applyFont="1" applyFill="1" applyBorder="1" applyAlignment="1">
      <alignment horizontal="right" vertical="center"/>
    </xf>
    <xf numFmtId="176" fontId="18" fillId="0" borderId="61" xfId="1" applyNumberFormat="1" applyFont="1" applyFill="1" applyBorder="1" applyAlignment="1">
      <alignment horizontal="right" vertical="center" wrapText="1"/>
    </xf>
    <xf numFmtId="176" fontId="18" fillId="0" borderId="59" xfId="1" applyNumberFormat="1" applyFont="1" applyFill="1" applyBorder="1" applyAlignment="1">
      <alignment horizontal="right" vertical="center"/>
    </xf>
    <xf numFmtId="0" fontId="17" fillId="0" borderId="0" xfId="0" applyFont="1" applyFill="1"/>
    <xf numFmtId="181" fontId="18" fillId="0" borderId="1" xfId="1" applyNumberFormat="1" applyFont="1" applyFill="1" applyBorder="1" applyAlignment="1">
      <alignment vertical="center"/>
    </xf>
    <xf numFmtId="181" fontId="18" fillId="0" borderId="13" xfId="1" applyNumberFormat="1" applyFont="1" applyFill="1" applyBorder="1" applyAlignment="1">
      <alignment vertical="center"/>
    </xf>
    <xf numFmtId="181" fontId="18" fillId="0" borderId="87" xfId="1" applyNumberFormat="1" applyFont="1" applyFill="1" applyBorder="1" applyAlignment="1">
      <alignment horizontal="right" vertical="center"/>
    </xf>
    <xf numFmtId="181" fontId="18" fillId="0" borderId="91" xfId="1" applyNumberFormat="1" applyFont="1" applyFill="1" applyBorder="1" applyAlignment="1">
      <alignment horizontal="right" vertical="center"/>
    </xf>
    <xf numFmtId="0" fontId="25" fillId="0" borderId="0" xfId="1" applyFont="1" applyFill="1">
      <alignment vertical="center"/>
    </xf>
    <xf numFmtId="176" fontId="18" fillId="0" borderId="1" xfId="1" applyNumberFormat="1" applyFont="1" applyFill="1" applyBorder="1" applyAlignment="1">
      <alignment horizontal="right" vertical="center"/>
    </xf>
    <xf numFmtId="176" fontId="18" fillId="0" borderId="18" xfId="1" applyNumberFormat="1" applyFont="1" applyFill="1" applyBorder="1" applyAlignment="1">
      <alignment horizontal="right" vertical="center"/>
    </xf>
    <xf numFmtId="176" fontId="18" fillId="0" borderId="19" xfId="1" applyNumberFormat="1" applyFont="1" applyFill="1" applyBorder="1" applyAlignment="1">
      <alignment horizontal="right" vertical="center"/>
    </xf>
    <xf numFmtId="176" fontId="18" fillId="0" borderId="20" xfId="1" applyNumberFormat="1" applyFont="1" applyFill="1" applyBorder="1" applyAlignment="1">
      <alignment horizontal="right" vertical="center"/>
    </xf>
    <xf numFmtId="176" fontId="18" fillId="0" borderId="21" xfId="1" applyNumberFormat="1" applyFont="1" applyFill="1" applyBorder="1" applyAlignment="1">
      <alignment horizontal="right" vertical="center"/>
    </xf>
    <xf numFmtId="176" fontId="18" fillId="0" borderId="22" xfId="1" applyNumberFormat="1" applyFont="1" applyFill="1" applyBorder="1" applyAlignment="1">
      <alignment horizontal="right" vertical="center"/>
    </xf>
    <xf numFmtId="176" fontId="18" fillId="0" borderId="0" xfId="1" applyNumberFormat="1" applyFont="1" applyFill="1" applyBorder="1" applyAlignment="1">
      <alignment horizontal="right" vertical="center"/>
    </xf>
    <xf numFmtId="176" fontId="18" fillId="0" borderId="5" xfId="1" applyNumberFormat="1" applyFont="1" applyFill="1" applyBorder="1" applyAlignment="1">
      <alignment horizontal="right" vertical="center"/>
    </xf>
    <xf numFmtId="176" fontId="18" fillId="0" borderId="79" xfId="1" applyNumberFormat="1" applyFont="1" applyFill="1" applyBorder="1" applyAlignment="1">
      <alignment horizontal="right" vertical="center"/>
    </xf>
    <xf numFmtId="176" fontId="18" fillId="0" borderId="114" xfId="1" applyNumberFormat="1" applyFont="1" applyFill="1" applyBorder="1" applyAlignment="1">
      <alignment horizontal="right" vertical="center"/>
    </xf>
    <xf numFmtId="176" fontId="18" fillId="0" borderId="26" xfId="1" applyNumberFormat="1" applyFont="1" applyFill="1" applyBorder="1" applyAlignment="1">
      <alignment horizontal="right" vertical="center"/>
    </xf>
    <xf numFmtId="176" fontId="18" fillId="0" borderId="7" xfId="1" applyNumberFormat="1" applyFont="1" applyFill="1" applyBorder="1" applyAlignment="1">
      <alignment horizontal="right" vertical="center"/>
    </xf>
    <xf numFmtId="0" fontId="17" fillId="0" borderId="29" xfId="1" applyFont="1" applyFill="1" applyBorder="1" applyAlignment="1">
      <alignment vertical="center"/>
    </xf>
    <xf numFmtId="0" fontId="17" fillId="0" borderId="13" xfId="1" applyFont="1" applyFill="1" applyBorder="1" applyAlignment="1">
      <alignment horizontal="left" vertical="center"/>
    </xf>
    <xf numFmtId="176" fontId="18" fillId="0" borderId="13" xfId="1" applyNumberFormat="1" applyFont="1" applyFill="1" applyBorder="1" applyAlignment="1">
      <alignment horizontal="right" vertical="center"/>
    </xf>
    <xf numFmtId="176" fontId="18" fillId="0" borderId="100" xfId="1" applyNumberFormat="1" applyFont="1" applyFill="1" applyBorder="1" applyAlignment="1">
      <alignment horizontal="right" vertical="center"/>
    </xf>
    <xf numFmtId="176" fontId="18" fillId="0" borderId="30" xfId="1" applyNumberFormat="1" applyFont="1" applyFill="1" applyBorder="1" applyAlignment="1">
      <alignment horizontal="right" vertical="center"/>
    </xf>
    <xf numFmtId="0" fontId="17" fillId="0" borderId="87" xfId="1" applyFont="1" applyFill="1" applyBorder="1" applyAlignment="1">
      <alignment horizontal="left" vertical="center" wrapText="1"/>
    </xf>
    <xf numFmtId="176" fontId="18" fillId="0" borderId="87" xfId="1" applyNumberFormat="1" applyFont="1" applyFill="1" applyBorder="1" applyAlignment="1">
      <alignment horizontal="right" vertical="center"/>
    </xf>
    <xf numFmtId="176" fontId="18" fillId="0" borderId="101" xfId="1" applyNumberFormat="1" applyFont="1" applyFill="1" applyBorder="1" applyAlignment="1">
      <alignment horizontal="right" vertical="center"/>
    </xf>
    <xf numFmtId="176" fontId="18" fillId="0" borderId="102" xfId="1" applyNumberFormat="1" applyFont="1" applyFill="1" applyBorder="1" applyAlignment="1">
      <alignment horizontal="right" vertical="center"/>
    </xf>
    <xf numFmtId="0" fontId="17" fillId="0" borderId="87" xfId="1" applyFont="1" applyFill="1" applyBorder="1" applyAlignment="1">
      <alignment horizontal="left" vertical="center"/>
    </xf>
    <xf numFmtId="0" fontId="17" fillId="0" borderId="91" xfId="1" applyFont="1" applyFill="1" applyBorder="1" applyAlignment="1">
      <alignment horizontal="left" vertical="center" wrapText="1"/>
    </xf>
    <xf numFmtId="176" fontId="18" fillId="0" borderId="91" xfId="1" applyNumberFormat="1" applyFont="1" applyFill="1" applyBorder="1" applyAlignment="1">
      <alignment horizontal="right" vertical="center"/>
    </xf>
    <xf numFmtId="176" fontId="18" fillId="0" borderId="103" xfId="1" applyNumberFormat="1" applyFont="1" applyFill="1" applyBorder="1" applyAlignment="1">
      <alignment horizontal="right" vertical="center"/>
    </xf>
    <xf numFmtId="176" fontId="18" fillId="0" borderId="104" xfId="1" applyNumberFormat="1" applyFont="1" applyFill="1" applyBorder="1" applyAlignment="1">
      <alignment horizontal="right" vertical="center"/>
    </xf>
    <xf numFmtId="176" fontId="18" fillId="0" borderId="15" xfId="1" applyNumberFormat="1" applyFont="1" applyFill="1" applyBorder="1" applyAlignment="1">
      <alignment horizontal="right" vertical="center"/>
    </xf>
    <xf numFmtId="176" fontId="18" fillId="0" borderId="32" xfId="1" applyNumberFormat="1" applyFont="1" applyFill="1" applyBorder="1" applyAlignment="1">
      <alignment horizontal="right" vertical="center"/>
    </xf>
    <xf numFmtId="176" fontId="18" fillId="0" borderId="67" xfId="1" applyNumberFormat="1" applyFont="1" applyFill="1" applyBorder="1" applyAlignment="1">
      <alignment horizontal="right" vertical="center"/>
    </xf>
    <xf numFmtId="184" fontId="17" fillId="0" borderId="0" xfId="1" applyNumberFormat="1" applyFont="1" applyFill="1" applyBorder="1">
      <alignment vertical="center"/>
    </xf>
    <xf numFmtId="184" fontId="17" fillId="0" borderId="0" xfId="1" applyNumberFormat="1" applyFont="1" applyFill="1" applyBorder="1" applyAlignment="1">
      <alignment horizontal="right"/>
    </xf>
    <xf numFmtId="184" fontId="17" fillId="0" borderId="0" xfId="1" applyNumberFormat="1" applyFont="1" applyFill="1">
      <alignment vertical="center"/>
    </xf>
    <xf numFmtId="184" fontId="17" fillId="0" borderId="1" xfId="1" applyNumberFormat="1" applyFont="1" applyFill="1" applyBorder="1" applyAlignment="1">
      <alignment horizontal="center" vertical="center" wrapText="1"/>
    </xf>
    <xf numFmtId="184" fontId="17" fillId="0" borderId="18" xfId="1" applyNumberFormat="1" applyFont="1" applyFill="1" applyBorder="1" applyAlignment="1">
      <alignment horizontal="center" vertical="center" wrapText="1"/>
    </xf>
    <xf numFmtId="184" fontId="17" fillId="0" borderId="19" xfId="1" applyNumberFormat="1" applyFont="1" applyFill="1" applyBorder="1" applyAlignment="1">
      <alignment horizontal="center" vertical="center" wrapText="1"/>
    </xf>
    <xf numFmtId="176" fontId="18" fillId="0" borderId="112" xfId="1" applyNumberFormat="1" applyFont="1" applyFill="1" applyBorder="1" applyAlignment="1">
      <alignment horizontal="right" vertical="center"/>
    </xf>
    <xf numFmtId="176" fontId="18" fillId="0" borderId="23" xfId="1" applyNumberFormat="1" applyFont="1" applyFill="1" applyBorder="1" applyAlignment="1">
      <alignment horizontal="right" vertical="center"/>
    </xf>
    <xf numFmtId="176" fontId="18" fillId="0" borderId="24" xfId="1" applyNumberFormat="1" applyFont="1" applyFill="1" applyBorder="1" applyAlignment="1">
      <alignment horizontal="right" vertical="center"/>
    </xf>
    <xf numFmtId="176" fontId="18" fillId="0" borderId="113" xfId="1" applyNumberFormat="1" applyFont="1" applyFill="1" applyBorder="1" applyAlignment="1">
      <alignment horizontal="right" vertical="center"/>
    </xf>
    <xf numFmtId="176" fontId="18" fillId="0" borderId="50" xfId="1" applyNumberFormat="1" applyFont="1" applyFill="1" applyBorder="1" applyAlignment="1">
      <alignment horizontal="right" vertical="center"/>
    </xf>
    <xf numFmtId="0" fontId="17" fillId="0" borderId="91" xfId="1" applyFont="1" applyFill="1" applyBorder="1" applyAlignment="1">
      <alignment horizontal="left" vertical="center"/>
    </xf>
    <xf numFmtId="184" fontId="25" fillId="0" borderId="0" xfId="1" applyNumberFormat="1" applyFont="1" applyFill="1">
      <alignment vertical="center"/>
    </xf>
    <xf numFmtId="184" fontId="17" fillId="0" borderId="26" xfId="3" applyNumberFormat="1" applyFont="1" applyFill="1" applyBorder="1" applyAlignment="1">
      <alignment horizontal="center" vertical="center" wrapText="1" shrinkToFit="1"/>
    </xf>
    <xf numFmtId="184" fontId="17" fillId="0" borderId="2" xfId="1" applyNumberFormat="1" applyFont="1" applyFill="1" applyBorder="1" applyAlignment="1">
      <alignment horizontal="center" vertical="center" wrapText="1"/>
    </xf>
    <xf numFmtId="184" fontId="17" fillId="0" borderId="19" xfId="1" applyNumberFormat="1" applyFont="1" applyFill="1" applyBorder="1" applyAlignment="1">
      <alignment horizontal="center" vertical="center"/>
    </xf>
    <xf numFmtId="176" fontId="18" fillId="0" borderId="2" xfId="1" applyNumberFormat="1" applyFont="1" applyFill="1" applyBorder="1" applyAlignment="1">
      <alignment horizontal="right" vertical="center"/>
    </xf>
    <xf numFmtId="176" fontId="18" fillId="0" borderId="41" xfId="1" applyNumberFormat="1" applyFont="1" applyFill="1" applyBorder="1" applyAlignment="1">
      <alignment horizontal="right" vertical="center"/>
    </xf>
    <xf numFmtId="176" fontId="18" fillId="0" borderId="45" xfId="1" applyNumberFormat="1" applyFont="1" applyFill="1" applyBorder="1" applyAlignment="1">
      <alignment horizontal="right" vertical="center"/>
    </xf>
    <xf numFmtId="176" fontId="18" fillId="0" borderId="13" xfId="1" applyNumberFormat="1" applyFont="1" applyFill="1" applyBorder="1" applyAlignment="1">
      <alignment horizontal="right" vertical="center" wrapText="1"/>
    </xf>
    <xf numFmtId="176" fontId="18" fillId="0" borderId="65" xfId="1" applyNumberFormat="1" applyFont="1" applyFill="1" applyBorder="1" applyAlignment="1">
      <alignment horizontal="right" vertical="center"/>
    </xf>
    <xf numFmtId="176" fontId="18" fillId="0" borderId="87" xfId="1" applyNumberFormat="1" applyFont="1" applyFill="1" applyBorder="1" applyAlignment="1">
      <alignment horizontal="right" vertical="center" wrapText="1"/>
    </xf>
    <xf numFmtId="176" fontId="18" fillId="0" borderId="105" xfId="1" applyNumberFormat="1" applyFont="1" applyFill="1" applyBorder="1" applyAlignment="1">
      <alignment horizontal="right" vertical="center"/>
    </xf>
    <xf numFmtId="176" fontId="18" fillId="0" borderId="91" xfId="1" applyNumberFormat="1" applyFont="1" applyFill="1" applyBorder="1" applyAlignment="1">
      <alignment horizontal="right" vertical="center" wrapText="1"/>
    </xf>
    <xf numFmtId="176" fontId="18" fillId="0" borderId="106" xfId="1" applyNumberFormat="1" applyFont="1" applyFill="1" applyBorder="1" applyAlignment="1">
      <alignment horizontal="right" vertical="center"/>
    </xf>
    <xf numFmtId="176" fontId="18" fillId="0" borderId="31" xfId="1" applyNumberFormat="1" applyFont="1" applyFill="1" applyBorder="1" applyAlignment="1">
      <alignment horizontal="right" vertical="center"/>
    </xf>
    <xf numFmtId="176" fontId="18" fillId="0" borderId="33" xfId="1" applyNumberFormat="1" applyFont="1" applyFill="1" applyBorder="1" applyAlignment="1">
      <alignment horizontal="right" vertical="center"/>
    </xf>
    <xf numFmtId="0" fontId="20" fillId="0" borderId="0" xfId="1" applyFont="1" applyFill="1" applyAlignment="1">
      <alignment vertical="center" wrapText="1"/>
    </xf>
    <xf numFmtId="0" fontId="17" fillId="0" borderId="0" xfId="1" applyFont="1" applyFill="1" applyAlignment="1">
      <alignment vertical="center"/>
    </xf>
    <xf numFmtId="0" fontId="17" fillId="0" borderId="0" xfId="1" applyFont="1" applyFill="1" applyAlignment="1">
      <alignment vertical="center" wrapText="1"/>
    </xf>
    <xf numFmtId="0" fontId="17" fillId="0" borderId="0" xfId="1" applyFont="1" applyFill="1" applyBorder="1" applyAlignment="1">
      <alignment vertical="center" wrapText="1"/>
    </xf>
    <xf numFmtId="0" fontId="17" fillId="0" borderId="7" xfId="1" applyFont="1" applyFill="1" applyBorder="1" applyAlignment="1">
      <alignment vertical="center" wrapText="1"/>
    </xf>
    <xf numFmtId="0" fontId="17" fillId="0" borderId="9" xfId="1" applyFont="1" applyFill="1" applyBorder="1" applyAlignment="1">
      <alignment vertical="center" wrapText="1"/>
    </xf>
    <xf numFmtId="0" fontId="17" fillId="0" borderId="10" xfId="1" applyFont="1" applyFill="1" applyBorder="1" applyAlignment="1">
      <alignment horizontal="center" vertical="center" wrapText="1"/>
    </xf>
    <xf numFmtId="0" fontId="17" fillId="0" borderId="12" xfId="1" applyFont="1" applyFill="1" applyBorder="1" applyAlignment="1">
      <alignment horizontal="center" vertical="center" wrapText="1"/>
    </xf>
    <xf numFmtId="0" fontId="17" fillId="0" borderId="13" xfId="1" applyFont="1" applyFill="1" applyBorder="1" applyAlignment="1">
      <alignment horizontal="left" vertical="center" wrapText="1"/>
    </xf>
    <xf numFmtId="41" fontId="18" fillId="0" borderId="95" xfId="1" applyNumberFormat="1" applyFont="1" applyFill="1" applyBorder="1" applyAlignment="1">
      <alignment horizontal="right" vertical="center"/>
    </xf>
    <xf numFmtId="177" fontId="18" fillId="0" borderId="14" xfId="1" applyNumberFormat="1" applyFont="1" applyFill="1" applyBorder="1" applyAlignment="1">
      <alignment horizontal="right" vertical="center" wrapText="1"/>
    </xf>
    <xf numFmtId="41" fontId="18" fillId="0" borderId="95" xfId="1" applyNumberFormat="1" applyFont="1" applyFill="1" applyBorder="1" applyAlignment="1">
      <alignment horizontal="right" vertical="center" wrapText="1"/>
    </xf>
    <xf numFmtId="177" fontId="18" fillId="0" borderId="120" xfId="2" applyNumberFormat="1" applyFont="1" applyFill="1" applyBorder="1" applyAlignment="1">
      <alignment horizontal="right" vertical="center" wrapText="1"/>
    </xf>
    <xf numFmtId="178" fontId="18" fillId="0" borderId="85" xfId="1" applyNumberFormat="1" applyFont="1" applyFill="1" applyBorder="1" applyAlignment="1">
      <alignment horizontal="right" vertical="center" wrapText="1"/>
    </xf>
    <xf numFmtId="178" fontId="18" fillId="0" borderId="86" xfId="1" applyNumberFormat="1" applyFont="1" applyFill="1" applyBorder="1" applyAlignment="1">
      <alignment horizontal="right" vertical="center" wrapText="1"/>
    </xf>
    <xf numFmtId="176" fontId="18" fillId="0" borderId="14" xfId="1" applyNumberFormat="1" applyFont="1" applyFill="1" applyBorder="1" applyAlignment="1">
      <alignment horizontal="right" vertical="center"/>
    </xf>
    <xf numFmtId="41" fontId="18" fillId="0" borderId="96" xfId="1" applyNumberFormat="1" applyFont="1" applyFill="1" applyBorder="1" applyAlignment="1">
      <alignment horizontal="right" vertical="center"/>
    </xf>
    <xf numFmtId="177" fontId="18" fillId="0" borderId="88" xfId="1" applyNumberFormat="1" applyFont="1" applyFill="1" applyBorder="1" applyAlignment="1">
      <alignment horizontal="right" vertical="center" wrapText="1"/>
    </xf>
    <xf numFmtId="41" fontId="18" fillId="0" borderId="96" xfId="1" applyNumberFormat="1" applyFont="1" applyFill="1" applyBorder="1" applyAlignment="1">
      <alignment horizontal="right" vertical="center" wrapText="1"/>
    </xf>
    <xf numFmtId="177" fontId="18" fillId="0" borderId="121" xfId="2" applyNumberFormat="1" applyFont="1" applyFill="1" applyBorder="1" applyAlignment="1">
      <alignment horizontal="right" vertical="center" wrapText="1"/>
    </xf>
    <xf numFmtId="178" fontId="18" fillId="0" borderId="89" xfId="1" applyNumberFormat="1" applyFont="1" applyFill="1" applyBorder="1" applyAlignment="1">
      <alignment horizontal="right" vertical="center" wrapText="1"/>
    </xf>
    <xf numFmtId="178" fontId="18" fillId="0" borderId="90" xfId="1" applyNumberFormat="1" applyFont="1" applyFill="1" applyBorder="1" applyAlignment="1">
      <alignment horizontal="right" vertical="center" wrapText="1"/>
    </xf>
    <xf numFmtId="176" fontId="18" fillId="0" borderId="88" xfId="1" applyNumberFormat="1" applyFont="1" applyFill="1" applyBorder="1" applyAlignment="1">
      <alignment horizontal="right" vertical="center"/>
    </xf>
    <xf numFmtId="41" fontId="18" fillId="0" borderId="97" xfId="1" applyNumberFormat="1" applyFont="1" applyFill="1" applyBorder="1" applyAlignment="1">
      <alignment horizontal="right" vertical="center"/>
    </xf>
    <xf numFmtId="177" fontId="18" fillId="0" borderId="92" xfId="1" applyNumberFormat="1" applyFont="1" applyFill="1" applyBorder="1" applyAlignment="1">
      <alignment horizontal="right" vertical="center" wrapText="1"/>
    </xf>
    <xf numFmtId="41" fontId="18" fillId="0" borderId="97" xfId="1" applyNumberFormat="1" applyFont="1" applyFill="1" applyBorder="1" applyAlignment="1">
      <alignment horizontal="right" vertical="center" wrapText="1"/>
    </xf>
    <xf numFmtId="177" fontId="18" fillId="0" borderId="122" xfId="2" applyNumberFormat="1" applyFont="1" applyFill="1" applyBorder="1" applyAlignment="1">
      <alignment horizontal="right" vertical="center" wrapText="1"/>
    </xf>
    <xf numFmtId="178" fontId="18" fillId="0" borderId="93" xfId="1" applyNumberFormat="1" applyFont="1" applyFill="1" applyBorder="1" applyAlignment="1">
      <alignment horizontal="right" vertical="center" wrapText="1"/>
    </xf>
    <xf numFmtId="178" fontId="18" fillId="0" borderId="94" xfId="1" applyNumberFormat="1" applyFont="1" applyFill="1" applyBorder="1" applyAlignment="1">
      <alignment horizontal="right" vertical="center" wrapText="1"/>
    </xf>
    <xf numFmtId="0" fontId="17" fillId="0" borderId="15" xfId="1" applyFont="1" applyFill="1" applyBorder="1" applyAlignment="1">
      <alignment horizontal="center" vertical="center" wrapText="1"/>
    </xf>
    <xf numFmtId="41" fontId="18" fillId="0" borderId="116" xfId="1" applyNumberFormat="1" applyFont="1" applyFill="1" applyBorder="1" applyAlignment="1">
      <alignment horizontal="right" vertical="center"/>
    </xf>
    <xf numFmtId="177" fontId="18" fillId="0" borderId="55" xfId="1" applyNumberFormat="1" applyFont="1" applyFill="1" applyBorder="1" applyAlignment="1">
      <alignment horizontal="right" vertical="center" wrapText="1"/>
    </xf>
    <xf numFmtId="41" fontId="18" fillId="0" borderId="98" xfId="1" applyNumberFormat="1" applyFont="1" applyFill="1" applyBorder="1" applyAlignment="1">
      <alignment horizontal="right" vertical="center" wrapText="1"/>
    </xf>
    <xf numFmtId="177" fontId="18" fillId="0" borderId="123" xfId="2" applyNumberFormat="1" applyFont="1" applyFill="1" applyBorder="1" applyAlignment="1">
      <alignment horizontal="right" vertical="center" wrapText="1"/>
    </xf>
    <xf numFmtId="178" fontId="18" fillId="0" borderId="117" xfId="1" applyNumberFormat="1" applyFont="1" applyFill="1" applyBorder="1" applyAlignment="1">
      <alignment horizontal="right" vertical="center" wrapText="1"/>
    </xf>
    <xf numFmtId="178" fontId="18" fillId="0" borderId="124" xfId="1" applyNumberFormat="1" applyFont="1" applyFill="1" applyBorder="1" applyAlignment="1">
      <alignment horizontal="right" vertical="center" wrapText="1"/>
    </xf>
    <xf numFmtId="177" fontId="18" fillId="0" borderId="125" xfId="1" applyNumberFormat="1" applyFont="1" applyFill="1" applyBorder="1" applyAlignment="1">
      <alignment horizontal="right" vertical="center" wrapText="1"/>
    </xf>
    <xf numFmtId="177" fontId="18" fillId="0" borderId="126" xfId="1" applyNumberFormat="1" applyFont="1" applyFill="1" applyBorder="1" applyAlignment="1">
      <alignment horizontal="right" vertical="center" wrapText="1"/>
    </xf>
    <xf numFmtId="177" fontId="18" fillId="0" borderId="127" xfId="1" applyNumberFormat="1" applyFont="1" applyFill="1" applyBorder="1" applyAlignment="1">
      <alignment horizontal="right" vertical="center" wrapText="1"/>
    </xf>
    <xf numFmtId="0" fontId="17" fillId="0" borderId="5" xfId="1" applyFont="1" applyFill="1" applyBorder="1" applyAlignment="1">
      <alignment horizontal="center" vertical="center" wrapText="1"/>
    </xf>
    <xf numFmtId="41" fontId="18" fillId="0" borderId="116" xfId="1" applyNumberFormat="1" applyFont="1" applyFill="1" applyBorder="1" applyAlignment="1">
      <alignment horizontal="right" vertical="center" wrapText="1"/>
    </xf>
    <xf numFmtId="177" fontId="18" fillId="0" borderId="128" xfId="1" applyNumberFormat="1" applyFont="1" applyFill="1" applyBorder="1" applyAlignment="1">
      <alignment horizontal="right" vertical="center" wrapText="1"/>
    </xf>
    <xf numFmtId="178" fontId="18" fillId="0" borderId="16" xfId="1" applyNumberFormat="1" applyFont="1" applyFill="1" applyBorder="1" applyAlignment="1">
      <alignment horizontal="right" vertical="center" wrapText="1"/>
    </xf>
    <xf numFmtId="180" fontId="9" fillId="0" borderId="130" xfId="1" applyNumberFormat="1" applyFont="1" applyFill="1" applyBorder="1" applyAlignment="1">
      <alignment vertical="center" wrapText="1"/>
    </xf>
    <xf numFmtId="0" fontId="17" fillId="0" borderId="1"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7" fillId="0" borderId="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0" borderId="8" xfId="1" applyFont="1" applyFill="1" applyBorder="1" applyAlignment="1">
      <alignment horizontal="center" vertical="center" wrapText="1" shrinkToFit="1"/>
    </xf>
    <xf numFmtId="0" fontId="17" fillId="0" borderId="0" xfId="1" applyFont="1" applyFill="1" applyBorder="1" applyAlignment="1">
      <alignment horizontal="center" vertical="center" wrapText="1" shrinkToFit="1"/>
    </xf>
    <xf numFmtId="0" fontId="17" fillId="0" borderId="6" xfId="1" applyFont="1" applyFill="1" applyBorder="1" applyAlignment="1">
      <alignment horizontal="center" vertical="center" wrapText="1" shrinkToFit="1"/>
    </xf>
    <xf numFmtId="0" fontId="17" fillId="0" borderId="11" xfId="1" applyFont="1" applyFill="1" applyBorder="1" applyAlignment="1">
      <alignment horizontal="center" vertical="center" wrapText="1" shrinkToFit="1"/>
    </xf>
    <xf numFmtId="0" fontId="17" fillId="0" borderId="31" xfId="1" applyFont="1" applyFill="1" applyBorder="1" applyAlignment="1">
      <alignment horizontal="center" vertical="center"/>
    </xf>
    <xf numFmtId="0" fontId="17" fillId="0" borderId="17" xfId="1" applyFont="1" applyFill="1" applyBorder="1" applyAlignment="1">
      <alignment horizontal="center" vertical="center"/>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7" fillId="0" borderId="1" xfId="1" applyFont="1" applyFill="1" applyBorder="1" applyAlignment="1">
      <alignment horizontal="left" vertical="center"/>
    </xf>
    <xf numFmtId="0" fontId="17" fillId="0" borderId="20" xfId="1" applyFont="1" applyFill="1" applyBorder="1" applyAlignment="1">
      <alignment horizontal="left" vertical="center"/>
    </xf>
    <xf numFmtId="0" fontId="17" fillId="0" borderId="5" xfId="1" applyFont="1" applyFill="1" applyBorder="1" applyAlignment="1">
      <alignment horizontal="left" vertical="center"/>
    </xf>
    <xf numFmtId="0" fontId="17" fillId="0" borderId="25" xfId="1" applyFont="1" applyFill="1" applyBorder="1" applyAlignment="1">
      <alignment vertical="center"/>
    </xf>
    <xf numFmtId="0" fontId="17" fillId="0" borderId="7" xfId="1" applyFont="1" applyFill="1" applyBorder="1" applyAlignment="1">
      <alignment vertical="center"/>
    </xf>
    <xf numFmtId="180" fontId="17" fillId="0" borderId="105" xfId="1" applyNumberFormat="1" applyFont="1" applyFill="1" applyBorder="1" applyAlignment="1">
      <alignment horizontal="left" vertical="center" wrapText="1"/>
    </xf>
    <xf numFmtId="180" fontId="17" fillId="0" borderId="88" xfId="1" applyNumberFormat="1" applyFont="1" applyFill="1" applyBorder="1" applyAlignment="1">
      <alignment horizontal="left" vertical="center" wrapText="1"/>
    </xf>
    <xf numFmtId="180" fontId="17" fillId="0" borderId="106" xfId="1" applyNumberFormat="1" applyFont="1" applyFill="1" applyBorder="1" applyAlignment="1">
      <alignment horizontal="left" vertical="center" wrapText="1"/>
    </xf>
    <xf numFmtId="180" fontId="17" fillId="0" borderId="92" xfId="1" applyNumberFormat="1" applyFont="1" applyFill="1" applyBorder="1" applyAlignment="1">
      <alignment horizontal="left" vertical="center" wrapText="1"/>
    </xf>
    <xf numFmtId="180" fontId="17" fillId="0" borderId="31" xfId="1" applyNumberFormat="1" applyFont="1" applyFill="1" applyBorder="1" applyAlignment="1">
      <alignment horizontal="center" vertical="center"/>
    </xf>
    <xf numFmtId="180" fontId="17" fillId="0" borderId="51" xfId="1" applyNumberFormat="1" applyFont="1" applyFill="1" applyBorder="1" applyAlignment="1">
      <alignment horizontal="center" vertical="center"/>
    </xf>
    <xf numFmtId="180" fontId="17" fillId="0" borderId="17" xfId="1" applyNumberFormat="1" applyFont="1" applyFill="1" applyBorder="1" applyAlignment="1">
      <alignment horizontal="center" vertical="center"/>
    </xf>
    <xf numFmtId="0" fontId="17" fillId="0" borderId="0" xfId="1" applyFont="1" applyFill="1" applyBorder="1" applyAlignment="1">
      <alignment vertical="center" wrapText="1"/>
    </xf>
    <xf numFmtId="0" fontId="10" fillId="0" borderId="0" xfId="0" applyFont="1" applyFill="1" applyAlignment="1">
      <alignment vertical="center" wrapText="1"/>
    </xf>
    <xf numFmtId="180" fontId="17" fillId="0" borderId="65" xfId="1" applyNumberFormat="1" applyFont="1" applyFill="1" applyBorder="1" applyAlignment="1">
      <alignment horizontal="left" vertical="center" wrapText="1"/>
    </xf>
    <xf numFmtId="180" fontId="17" fillId="0" borderId="14" xfId="1" applyNumberFormat="1" applyFont="1" applyFill="1" applyBorder="1" applyAlignment="1">
      <alignment horizontal="left" vertical="center" wrapText="1"/>
    </xf>
    <xf numFmtId="0" fontId="17" fillId="0" borderId="8"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35" xfId="1" applyFont="1" applyFill="1" applyBorder="1" applyAlignment="1">
      <alignment horizontal="center" vertical="center"/>
    </xf>
    <xf numFmtId="180" fontId="17" fillId="0" borderId="2" xfId="1" applyNumberFormat="1" applyFont="1" applyFill="1" applyBorder="1" applyAlignment="1">
      <alignment horizontal="left" vertical="center"/>
    </xf>
    <xf numFmtId="180" fontId="17" fillId="0" borderId="36" xfId="1" applyNumberFormat="1" applyFont="1" applyFill="1" applyBorder="1" applyAlignment="1">
      <alignment horizontal="left" vertical="center"/>
    </xf>
    <xf numFmtId="180" fontId="17" fillId="0" borderId="37" xfId="1" applyNumberFormat="1" applyFont="1" applyFill="1" applyBorder="1" applyAlignment="1">
      <alignment horizontal="left" vertical="center"/>
    </xf>
    <xf numFmtId="180" fontId="17" fillId="0" borderId="41" xfId="1" applyNumberFormat="1" applyFont="1" applyFill="1" applyBorder="1" applyAlignment="1">
      <alignment horizontal="left" vertical="center"/>
    </xf>
    <xf numFmtId="180" fontId="17" fillId="0" borderId="42" xfId="1" applyNumberFormat="1" applyFont="1" applyFill="1" applyBorder="1" applyAlignment="1">
      <alignment horizontal="left" vertical="center"/>
    </xf>
    <xf numFmtId="180" fontId="17" fillId="0" borderId="43" xfId="1" applyNumberFormat="1" applyFont="1" applyFill="1" applyBorder="1" applyAlignment="1">
      <alignment horizontal="left" vertical="center"/>
    </xf>
    <xf numFmtId="180" fontId="17" fillId="0" borderId="45" xfId="1" applyNumberFormat="1" applyFont="1" applyFill="1" applyBorder="1" applyAlignment="1">
      <alignment horizontal="left" vertical="center"/>
    </xf>
    <xf numFmtId="180" fontId="17" fillId="0" borderId="46" xfId="1" applyNumberFormat="1" applyFont="1" applyFill="1" applyBorder="1" applyAlignment="1">
      <alignment horizontal="left" vertical="center"/>
    </xf>
    <xf numFmtId="180" fontId="17" fillId="0" borderId="47" xfId="1" applyNumberFormat="1" applyFont="1" applyFill="1" applyBorder="1" applyAlignment="1">
      <alignment horizontal="left" vertical="center"/>
    </xf>
    <xf numFmtId="180" fontId="17" fillId="0" borderId="25" xfId="1" applyNumberFormat="1" applyFont="1" applyFill="1" applyBorder="1" applyAlignment="1">
      <alignment horizontal="left" vertical="center"/>
    </xf>
    <xf numFmtId="180" fontId="17" fillId="0" borderId="3" xfId="1" applyNumberFormat="1" applyFont="1" applyFill="1" applyBorder="1" applyAlignment="1">
      <alignment horizontal="left" vertical="center"/>
    </xf>
    <xf numFmtId="180" fontId="17" fillId="0" borderId="26" xfId="1" applyNumberFormat="1" applyFont="1" applyFill="1" applyBorder="1" applyAlignment="1">
      <alignment horizontal="center" vertical="center"/>
    </xf>
    <xf numFmtId="180" fontId="17" fillId="0" borderId="7" xfId="1" applyNumberFormat="1" applyFont="1" applyFill="1" applyBorder="1" applyAlignment="1">
      <alignment horizontal="center" vertical="center"/>
    </xf>
    <xf numFmtId="180" fontId="17" fillId="0" borderId="61" xfId="1" applyNumberFormat="1" applyFont="1" applyFill="1" applyBorder="1" applyAlignment="1">
      <alignment horizontal="center" vertical="center"/>
    </xf>
    <xf numFmtId="180" fontId="17" fillId="0" borderId="56" xfId="1" applyNumberFormat="1" applyFont="1" applyFill="1" applyBorder="1" applyAlignment="1">
      <alignment horizontal="center" vertical="center"/>
    </xf>
    <xf numFmtId="180" fontId="17" fillId="0" borderId="99" xfId="1" applyNumberFormat="1" applyFont="1" applyFill="1" applyBorder="1" applyAlignment="1">
      <alignment horizontal="left" vertical="center" wrapText="1"/>
    </xf>
    <xf numFmtId="180" fontId="17" fillId="0" borderId="108" xfId="1" applyNumberFormat="1" applyFont="1" applyFill="1" applyBorder="1" applyAlignment="1">
      <alignment horizontal="left" vertical="center" wrapText="1"/>
    </xf>
    <xf numFmtId="180" fontId="17" fillId="0" borderId="66" xfId="1" applyNumberFormat="1" applyFont="1" applyFill="1" applyBorder="1" applyAlignment="1">
      <alignment horizontal="left" vertical="center" wrapText="1"/>
    </xf>
    <xf numFmtId="180" fontId="17" fillId="0" borderId="25" xfId="1" applyNumberFormat="1" applyFont="1" applyFill="1" applyBorder="1" applyAlignment="1">
      <alignment horizontal="left" vertical="center" wrapText="1"/>
    </xf>
    <xf numFmtId="180" fontId="17" fillId="0" borderId="60" xfId="1" applyNumberFormat="1" applyFont="1" applyFill="1" applyBorder="1" applyAlignment="1">
      <alignment horizontal="left" vertical="center" wrapText="1"/>
    </xf>
    <xf numFmtId="180" fontId="17" fillId="0" borderId="7" xfId="1" applyNumberFormat="1" applyFont="1" applyFill="1" applyBorder="1" applyAlignment="1">
      <alignment horizontal="left" vertical="center" wrapText="1"/>
    </xf>
    <xf numFmtId="180" fontId="17" fillId="0" borderId="25" xfId="1" applyNumberFormat="1" applyFont="1" applyFill="1" applyBorder="1" applyAlignment="1">
      <alignment horizontal="center" vertical="center"/>
    </xf>
    <xf numFmtId="180" fontId="17" fillId="0" borderId="6" xfId="1" applyNumberFormat="1" applyFont="1" applyFill="1" applyBorder="1" applyAlignment="1">
      <alignment horizontal="center" vertical="center"/>
    </xf>
    <xf numFmtId="180" fontId="17" fillId="0" borderId="60" xfId="1" applyNumberFormat="1" applyFont="1" applyFill="1" applyBorder="1" applyAlignment="1">
      <alignment horizontal="center" vertical="center"/>
    </xf>
    <xf numFmtId="180" fontId="17" fillId="0" borderId="11" xfId="1" applyNumberFormat="1" applyFont="1" applyFill="1" applyBorder="1" applyAlignment="1">
      <alignment horizontal="center" vertical="center"/>
    </xf>
    <xf numFmtId="180" fontId="17" fillId="0" borderId="55" xfId="1" applyNumberFormat="1" applyFont="1" applyFill="1" applyBorder="1" applyAlignment="1">
      <alignment horizontal="center" vertical="center"/>
    </xf>
    <xf numFmtId="0" fontId="17" fillId="0" borderId="1" xfId="1" applyFont="1" applyFill="1" applyBorder="1" applyAlignment="1">
      <alignment horizontal="center" vertical="center"/>
    </xf>
    <xf numFmtId="0" fontId="10" fillId="0" borderId="3" xfId="0" applyFont="1" applyFill="1" applyBorder="1" applyAlignment="1">
      <alignment horizontal="center" vertical="center" wrapText="1"/>
    </xf>
    <xf numFmtId="0" fontId="17" fillId="0" borderId="27" xfId="1" applyFont="1" applyFill="1" applyBorder="1" applyAlignment="1">
      <alignment horizontal="center" vertical="center" wrapText="1"/>
    </xf>
    <xf numFmtId="0" fontId="10" fillId="0" borderId="79" xfId="0" applyFont="1" applyFill="1" applyBorder="1" applyAlignment="1">
      <alignment horizontal="center" vertical="center" wrapText="1"/>
    </xf>
    <xf numFmtId="0" fontId="17" fillId="0" borderId="28" xfId="1" applyFont="1" applyFill="1" applyBorder="1" applyAlignment="1">
      <alignment horizontal="center" vertical="center"/>
    </xf>
    <xf numFmtId="0" fontId="17" fillId="0" borderId="67" xfId="1" applyFont="1" applyFill="1" applyBorder="1" applyAlignment="1">
      <alignment horizontal="center" vertical="center"/>
    </xf>
    <xf numFmtId="0" fontId="17" fillId="0" borderId="41" xfId="1" applyFont="1" applyFill="1" applyBorder="1" applyAlignment="1">
      <alignment horizontal="left" vertical="center"/>
    </xf>
    <xf numFmtId="0" fontId="17" fillId="0" borderId="43" xfId="1" applyFont="1" applyFill="1" applyBorder="1" applyAlignment="1">
      <alignment horizontal="left" vertical="center"/>
    </xf>
    <xf numFmtId="0" fontId="17" fillId="0" borderId="6" xfId="1" applyFont="1" applyFill="1" applyBorder="1" applyAlignment="1">
      <alignment horizontal="left" vertical="center"/>
    </xf>
    <xf numFmtId="0" fontId="17" fillId="0" borderId="55" xfId="1" applyFont="1" applyFill="1" applyBorder="1" applyAlignment="1">
      <alignment horizontal="left" vertical="center"/>
    </xf>
    <xf numFmtId="0" fontId="17" fillId="0" borderId="5" xfId="1" applyFont="1" applyFill="1" applyBorder="1" applyAlignment="1">
      <alignment horizontal="center" vertical="center"/>
    </xf>
    <xf numFmtId="0" fontId="17" fillId="0" borderId="29" xfId="1" applyFont="1" applyFill="1" applyBorder="1" applyAlignment="1">
      <alignment horizontal="center" vertical="center"/>
    </xf>
    <xf numFmtId="0" fontId="17" fillId="0" borderId="26" xfId="1" applyFont="1" applyFill="1" applyBorder="1" applyAlignment="1">
      <alignment horizontal="center" vertical="center"/>
    </xf>
    <xf numFmtId="0" fontId="17" fillId="0" borderId="25"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60" xfId="1" applyFont="1" applyFill="1" applyBorder="1" applyAlignment="1">
      <alignment horizontal="center" vertical="center"/>
    </xf>
    <xf numFmtId="0" fontId="10" fillId="0" borderId="60" xfId="0" applyFont="1" applyFill="1" applyBorder="1" applyAlignment="1">
      <alignment horizontal="center" vertical="center"/>
    </xf>
    <xf numFmtId="0" fontId="10" fillId="0" borderId="9" xfId="0" applyFont="1" applyFill="1" applyBorder="1" applyAlignment="1">
      <alignment horizontal="center" vertical="center"/>
    </xf>
    <xf numFmtId="0" fontId="17" fillId="0" borderId="2" xfId="1" applyFont="1" applyFill="1" applyBorder="1" applyAlignment="1">
      <alignment horizontal="left" vertical="center"/>
    </xf>
    <xf numFmtId="0" fontId="17" fillId="0" borderId="36" xfId="1" applyFont="1" applyFill="1" applyBorder="1" applyAlignment="1">
      <alignment horizontal="left" vertical="center"/>
    </xf>
    <xf numFmtId="0" fontId="17" fillId="0" borderId="3" xfId="1" applyFont="1" applyFill="1" applyBorder="1" applyAlignment="1">
      <alignment horizontal="left" vertical="center"/>
    </xf>
    <xf numFmtId="0" fontId="17" fillId="0" borderId="7" xfId="1" applyFont="1" applyFill="1" applyBorder="1" applyAlignment="1">
      <alignment horizontal="center" vertical="center"/>
    </xf>
    <xf numFmtId="0" fontId="17" fillId="0" borderId="11" xfId="1" applyFont="1" applyFill="1" applyBorder="1" applyAlignment="1">
      <alignment horizontal="center" vertical="center"/>
    </xf>
    <xf numFmtId="0" fontId="17" fillId="0" borderId="55" xfId="1" applyFont="1" applyFill="1" applyBorder="1" applyAlignment="1">
      <alignment horizontal="center" vertical="center"/>
    </xf>
    <xf numFmtId="0" fontId="17" fillId="0" borderId="61" xfId="1" applyFont="1" applyFill="1" applyBorder="1" applyAlignment="1">
      <alignment horizontal="center" vertical="center"/>
    </xf>
    <xf numFmtId="0" fontId="17" fillId="0" borderId="56" xfId="1" applyFont="1" applyFill="1" applyBorder="1" applyAlignment="1">
      <alignment horizontal="center" vertical="center"/>
    </xf>
    <xf numFmtId="0" fontId="17" fillId="0" borderId="51" xfId="1" applyFont="1" applyFill="1" applyBorder="1" applyAlignment="1">
      <alignment horizontal="center" vertical="center"/>
    </xf>
    <xf numFmtId="0" fontId="17" fillId="0" borderId="25" xfId="1" applyFont="1" applyFill="1" applyBorder="1" applyAlignment="1">
      <alignment horizontal="left" vertical="center" wrapText="1"/>
    </xf>
    <xf numFmtId="0" fontId="17" fillId="0" borderId="60" xfId="1" applyFont="1" applyFill="1" applyBorder="1" applyAlignment="1">
      <alignment horizontal="left" vertical="center" wrapText="1"/>
    </xf>
    <xf numFmtId="0" fontId="17" fillId="0" borderId="7" xfId="1" applyFont="1" applyFill="1" applyBorder="1" applyAlignment="1">
      <alignment horizontal="left" vertical="center" wrapText="1"/>
    </xf>
    <xf numFmtId="180" fontId="17" fillId="0" borderId="48" xfId="1" applyNumberFormat="1" applyFont="1" applyFill="1" applyBorder="1" applyAlignment="1">
      <alignment horizontal="left" vertical="center" wrapText="1"/>
    </xf>
    <xf numFmtId="180" fontId="17" fillId="0" borderId="49" xfId="1" applyNumberFormat="1" applyFont="1" applyFill="1" applyBorder="1" applyAlignment="1">
      <alignment horizontal="left" vertical="center" wrapText="1"/>
    </xf>
    <xf numFmtId="180" fontId="17" fillId="0" borderId="57" xfId="1" applyNumberFormat="1" applyFont="1" applyFill="1" applyBorder="1" applyAlignment="1">
      <alignment horizontal="left" vertical="center" wrapText="1"/>
    </xf>
    <xf numFmtId="180" fontId="17" fillId="0" borderId="8" xfId="1" applyNumberFormat="1" applyFont="1" applyFill="1" applyBorder="1" applyAlignment="1">
      <alignment horizontal="center" vertical="center"/>
    </xf>
    <xf numFmtId="180" fontId="17" fillId="0" borderId="0" xfId="1" applyNumberFormat="1" applyFont="1" applyFill="1" applyBorder="1" applyAlignment="1">
      <alignment horizontal="center" vertical="center"/>
    </xf>
    <xf numFmtId="180" fontId="17" fillId="0" borderId="35" xfId="1" applyNumberFormat="1" applyFont="1" applyFill="1" applyBorder="1" applyAlignment="1">
      <alignment horizontal="center" vertical="center"/>
    </xf>
    <xf numFmtId="180" fontId="17" fillId="0" borderId="36" xfId="1" applyNumberFormat="1" applyFont="1" applyFill="1" applyBorder="1" applyAlignment="1">
      <alignment horizontal="center" vertical="center"/>
    </xf>
    <xf numFmtId="180" fontId="10" fillId="0" borderId="36" xfId="0" applyNumberFormat="1" applyFont="1" applyFill="1" applyBorder="1" applyAlignment="1">
      <alignment horizontal="center" vertical="center"/>
    </xf>
    <xf numFmtId="180" fontId="10" fillId="0" borderId="80" xfId="0" applyNumberFormat="1" applyFont="1" applyFill="1" applyBorder="1" applyAlignment="1">
      <alignment horizontal="center" vertical="center"/>
    </xf>
    <xf numFmtId="0" fontId="10" fillId="0" borderId="79" xfId="0" applyFont="1" applyFill="1" applyBorder="1" applyAlignment="1">
      <alignment vertical="center" wrapText="1"/>
    </xf>
    <xf numFmtId="0" fontId="10" fillId="0" borderId="36" xfId="0" applyFont="1" applyFill="1" applyBorder="1" applyAlignment="1">
      <alignment horizontal="center" vertical="center" wrapText="1"/>
    </xf>
    <xf numFmtId="183" fontId="17" fillId="0" borderId="8" xfId="1" applyNumberFormat="1" applyFont="1" applyFill="1" applyBorder="1" applyAlignment="1">
      <alignment horizontal="center" vertical="center"/>
    </xf>
    <xf numFmtId="183" fontId="17" fillId="0" borderId="0" xfId="1" applyNumberFormat="1" applyFont="1" applyFill="1" applyBorder="1" applyAlignment="1">
      <alignment horizontal="center" vertical="center"/>
    </xf>
    <xf numFmtId="183" fontId="17" fillId="0" borderId="35" xfId="1" applyNumberFormat="1" applyFont="1" applyFill="1" applyBorder="1" applyAlignment="1">
      <alignment horizontal="center" vertical="center"/>
    </xf>
    <xf numFmtId="180" fontId="17" fillId="0" borderId="2" xfId="1" applyNumberFormat="1" applyFont="1" applyFill="1" applyBorder="1" applyAlignment="1">
      <alignment horizontal="center" vertical="center"/>
    </xf>
    <xf numFmtId="180" fontId="17" fillId="0" borderId="3" xfId="1" applyNumberFormat="1" applyFont="1" applyFill="1" applyBorder="1" applyAlignment="1">
      <alignment horizontal="center" vertical="center"/>
    </xf>
    <xf numFmtId="180" fontId="17" fillId="0" borderId="65" xfId="1" applyNumberFormat="1" applyFont="1" applyFill="1" applyBorder="1" applyAlignment="1">
      <alignment horizontal="left" vertical="center"/>
    </xf>
    <xf numFmtId="180" fontId="17" fillId="0" borderId="66" xfId="1" applyNumberFormat="1" applyFont="1" applyFill="1" applyBorder="1" applyAlignment="1">
      <alignment horizontal="left" vertical="center"/>
    </xf>
    <xf numFmtId="180" fontId="17" fillId="0" borderId="80" xfId="1" applyNumberFormat="1" applyFont="1" applyFill="1" applyBorder="1" applyAlignment="1">
      <alignment horizontal="center" vertical="center"/>
    </xf>
    <xf numFmtId="180" fontId="17" fillId="0" borderId="2" xfId="1" applyNumberFormat="1" applyFont="1" applyFill="1" applyBorder="1" applyAlignment="1">
      <alignment horizontal="left" vertical="center" wrapText="1"/>
    </xf>
    <xf numFmtId="180" fontId="17" fillId="0" borderId="36" xfId="1" applyNumberFormat="1" applyFont="1" applyFill="1" applyBorder="1" applyAlignment="1">
      <alignment horizontal="left" vertical="center" wrapText="1"/>
    </xf>
    <xf numFmtId="180" fontId="17" fillId="0" borderId="3" xfId="1" applyNumberFormat="1" applyFont="1" applyFill="1" applyBorder="1" applyAlignment="1">
      <alignment horizontal="left" vertical="center" wrapText="1"/>
    </xf>
    <xf numFmtId="0" fontId="17" fillId="0" borderId="26" xfId="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7" fillId="0" borderId="37" xfId="1" applyFont="1" applyFill="1" applyBorder="1" applyAlignment="1">
      <alignment horizontal="left" vertical="center"/>
    </xf>
    <xf numFmtId="0" fontId="17" fillId="0" borderId="42" xfId="1" applyFont="1" applyFill="1" applyBorder="1" applyAlignment="1">
      <alignment horizontal="left" vertical="center"/>
    </xf>
    <xf numFmtId="0" fontId="17" fillId="0" borderId="45" xfId="1" applyFont="1" applyFill="1" applyBorder="1" applyAlignment="1">
      <alignment horizontal="left" vertical="center"/>
    </xf>
    <xf numFmtId="0" fontId="17" fillId="0" borderId="46" xfId="1" applyFont="1" applyFill="1" applyBorder="1" applyAlignment="1">
      <alignment horizontal="left" vertical="center"/>
    </xf>
    <xf numFmtId="0" fontId="17" fillId="0" borderId="47" xfId="1" applyFont="1" applyFill="1" applyBorder="1" applyAlignment="1">
      <alignment horizontal="left" vertical="center"/>
    </xf>
    <xf numFmtId="0" fontId="17" fillId="0" borderId="25" xfId="1" applyFont="1" applyFill="1" applyBorder="1" applyAlignment="1">
      <alignment horizontal="left" vertical="center"/>
    </xf>
    <xf numFmtId="0" fontId="17" fillId="0" borderId="65" xfId="1" applyFont="1" applyFill="1" applyBorder="1" applyAlignment="1">
      <alignment horizontal="left" vertical="center" wrapText="1"/>
    </xf>
    <xf numFmtId="0" fontId="17" fillId="0" borderId="14" xfId="1" applyFont="1" applyFill="1" applyBorder="1" applyAlignment="1">
      <alignment horizontal="left" vertical="center" wrapText="1"/>
    </xf>
    <xf numFmtId="0" fontId="17" fillId="0" borderId="105" xfId="1" applyFont="1" applyFill="1" applyBorder="1" applyAlignment="1">
      <alignment horizontal="left" vertical="center" wrapText="1"/>
    </xf>
    <xf numFmtId="0" fontId="17" fillId="0" borderId="88" xfId="1" applyFont="1" applyFill="1" applyBorder="1" applyAlignment="1">
      <alignment horizontal="left" vertical="center" wrapText="1"/>
    </xf>
    <xf numFmtId="0" fontId="17" fillId="0" borderId="106" xfId="1" applyFont="1" applyFill="1" applyBorder="1" applyAlignment="1">
      <alignment horizontal="left" vertical="center" wrapText="1"/>
    </xf>
    <xf numFmtId="0" fontId="17" fillId="0" borderId="92" xfId="1" applyFont="1" applyFill="1" applyBorder="1" applyAlignment="1">
      <alignment horizontal="left" vertical="center" wrapText="1"/>
    </xf>
    <xf numFmtId="0" fontId="17" fillId="0" borderId="66" xfId="1" applyFont="1" applyFill="1" applyBorder="1" applyAlignment="1">
      <alignment horizontal="left" vertical="center" wrapText="1"/>
    </xf>
    <xf numFmtId="0" fontId="10" fillId="0" borderId="14" xfId="0" applyFont="1" applyFill="1" applyBorder="1" applyAlignment="1">
      <alignment vertical="center"/>
    </xf>
    <xf numFmtId="0" fontId="17" fillId="0" borderId="99" xfId="1" applyFont="1" applyFill="1" applyBorder="1" applyAlignment="1">
      <alignment horizontal="left" vertical="center" wrapText="1"/>
    </xf>
    <xf numFmtId="0" fontId="10" fillId="0" borderId="88" xfId="0" applyFont="1" applyFill="1" applyBorder="1" applyAlignment="1">
      <alignment vertical="center"/>
    </xf>
    <xf numFmtId="0" fontId="17" fillId="0" borderId="108" xfId="1" applyFont="1" applyFill="1" applyBorder="1" applyAlignment="1">
      <alignment horizontal="left" vertical="center" wrapText="1"/>
    </xf>
    <xf numFmtId="180" fontId="8" fillId="0" borderId="45" xfId="1" applyNumberFormat="1" applyFont="1" applyFill="1" applyBorder="1" applyAlignment="1">
      <alignment horizontal="left" vertical="center"/>
    </xf>
    <xf numFmtId="180" fontId="8" fillId="0" borderId="46" xfId="1" applyNumberFormat="1" applyFont="1" applyFill="1" applyBorder="1" applyAlignment="1">
      <alignment horizontal="left" vertical="center"/>
    </xf>
    <xf numFmtId="0" fontId="8" fillId="0" borderId="8"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35" xfId="1" applyFont="1" applyFill="1" applyBorder="1" applyAlignment="1">
      <alignment horizontal="center" vertical="center"/>
    </xf>
    <xf numFmtId="180" fontId="8" fillId="0" borderId="2" xfId="1" applyNumberFormat="1" applyFont="1" applyFill="1" applyBorder="1" applyAlignment="1">
      <alignment horizontal="left" vertical="center"/>
    </xf>
    <xf numFmtId="180" fontId="8" fillId="0" borderId="36" xfId="1" applyNumberFormat="1" applyFont="1" applyFill="1" applyBorder="1" applyAlignment="1">
      <alignment horizontal="left" vertical="center"/>
    </xf>
    <xf numFmtId="180" fontId="8" fillId="0" borderId="37" xfId="1" applyNumberFormat="1" applyFont="1" applyFill="1" applyBorder="1" applyAlignment="1">
      <alignment horizontal="left" vertical="center"/>
    </xf>
    <xf numFmtId="180" fontId="8" fillId="0" borderId="41" xfId="1" applyNumberFormat="1" applyFont="1" applyFill="1" applyBorder="1" applyAlignment="1">
      <alignment horizontal="left" vertical="center"/>
    </xf>
    <xf numFmtId="180" fontId="8" fillId="0" borderId="42" xfId="1" applyNumberFormat="1" applyFont="1" applyFill="1" applyBorder="1" applyAlignment="1">
      <alignment horizontal="left" vertical="center"/>
    </xf>
    <xf numFmtId="180" fontId="8" fillId="0" borderId="43" xfId="1" applyNumberFormat="1" applyFont="1" applyFill="1" applyBorder="1" applyAlignment="1">
      <alignment horizontal="left" vertical="center"/>
    </xf>
    <xf numFmtId="180" fontId="8" fillId="0" borderId="47" xfId="1" applyNumberFormat="1" applyFont="1" applyFill="1" applyBorder="1" applyAlignment="1">
      <alignment horizontal="left" vertical="center"/>
    </xf>
    <xf numFmtId="180" fontId="8" fillId="0" borderId="25" xfId="1" applyNumberFormat="1" applyFont="1" applyFill="1" applyBorder="1" applyAlignment="1">
      <alignment horizontal="left" vertical="center"/>
    </xf>
    <xf numFmtId="180" fontId="8" fillId="0" borderId="3" xfId="1" applyNumberFormat="1" applyFont="1" applyFill="1" applyBorder="1" applyAlignment="1">
      <alignment horizontal="left" vertical="center"/>
    </xf>
    <xf numFmtId="180" fontId="8" fillId="0" borderId="65" xfId="1" applyNumberFormat="1" applyFont="1" applyFill="1" applyBorder="1" applyAlignment="1">
      <alignment horizontal="left" vertical="center" wrapText="1"/>
    </xf>
    <xf numFmtId="180" fontId="8" fillId="0" borderId="14" xfId="1" applyNumberFormat="1" applyFont="1" applyFill="1" applyBorder="1" applyAlignment="1">
      <alignment horizontal="left" vertical="center" wrapText="1"/>
    </xf>
    <xf numFmtId="180" fontId="8" fillId="0" borderId="106" xfId="1" applyNumberFormat="1" applyFont="1" applyFill="1" applyBorder="1" applyAlignment="1">
      <alignment horizontal="left" vertical="center" wrapText="1"/>
    </xf>
    <xf numFmtId="180" fontId="8" fillId="0" borderId="92" xfId="1" applyNumberFormat="1" applyFont="1" applyFill="1" applyBorder="1" applyAlignment="1">
      <alignment horizontal="left" vertical="center" wrapText="1"/>
    </xf>
    <xf numFmtId="180" fontId="8" fillId="0" borderId="31" xfId="1" applyNumberFormat="1" applyFont="1" applyFill="1" applyBorder="1" applyAlignment="1">
      <alignment horizontal="center" vertical="center"/>
    </xf>
    <xf numFmtId="180" fontId="8" fillId="0" borderId="51" xfId="1" applyNumberFormat="1" applyFont="1" applyFill="1" applyBorder="1" applyAlignment="1">
      <alignment horizontal="center" vertical="center"/>
    </xf>
    <xf numFmtId="180" fontId="8" fillId="0" borderId="17" xfId="1" applyNumberFormat="1" applyFont="1" applyFill="1" applyBorder="1" applyAlignment="1">
      <alignment horizontal="center" vertical="center"/>
    </xf>
    <xf numFmtId="180" fontId="8" fillId="0" borderId="26" xfId="1" applyNumberFormat="1" applyFont="1" applyFill="1" applyBorder="1" applyAlignment="1">
      <alignment horizontal="center" vertical="center"/>
    </xf>
    <xf numFmtId="180" fontId="8" fillId="0" borderId="7" xfId="1" applyNumberFormat="1" applyFont="1" applyFill="1" applyBorder="1" applyAlignment="1">
      <alignment horizontal="center" vertical="center"/>
    </xf>
    <xf numFmtId="180" fontId="8" fillId="0" borderId="66" xfId="1" applyNumberFormat="1" applyFont="1" applyFill="1" applyBorder="1" applyAlignment="1">
      <alignment horizontal="left" vertical="center" wrapText="1"/>
    </xf>
    <xf numFmtId="180" fontId="8" fillId="0" borderId="108" xfId="1" applyNumberFormat="1" applyFont="1" applyFill="1" applyBorder="1" applyAlignment="1">
      <alignment horizontal="left" vertical="center" wrapText="1"/>
    </xf>
    <xf numFmtId="180" fontId="8" fillId="0" borderId="25" xfId="1" applyNumberFormat="1" applyFont="1" applyFill="1" applyBorder="1" applyAlignment="1">
      <alignment horizontal="center" vertical="center"/>
    </xf>
    <xf numFmtId="180" fontId="8" fillId="0" borderId="6" xfId="1" applyNumberFormat="1" applyFont="1" applyFill="1" applyBorder="1" applyAlignment="1">
      <alignment horizontal="center" vertical="center"/>
    </xf>
    <xf numFmtId="180" fontId="8" fillId="0" borderId="61" xfId="1" applyNumberFormat="1" applyFont="1" applyFill="1" applyBorder="1" applyAlignment="1">
      <alignment horizontal="center" vertical="center"/>
    </xf>
    <xf numFmtId="180" fontId="8" fillId="0" borderId="56" xfId="1" applyNumberFormat="1" applyFont="1" applyFill="1" applyBorder="1" applyAlignment="1">
      <alignment horizontal="center" vertical="center"/>
    </xf>
    <xf numFmtId="180" fontId="8" fillId="0" borderId="25" xfId="1" applyNumberFormat="1" applyFont="1" applyFill="1" applyBorder="1" applyAlignment="1">
      <alignment horizontal="left" vertical="center" wrapText="1"/>
    </xf>
    <xf numFmtId="180" fontId="8" fillId="0" borderId="60" xfId="1" applyNumberFormat="1" applyFont="1" applyFill="1" applyBorder="1" applyAlignment="1">
      <alignment horizontal="left" vertical="center" wrapText="1"/>
    </xf>
    <xf numFmtId="180" fontId="8" fillId="0" borderId="7" xfId="1" applyNumberFormat="1" applyFont="1" applyFill="1" applyBorder="1" applyAlignment="1">
      <alignment horizontal="left" vertical="center" wrapText="1"/>
    </xf>
    <xf numFmtId="180" fontId="8" fillId="0" borderId="60" xfId="1" applyNumberFormat="1" applyFont="1" applyFill="1" applyBorder="1" applyAlignment="1">
      <alignment horizontal="center" vertical="center"/>
    </xf>
    <xf numFmtId="180" fontId="8" fillId="0" borderId="11" xfId="1" applyNumberFormat="1" applyFont="1" applyFill="1" applyBorder="1" applyAlignment="1">
      <alignment horizontal="center" vertical="center"/>
    </xf>
    <xf numFmtId="180" fontId="8" fillId="0" borderId="55" xfId="1" applyNumberFormat="1" applyFont="1" applyFill="1" applyBorder="1" applyAlignment="1">
      <alignment horizontal="center" vertical="center"/>
    </xf>
    <xf numFmtId="0" fontId="8" fillId="0" borderId="1" xfId="1" applyFont="1" applyFill="1" applyBorder="1" applyAlignment="1">
      <alignment horizontal="center" vertical="center"/>
    </xf>
    <xf numFmtId="0" fontId="8" fillId="0" borderId="25" xfId="1" applyFont="1" applyFill="1" applyBorder="1" applyAlignment="1">
      <alignment horizontal="center" vertical="center"/>
    </xf>
    <xf numFmtId="180" fontId="8" fillId="0" borderId="5" xfId="1" applyNumberFormat="1" applyFont="1" applyFill="1" applyBorder="1" applyAlignment="1">
      <alignment horizontal="left" vertical="center"/>
    </xf>
    <xf numFmtId="0" fontId="8" fillId="0" borderId="61" xfId="1" applyFont="1" applyFill="1" applyBorder="1" applyAlignment="1">
      <alignment horizontal="center" vertical="center"/>
    </xf>
    <xf numFmtId="0" fontId="8" fillId="0" borderId="56" xfId="1" applyFont="1" applyFill="1" applyBorder="1" applyAlignment="1">
      <alignment horizontal="center" vertical="center"/>
    </xf>
    <xf numFmtId="180" fontId="8" fillId="0" borderId="1" xfId="1" applyNumberFormat="1" applyFont="1" applyFill="1" applyBorder="1" applyAlignment="1">
      <alignment horizontal="center" vertical="center"/>
    </xf>
    <xf numFmtId="180" fontId="8" fillId="0" borderId="6" xfId="1" applyNumberFormat="1" applyFont="1" applyFill="1" applyBorder="1" applyAlignment="1">
      <alignment horizontal="left" vertical="center"/>
    </xf>
    <xf numFmtId="180" fontId="8" fillId="0" borderId="2" xfId="1" applyNumberFormat="1" applyFont="1" applyFill="1" applyBorder="1" applyAlignment="1">
      <alignment horizontal="left" vertical="center" wrapText="1"/>
    </xf>
    <xf numFmtId="180" fontId="8" fillId="0" borderId="36" xfId="1" applyNumberFormat="1" applyFont="1" applyFill="1" applyBorder="1" applyAlignment="1">
      <alignment horizontal="left" vertical="center" wrapText="1"/>
    </xf>
    <xf numFmtId="180" fontId="8" fillId="0" borderId="3" xfId="1" applyNumberFormat="1" applyFont="1" applyFill="1" applyBorder="1" applyAlignment="1">
      <alignment horizontal="left" vertical="center" wrapText="1"/>
    </xf>
    <xf numFmtId="180" fontId="9" fillId="0" borderId="2" xfId="1" applyNumberFormat="1" applyFont="1" applyFill="1" applyBorder="1" applyAlignment="1">
      <alignment horizontal="center" vertical="center"/>
    </xf>
    <xf numFmtId="180" fontId="9" fillId="0" borderId="3" xfId="1" applyNumberFormat="1" applyFont="1" applyFill="1" applyBorder="1" applyAlignment="1">
      <alignment horizontal="center" vertical="center"/>
    </xf>
    <xf numFmtId="180" fontId="9" fillId="0" borderId="1" xfId="1" applyNumberFormat="1" applyFont="1" applyFill="1" applyBorder="1" applyAlignment="1">
      <alignment horizontal="right" vertical="center"/>
    </xf>
    <xf numFmtId="180" fontId="9" fillId="0" borderId="18" xfId="1" applyNumberFormat="1" applyFont="1" applyFill="1" applyBorder="1" applyAlignment="1">
      <alignment horizontal="right" vertical="center"/>
    </xf>
    <xf numFmtId="180" fontId="8" fillId="0" borderId="36" xfId="1" applyNumberFormat="1" applyFont="1" applyFill="1" applyBorder="1" applyAlignment="1">
      <alignment horizontal="center" vertical="center"/>
    </xf>
    <xf numFmtId="180" fontId="8" fillId="0" borderId="80" xfId="1" applyNumberFormat="1" applyFont="1" applyFill="1" applyBorder="1" applyAlignment="1">
      <alignment horizontal="center" vertical="center"/>
    </xf>
    <xf numFmtId="180" fontId="8" fillId="0" borderId="2" xfId="1" applyNumberFormat="1" applyFont="1" applyFill="1" applyBorder="1" applyAlignment="1">
      <alignment horizontal="center" vertical="center"/>
    </xf>
    <xf numFmtId="180" fontId="8" fillId="0" borderId="3" xfId="1" applyNumberFormat="1" applyFont="1" applyFill="1" applyBorder="1" applyAlignment="1">
      <alignment horizontal="center" vertical="center"/>
    </xf>
    <xf numFmtId="180" fontId="8" fillId="0" borderId="2" xfId="1" applyNumberFormat="1" applyFont="1" applyFill="1" applyBorder="1" applyAlignment="1">
      <alignment horizontal="center" vertical="center" shrinkToFit="1"/>
    </xf>
    <xf numFmtId="180" fontId="8" fillId="0" borderId="3" xfId="1" applyNumberFormat="1" applyFont="1" applyFill="1" applyBorder="1" applyAlignment="1">
      <alignment horizontal="center" vertical="center" shrinkToFit="1"/>
    </xf>
    <xf numFmtId="180" fontId="8" fillId="0" borderId="76" xfId="1" applyNumberFormat="1" applyFont="1" applyFill="1" applyBorder="1" applyAlignment="1">
      <alignment horizontal="center" vertical="center"/>
    </xf>
    <xf numFmtId="180" fontId="8" fillId="0" borderId="15" xfId="1" applyNumberFormat="1" applyFont="1" applyFill="1" applyBorder="1" applyAlignment="1">
      <alignment horizontal="center" vertical="center"/>
    </xf>
    <xf numFmtId="180" fontId="9" fillId="0" borderId="31" xfId="1" applyNumberFormat="1" applyFont="1" applyFill="1" applyBorder="1" applyAlignment="1">
      <alignment vertical="center"/>
    </xf>
    <xf numFmtId="180" fontId="9" fillId="0" borderId="17" xfId="1" applyNumberFormat="1" applyFont="1" applyFill="1" applyBorder="1" applyAlignment="1">
      <alignment vertical="center"/>
    </xf>
    <xf numFmtId="180" fontId="9" fillId="0" borderId="77" xfId="1" applyNumberFormat="1" applyFont="1" applyFill="1" applyBorder="1" applyAlignment="1">
      <alignment vertical="center"/>
    </xf>
    <xf numFmtId="180" fontId="8" fillId="0" borderId="26" xfId="1" applyNumberFormat="1" applyFont="1" applyFill="1" applyBorder="1" applyAlignment="1">
      <alignment horizontal="left" vertical="center"/>
    </xf>
    <xf numFmtId="180" fontId="9" fillId="0" borderId="25" xfId="1" applyNumberFormat="1" applyFont="1" applyFill="1" applyBorder="1" applyAlignment="1">
      <alignment horizontal="right" vertical="center"/>
    </xf>
    <xf numFmtId="180" fontId="9" fillId="0" borderId="7" xfId="1" applyNumberFormat="1" applyFont="1" applyFill="1" applyBorder="1" applyAlignment="1">
      <alignment horizontal="right" vertical="center"/>
    </xf>
    <xf numFmtId="180" fontId="9" fillId="0" borderId="25" xfId="1" applyNumberFormat="1" applyFont="1" applyFill="1" applyBorder="1" applyAlignment="1">
      <alignment vertical="center"/>
    </xf>
    <xf numFmtId="180" fontId="9" fillId="0" borderId="76" xfId="1" applyNumberFormat="1" applyFont="1" applyFill="1" applyBorder="1" applyAlignment="1">
      <alignment vertical="center"/>
    </xf>
    <xf numFmtId="0" fontId="8" fillId="0" borderId="31" xfId="1" applyFont="1" applyBorder="1" applyAlignment="1">
      <alignment horizontal="center" vertical="center"/>
    </xf>
    <xf numFmtId="0" fontId="8" fillId="0" borderId="51" xfId="1" applyFont="1" applyBorder="1" applyAlignment="1">
      <alignment horizontal="center" vertical="center"/>
    </xf>
    <xf numFmtId="0" fontId="8" fillId="0" borderId="17" xfId="1" applyFont="1" applyBorder="1" applyAlignment="1">
      <alignment horizontal="center" vertical="center"/>
    </xf>
    <xf numFmtId="0" fontId="8" fillId="0" borderId="1" xfId="1" applyFont="1" applyBorder="1" applyAlignment="1">
      <alignment horizontal="center" vertical="center"/>
    </xf>
    <xf numFmtId="0" fontId="8" fillId="0" borderId="19" xfId="1" applyFont="1" applyFill="1" applyBorder="1" applyAlignment="1">
      <alignment horizontal="center" vertical="center"/>
    </xf>
    <xf numFmtId="0" fontId="8" fillId="0" borderId="1" xfId="1" applyFont="1" applyBorder="1" applyAlignment="1">
      <alignment horizontal="left" vertical="center"/>
    </xf>
    <xf numFmtId="0" fontId="8" fillId="0" borderId="41" xfId="1" applyFont="1" applyBorder="1" applyAlignment="1">
      <alignment horizontal="left" vertical="center"/>
    </xf>
    <xf numFmtId="0" fontId="8" fillId="0" borderId="42" xfId="1" applyFont="1" applyBorder="1" applyAlignment="1">
      <alignment horizontal="left" vertical="center"/>
    </xf>
    <xf numFmtId="0" fontId="8" fillId="0" borderId="43" xfId="1" applyFont="1" applyBorder="1" applyAlignment="1">
      <alignment horizontal="left" vertical="center"/>
    </xf>
    <xf numFmtId="0" fontId="8" fillId="0" borderId="6" xfId="1" applyFont="1" applyBorder="1" applyAlignment="1">
      <alignment horizontal="left" vertical="center"/>
    </xf>
    <xf numFmtId="0" fontId="8" fillId="0" borderId="11" xfId="1" applyFont="1" applyBorder="1" applyAlignment="1">
      <alignment horizontal="left" vertical="center"/>
    </xf>
    <xf numFmtId="0" fontId="8" fillId="0" borderId="55" xfId="1" applyFont="1" applyBorder="1" applyAlignment="1">
      <alignment horizontal="left" vertical="center"/>
    </xf>
    <xf numFmtId="0" fontId="8" fillId="0" borderId="25" xfId="1" applyFont="1" applyBorder="1" applyAlignment="1">
      <alignment horizontal="left" vertical="center"/>
    </xf>
    <xf numFmtId="0" fontId="8" fillId="0" borderId="36" xfId="1" applyFont="1" applyBorder="1" applyAlignment="1">
      <alignment horizontal="left" vertical="center"/>
    </xf>
    <xf numFmtId="0" fontId="8" fillId="0" borderId="3" xfId="1" applyFont="1" applyBorder="1" applyAlignment="1">
      <alignment horizontal="left" vertical="center"/>
    </xf>
  </cellXfs>
  <cellStyles count="5">
    <cellStyle name="パーセント 2 2" xfId="2"/>
    <cellStyle name="桁区切り" xfId="3" builtinId="6"/>
    <cellStyle name="桁区切り 2" xfId="4"/>
    <cellStyle name="標準" xfId="0" builtinId="0"/>
    <cellStyle name="標準 2"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4"/>
  <sheetViews>
    <sheetView showGridLines="0" tabSelected="1" zoomScaleNormal="100" workbookViewId="0">
      <selection activeCell="A21" sqref="A21"/>
    </sheetView>
  </sheetViews>
  <sheetFormatPr defaultRowHeight="18.75" x14ac:dyDescent="0.4"/>
  <cols>
    <col min="1" max="1" width="38.5" style="180" bestFit="1" customWidth="1"/>
    <col min="2" max="2" width="13.125" style="180" bestFit="1" customWidth="1"/>
    <col min="3" max="3" width="4.875" style="180" bestFit="1" customWidth="1"/>
    <col min="4" max="4" width="12.25" style="180" bestFit="1" customWidth="1"/>
    <col min="5" max="5" width="4.875" style="180" bestFit="1" customWidth="1"/>
    <col min="6" max="6" width="5.25" style="180" bestFit="1" customWidth="1"/>
    <col min="7" max="7" width="11.5" style="180" bestFit="1" customWidth="1"/>
    <col min="8" max="8" width="4.875" style="180" bestFit="1" customWidth="1"/>
    <col min="9" max="9" width="5.25" style="180" bestFit="1" customWidth="1"/>
    <col min="10" max="10" width="11.5" style="180" bestFit="1" customWidth="1"/>
    <col min="11" max="11" width="4.875" style="180" bestFit="1" customWidth="1"/>
    <col min="12" max="13" width="7.5" style="180" bestFit="1" customWidth="1"/>
    <col min="14" max="16384" width="9" style="180"/>
  </cols>
  <sheetData>
    <row r="1" spans="1:13" x14ac:dyDescent="0.4">
      <c r="A1" s="553" t="s">
        <v>0</v>
      </c>
      <c r="B1" s="554"/>
      <c r="C1" s="555"/>
      <c r="D1" s="555"/>
      <c r="E1" s="555"/>
      <c r="F1" s="555"/>
      <c r="G1" s="555"/>
      <c r="H1" s="555"/>
      <c r="I1" s="555"/>
      <c r="J1" s="555"/>
      <c r="K1" s="555"/>
      <c r="L1" s="555"/>
      <c r="M1" s="555"/>
    </row>
    <row r="2" spans="1:13" x14ac:dyDescent="0.4">
      <c r="A2" s="212" t="s">
        <v>1</v>
      </c>
      <c r="B2" s="556"/>
      <c r="C2" s="556"/>
      <c r="D2" s="556"/>
      <c r="E2" s="556"/>
      <c r="F2" s="556"/>
      <c r="G2" s="556"/>
      <c r="H2" s="556"/>
      <c r="I2" s="556"/>
      <c r="J2" s="556"/>
      <c r="K2" s="556"/>
      <c r="L2" s="556"/>
      <c r="M2" s="556"/>
    </row>
    <row r="3" spans="1:13" x14ac:dyDescent="0.4">
      <c r="A3" s="212"/>
      <c r="B3" s="556"/>
      <c r="C3" s="556"/>
      <c r="D3" s="556"/>
      <c r="E3" s="556"/>
      <c r="F3" s="556"/>
      <c r="G3" s="556"/>
      <c r="H3" s="556"/>
      <c r="I3" s="556"/>
      <c r="J3" s="556"/>
      <c r="K3" s="556"/>
      <c r="L3" s="556"/>
      <c r="M3" s="556"/>
    </row>
    <row r="4" spans="1:13" x14ac:dyDescent="0.4">
      <c r="A4" s="213" t="s">
        <v>2</v>
      </c>
      <c r="B4" s="556"/>
      <c r="C4" s="556"/>
      <c r="D4" s="556"/>
      <c r="E4" s="556"/>
      <c r="F4" s="556"/>
      <c r="G4" s="556"/>
      <c r="H4" s="556"/>
      <c r="I4" s="556"/>
      <c r="J4" s="556"/>
      <c r="K4" s="556"/>
      <c r="L4" s="556"/>
      <c r="M4" s="217" t="s">
        <v>283</v>
      </c>
    </row>
    <row r="5" spans="1:13" x14ac:dyDescent="0.4">
      <c r="A5" s="597" t="s">
        <v>3</v>
      </c>
      <c r="B5" s="597" t="s">
        <v>4</v>
      </c>
      <c r="C5" s="598"/>
      <c r="D5" s="599" t="s">
        <v>5</v>
      </c>
      <c r="E5" s="597"/>
      <c r="F5" s="597"/>
      <c r="G5" s="597"/>
      <c r="H5" s="597"/>
      <c r="I5" s="597"/>
      <c r="J5" s="597"/>
      <c r="K5" s="597"/>
      <c r="L5" s="600"/>
      <c r="M5" s="599" t="s">
        <v>6</v>
      </c>
    </row>
    <row r="6" spans="1:13" x14ac:dyDescent="0.4">
      <c r="A6" s="597"/>
      <c r="B6" s="597"/>
      <c r="C6" s="597"/>
      <c r="D6" s="601" t="s">
        <v>7</v>
      </c>
      <c r="E6" s="602"/>
      <c r="F6" s="557"/>
      <c r="G6" s="603" t="s">
        <v>8</v>
      </c>
      <c r="H6" s="604"/>
      <c r="I6" s="557"/>
      <c r="J6" s="597" t="s">
        <v>9</v>
      </c>
      <c r="K6" s="598"/>
      <c r="L6" s="558"/>
      <c r="M6" s="599"/>
    </row>
    <row r="7" spans="1:13" x14ac:dyDescent="0.4">
      <c r="A7" s="597"/>
      <c r="B7" s="597"/>
      <c r="C7" s="597"/>
      <c r="D7" s="597"/>
      <c r="E7" s="598"/>
      <c r="F7" s="559" t="s">
        <v>10</v>
      </c>
      <c r="G7" s="605"/>
      <c r="H7" s="606"/>
      <c r="I7" s="559" t="s">
        <v>11</v>
      </c>
      <c r="J7" s="597"/>
      <c r="K7" s="598"/>
      <c r="L7" s="560" t="s">
        <v>12</v>
      </c>
      <c r="M7" s="599"/>
    </row>
    <row r="8" spans="1:13" x14ac:dyDescent="0.4">
      <c r="A8" s="561" t="s">
        <v>274</v>
      </c>
      <c r="B8" s="562">
        <v>68822</v>
      </c>
      <c r="C8" s="563">
        <v>1.2E-2</v>
      </c>
      <c r="D8" s="564">
        <v>8873</v>
      </c>
      <c r="E8" s="565">
        <v>0.10199999999999999</v>
      </c>
      <c r="F8" s="566">
        <v>0.129</v>
      </c>
      <c r="G8" s="564">
        <v>1086</v>
      </c>
      <c r="H8" s="565">
        <v>7.9000000000000001E-2</v>
      </c>
      <c r="I8" s="566">
        <v>1.6E-2</v>
      </c>
      <c r="J8" s="564">
        <v>58862</v>
      </c>
      <c r="K8" s="565">
        <v>1.0999999999999999E-2</v>
      </c>
      <c r="L8" s="567">
        <v>0.85499999999999998</v>
      </c>
      <c r="M8" s="568" t="s">
        <v>189</v>
      </c>
    </row>
    <row r="9" spans="1:13" ht="21" x14ac:dyDescent="0.4">
      <c r="A9" s="514" t="s">
        <v>13</v>
      </c>
      <c r="B9" s="569">
        <v>713934</v>
      </c>
      <c r="C9" s="570">
        <v>0.126</v>
      </c>
      <c r="D9" s="571">
        <v>11701</v>
      </c>
      <c r="E9" s="572">
        <v>0.13500000000000001</v>
      </c>
      <c r="F9" s="573">
        <v>1.6E-2</v>
      </c>
      <c r="G9" s="571">
        <v>1443</v>
      </c>
      <c r="H9" s="572">
        <v>0.105</v>
      </c>
      <c r="I9" s="573">
        <v>2E-3</v>
      </c>
      <c r="J9" s="571">
        <v>700789</v>
      </c>
      <c r="K9" s="572">
        <v>0.126</v>
      </c>
      <c r="L9" s="574">
        <v>0.98199999999999998</v>
      </c>
      <c r="M9" s="575" t="s">
        <v>188</v>
      </c>
    </row>
    <row r="10" spans="1:13" x14ac:dyDescent="0.4">
      <c r="A10" s="514" t="s">
        <v>14</v>
      </c>
      <c r="B10" s="569">
        <v>1529432</v>
      </c>
      <c r="C10" s="570">
        <v>0.27</v>
      </c>
      <c r="D10" s="571">
        <v>1034</v>
      </c>
      <c r="E10" s="572">
        <v>1.2E-2</v>
      </c>
      <c r="F10" s="573">
        <v>1E-3</v>
      </c>
      <c r="G10" s="571">
        <v>123</v>
      </c>
      <c r="H10" s="572">
        <v>8.9999999999999993E-3</v>
      </c>
      <c r="I10" s="573">
        <v>0</v>
      </c>
      <c r="J10" s="571">
        <v>1528274</v>
      </c>
      <c r="K10" s="572">
        <v>0.27500000000000002</v>
      </c>
      <c r="L10" s="574">
        <v>0.999</v>
      </c>
      <c r="M10" s="575" t="s">
        <v>188</v>
      </c>
    </row>
    <row r="11" spans="1:13" x14ac:dyDescent="0.4">
      <c r="A11" s="514" t="s">
        <v>15</v>
      </c>
      <c r="B11" s="569">
        <v>1135698</v>
      </c>
      <c r="C11" s="570">
        <v>0.2</v>
      </c>
      <c r="D11" s="571">
        <v>5649</v>
      </c>
      <c r="E11" s="572">
        <v>6.5000000000000002E-2</v>
      </c>
      <c r="F11" s="573">
        <v>5.0000000000000001E-3</v>
      </c>
      <c r="G11" s="571">
        <v>672</v>
      </c>
      <c r="H11" s="572">
        <v>4.9000000000000002E-2</v>
      </c>
      <c r="I11" s="573">
        <v>1E-3</v>
      </c>
      <c r="J11" s="571">
        <v>1129376</v>
      </c>
      <c r="K11" s="572">
        <v>0.20300000000000001</v>
      </c>
      <c r="L11" s="574">
        <v>0.99399999999999999</v>
      </c>
      <c r="M11" s="575" t="s">
        <v>188</v>
      </c>
    </row>
    <row r="12" spans="1:13" x14ac:dyDescent="0.4">
      <c r="A12" s="514" t="s">
        <v>16</v>
      </c>
      <c r="B12" s="569">
        <v>54772</v>
      </c>
      <c r="C12" s="570">
        <v>0.01</v>
      </c>
      <c r="D12" s="571">
        <v>477</v>
      </c>
      <c r="E12" s="572">
        <v>5.0000000000000001E-3</v>
      </c>
      <c r="F12" s="573">
        <v>8.9999999999999993E-3</v>
      </c>
      <c r="G12" s="571">
        <v>56</v>
      </c>
      <c r="H12" s="572">
        <v>4.0000000000000001E-3</v>
      </c>
      <c r="I12" s="573">
        <v>1E-3</v>
      </c>
      <c r="J12" s="571">
        <v>54238</v>
      </c>
      <c r="K12" s="572">
        <v>0.01</v>
      </c>
      <c r="L12" s="574">
        <v>0.99</v>
      </c>
      <c r="M12" s="575" t="s">
        <v>188</v>
      </c>
    </row>
    <row r="13" spans="1:13" x14ac:dyDescent="0.4">
      <c r="A13" s="514" t="s">
        <v>17</v>
      </c>
      <c r="B13" s="569">
        <v>576108</v>
      </c>
      <c r="C13" s="570">
        <v>0.10199999999999999</v>
      </c>
      <c r="D13" s="571">
        <v>3421</v>
      </c>
      <c r="E13" s="572">
        <v>3.9E-2</v>
      </c>
      <c r="F13" s="573">
        <v>6.0000000000000001E-3</v>
      </c>
      <c r="G13" s="571">
        <v>407</v>
      </c>
      <c r="H13" s="572">
        <v>0.03</v>
      </c>
      <c r="I13" s="573">
        <v>1E-3</v>
      </c>
      <c r="J13" s="571">
        <v>572279</v>
      </c>
      <c r="K13" s="572">
        <v>0.10299999999999999</v>
      </c>
      <c r="L13" s="574">
        <v>0.99299999999999999</v>
      </c>
      <c r="M13" s="575" t="s">
        <v>188</v>
      </c>
    </row>
    <row r="14" spans="1:13" x14ac:dyDescent="0.4">
      <c r="A14" s="514" t="s">
        <v>195</v>
      </c>
      <c r="B14" s="569">
        <v>79034</v>
      </c>
      <c r="C14" s="570">
        <v>1.4E-2</v>
      </c>
      <c r="D14" s="571">
        <v>7657</v>
      </c>
      <c r="E14" s="572">
        <v>8.7999999999999995E-2</v>
      </c>
      <c r="F14" s="573">
        <v>9.7000000000000003E-2</v>
      </c>
      <c r="G14" s="571">
        <v>956</v>
      </c>
      <c r="H14" s="572">
        <v>7.0000000000000007E-2</v>
      </c>
      <c r="I14" s="573">
        <v>1.2E-2</v>
      </c>
      <c r="J14" s="571">
        <v>70420</v>
      </c>
      <c r="K14" s="572">
        <v>1.2999999999999999E-2</v>
      </c>
      <c r="L14" s="574">
        <v>0.89100000000000001</v>
      </c>
      <c r="M14" s="575" t="s">
        <v>188</v>
      </c>
    </row>
    <row r="15" spans="1:13" x14ac:dyDescent="0.4">
      <c r="A15" s="514" t="s">
        <v>196</v>
      </c>
      <c r="B15" s="569">
        <v>633813</v>
      </c>
      <c r="C15" s="570">
        <v>0.112</v>
      </c>
      <c r="D15" s="571">
        <v>9841</v>
      </c>
      <c r="E15" s="572">
        <v>0.113</v>
      </c>
      <c r="F15" s="573">
        <v>1.6E-2</v>
      </c>
      <c r="G15" s="571">
        <v>1295</v>
      </c>
      <c r="H15" s="572">
        <v>9.4E-2</v>
      </c>
      <c r="I15" s="573">
        <v>2E-3</v>
      </c>
      <c r="J15" s="571">
        <v>622677</v>
      </c>
      <c r="K15" s="572">
        <v>0.112</v>
      </c>
      <c r="L15" s="574">
        <v>0.98199999999999998</v>
      </c>
      <c r="M15" s="575" t="s">
        <v>188</v>
      </c>
    </row>
    <row r="16" spans="1:13" ht="21" x14ac:dyDescent="0.4">
      <c r="A16" s="514" t="s">
        <v>197</v>
      </c>
      <c r="B16" s="569">
        <v>654654</v>
      </c>
      <c r="C16" s="570">
        <v>0.11600000000000001</v>
      </c>
      <c r="D16" s="571">
        <v>12078</v>
      </c>
      <c r="E16" s="572">
        <v>0.13900000000000001</v>
      </c>
      <c r="F16" s="573">
        <v>1.7999999999999999E-2</v>
      </c>
      <c r="G16" s="571">
        <v>1401</v>
      </c>
      <c r="H16" s="572">
        <v>0.10199999999999999</v>
      </c>
      <c r="I16" s="573">
        <v>2E-3</v>
      </c>
      <c r="J16" s="571">
        <v>641174</v>
      </c>
      <c r="K16" s="572">
        <v>0.115</v>
      </c>
      <c r="L16" s="574">
        <v>0.97899999999999998</v>
      </c>
      <c r="M16" s="575" t="s">
        <v>188</v>
      </c>
    </row>
    <row r="17" spans="1:13" x14ac:dyDescent="0.4">
      <c r="A17" s="514" t="s">
        <v>229</v>
      </c>
      <c r="B17" s="569">
        <v>2113</v>
      </c>
      <c r="C17" s="570">
        <v>0</v>
      </c>
      <c r="D17" s="571">
        <v>1195</v>
      </c>
      <c r="E17" s="572">
        <v>1.4E-2</v>
      </c>
      <c r="F17" s="573">
        <v>0.56599999999999995</v>
      </c>
      <c r="G17" s="571">
        <v>0</v>
      </c>
      <c r="H17" s="572">
        <v>0</v>
      </c>
      <c r="I17" s="573">
        <v>0</v>
      </c>
      <c r="J17" s="571">
        <v>918</v>
      </c>
      <c r="K17" s="572">
        <v>0</v>
      </c>
      <c r="L17" s="574">
        <v>0.434</v>
      </c>
      <c r="M17" s="575" t="s">
        <v>188</v>
      </c>
    </row>
    <row r="18" spans="1:13" x14ac:dyDescent="0.4">
      <c r="A18" s="514" t="s">
        <v>230</v>
      </c>
      <c r="B18" s="569">
        <v>42077</v>
      </c>
      <c r="C18" s="570">
        <v>7.0000000000000001E-3</v>
      </c>
      <c r="D18" s="571">
        <v>2344</v>
      </c>
      <c r="E18" s="572">
        <v>2.7E-2</v>
      </c>
      <c r="F18" s="573">
        <v>5.6000000000000001E-2</v>
      </c>
      <c r="G18" s="571">
        <v>506</v>
      </c>
      <c r="H18" s="572">
        <v>3.6999999999999998E-2</v>
      </c>
      <c r="I18" s="573">
        <v>1.2E-2</v>
      </c>
      <c r="J18" s="571">
        <v>39226</v>
      </c>
      <c r="K18" s="572">
        <v>7.0000000000000001E-3</v>
      </c>
      <c r="L18" s="574">
        <v>0.93200000000000005</v>
      </c>
      <c r="M18" s="575" t="s">
        <v>188</v>
      </c>
    </row>
    <row r="19" spans="1:13" x14ac:dyDescent="0.4">
      <c r="A19" s="514" t="s">
        <v>275</v>
      </c>
      <c r="B19" s="569">
        <v>120311</v>
      </c>
      <c r="C19" s="570">
        <v>2.1000000000000001E-2</v>
      </c>
      <c r="D19" s="571">
        <v>4055</v>
      </c>
      <c r="E19" s="572">
        <v>4.7E-2</v>
      </c>
      <c r="F19" s="573">
        <v>3.4000000000000002E-2</v>
      </c>
      <c r="G19" s="571">
        <v>3222</v>
      </c>
      <c r="H19" s="572">
        <v>0.23499999999999999</v>
      </c>
      <c r="I19" s="573">
        <v>2.7E-2</v>
      </c>
      <c r="J19" s="571">
        <v>113032</v>
      </c>
      <c r="K19" s="572">
        <v>0.02</v>
      </c>
      <c r="L19" s="574">
        <v>0.93899999999999995</v>
      </c>
      <c r="M19" s="575" t="s">
        <v>188</v>
      </c>
    </row>
    <row r="20" spans="1:13" x14ac:dyDescent="0.4">
      <c r="A20" s="514" t="s">
        <v>231</v>
      </c>
      <c r="B20" s="569">
        <v>40659</v>
      </c>
      <c r="C20" s="570">
        <v>7.0000000000000001E-3</v>
      </c>
      <c r="D20" s="571">
        <v>4774</v>
      </c>
      <c r="E20" s="572">
        <v>5.5E-2</v>
      </c>
      <c r="F20" s="573">
        <v>0.11700000000000001</v>
      </c>
      <c r="G20" s="571">
        <v>568</v>
      </c>
      <c r="H20" s="572">
        <v>4.1000000000000002E-2</v>
      </c>
      <c r="I20" s="573">
        <v>1.4E-2</v>
      </c>
      <c r="J20" s="571">
        <v>35317</v>
      </c>
      <c r="K20" s="572">
        <v>6.0000000000000001E-3</v>
      </c>
      <c r="L20" s="574">
        <v>0.86899999999999999</v>
      </c>
      <c r="M20" s="575" t="s">
        <v>188</v>
      </c>
    </row>
    <row r="21" spans="1:13" ht="19.5" thickBot="1" x14ac:dyDescent="0.45">
      <c r="A21" s="519" t="s">
        <v>18</v>
      </c>
      <c r="B21" s="576">
        <v>15740</v>
      </c>
      <c r="C21" s="577">
        <v>3.0000000000000001E-3</v>
      </c>
      <c r="D21" s="578">
        <v>13752</v>
      </c>
      <c r="E21" s="579">
        <v>0.158</v>
      </c>
      <c r="F21" s="580">
        <v>0.874</v>
      </c>
      <c r="G21" s="578">
        <v>1980</v>
      </c>
      <c r="H21" s="579">
        <v>0.14399999999999999</v>
      </c>
      <c r="I21" s="580">
        <v>0.126</v>
      </c>
      <c r="J21" s="578">
        <v>7</v>
      </c>
      <c r="K21" s="579">
        <v>0</v>
      </c>
      <c r="L21" s="581">
        <v>0</v>
      </c>
      <c r="M21" s="375" t="s">
        <v>188</v>
      </c>
    </row>
    <row r="22" spans="1:13" ht="19.5" thickTop="1" x14ac:dyDescent="0.4">
      <c r="A22" s="582" t="s">
        <v>19</v>
      </c>
      <c r="B22" s="583">
        <v>5667175</v>
      </c>
      <c r="C22" s="584">
        <v>1</v>
      </c>
      <c r="D22" s="585">
        <v>86859</v>
      </c>
      <c r="E22" s="586">
        <v>1</v>
      </c>
      <c r="F22" s="587">
        <v>1.4999999999999999E-2</v>
      </c>
      <c r="G22" s="585">
        <v>13721</v>
      </c>
      <c r="H22" s="586">
        <v>1</v>
      </c>
      <c r="I22" s="587">
        <v>2E-3</v>
      </c>
      <c r="J22" s="585">
        <v>5566595</v>
      </c>
      <c r="K22" s="586">
        <v>1</v>
      </c>
      <c r="L22" s="588">
        <v>0.98199999999999998</v>
      </c>
      <c r="M22" s="378" t="s">
        <v>188</v>
      </c>
    </row>
    <row r="23" spans="1:13" x14ac:dyDescent="0.4">
      <c r="A23" s="182"/>
      <c r="B23" s="556"/>
      <c r="C23" s="556"/>
      <c r="D23" s="556"/>
      <c r="E23" s="556"/>
      <c r="F23" s="556"/>
      <c r="G23" s="556"/>
      <c r="H23" s="556"/>
      <c r="I23" s="556"/>
      <c r="J23" s="556"/>
      <c r="K23" s="556"/>
      <c r="L23" s="556"/>
      <c r="M23" s="556"/>
    </row>
    <row r="24" spans="1:13" x14ac:dyDescent="0.4">
      <c r="A24" s="556"/>
      <c r="B24" s="556"/>
      <c r="C24" s="556"/>
      <c r="D24" s="556"/>
      <c r="E24" s="556"/>
      <c r="F24" s="556"/>
      <c r="G24" s="556"/>
      <c r="H24" s="556"/>
      <c r="I24" s="556"/>
      <c r="J24" s="556"/>
      <c r="K24" s="556"/>
      <c r="L24" s="556"/>
      <c r="M24" s="556"/>
    </row>
    <row r="25" spans="1:13" x14ac:dyDescent="0.4">
      <c r="A25" s="213" t="s">
        <v>20</v>
      </c>
      <c r="B25" s="556"/>
      <c r="C25" s="556"/>
      <c r="D25" s="556"/>
      <c r="E25" s="556"/>
      <c r="F25" s="556"/>
      <c r="G25" s="556"/>
      <c r="H25" s="556"/>
      <c r="I25" s="556"/>
      <c r="J25" s="556"/>
      <c r="K25" s="556"/>
      <c r="L25" s="217" t="s">
        <v>283</v>
      </c>
      <c r="M25" s="556"/>
    </row>
    <row r="26" spans="1:13" x14ac:dyDescent="0.4">
      <c r="A26" s="597" t="s">
        <v>3</v>
      </c>
      <c r="B26" s="597" t="s">
        <v>4</v>
      </c>
      <c r="C26" s="598"/>
      <c r="D26" s="599" t="s">
        <v>5</v>
      </c>
      <c r="E26" s="597"/>
      <c r="F26" s="597"/>
      <c r="G26" s="597"/>
      <c r="H26" s="597"/>
      <c r="I26" s="597"/>
      <c r="J26" s="597"/>
      <c r="K26" s="597"/>
      <c r="L26" s="597"/>
      <c r="M26" s="556"/>
    </row>
    <row r="27" spans="1:13" x14ac:dyDescent="0.4">
      <c r="A27" s="597"/>
      <c r="B27" s="597"/>
      <c r="C27" s="597"/>
      <c r="D27" s="597" t="s">
        <v>7</v>
      </c>
      <c r="E27" s="598"/>
      <c r="F27" s="557"/>
      <c r="G27" s="597" t="s">
        <v>8</v>
      </c>
      <c r="H27" s="598"/>
      <c r="I27" s="557"/>
      <c r="J27" s="597" t="s">
        <v>9</v>
      </c>
      <c r="K27" s="598"/>
      <c r="L27" s="557"/>
      <c r="M27" s="556"/>
    </row>
    <row r="28" spans="1:13" x14ac:dyDescent="0.4">
      <c r="A28" s="597"/>
      <c r="B28" s="597"/>
      <c r="C28" s="597"/>
      <c r="D28" s="597"/>
      <c r="E28" s="598"/>
      <c r="F28" s="559" t="s">
        <v>21</v>
      </c>
      <c r="G28" s="597"/>
      <c r="H28" s="598"/>
      <c r="I28" s="559" t="s">
        <v>22</v>
      </c>
      <c r="J28" s="597"/>
      <c r="K28" s="598"/>
      <c r="L28" s="559" t="s">
        <v>23</v>
      </c>
      <c r="M28" s="556"/>
    </row>
    <row r="29" spans="1:13" x14ac:dyDescent="0.4">
      <c r="A29" s="561" t="s">
        <v>274</v>
      </c>
      <c r="B29" s="562">
        <v>1901</v>
      </c>
      <c r="C29" s="589">
        <v>0.121</v>
      </c>
      <c r="D29" s="564">
        <v>1693</v>
      </c>
      <c r="E29" s="565">
        <v>0.123</v>
      </c>
      <c r="F29" s="566">
        <v>0.89100000000000001</v>
      </c>
      <c r="G29" s="564">
        <v>207</v>
      </c>
      <c r="H29" s="565">
        <v>0.105</v>
      </c>
      <c r="I29" s="566">
        <v>0.109</v>
      </c>
      <c r="J29" s="564">
        <v>0</v>
      </c>
      <c r="K29" s="565">
        <v>0</v>
      </c>
      <c r="L29" s="566">
        <v>0</v>
      </c>
      <c r="M29" s="556"/>
    </row>
    <row r="30" spans="1:13" ht="21" x14ac:dyDescent="0.4">
      <c r="A30" s="514" t="s">
        <v>13</v>
      </c>
      <c r="B30" s="569">
        <v>2535</v>
      </c>
      <c r="C30" s="590">
        <v>0.161</v>
      </c>
      <c r="D30" s="571">
        <v>2257</v>
      </c>
      <c r="E30" s="572">
        <v>0.16400000000000001</v>
      </c>
      <c r="F30" s="573">
        <v>0.89100000000000001</v>
      </c>
      <c r="G30" s="571">
        <v>277</v>
      </c>
      <c r="H30" s="572">
        <v>0.14000000000000001</v>
      </c>
      <c r="I30" s="573">
        <v>0.109</v>
      </c>
      <c r="J30" s="571">
        <v>0</v>
      </c>
      <c r="K30" s="572">
        <v>0</v>
      </c>
      <c r="L30" s="573">
        <v>0</v>
      </c>
      <c r="M30" s="556"/>
    </row>
    <row r="31" spans="1:13" x14ac:dyDescent="0.4">
      <c r="A31" s="514" t="s">
        <v>14</v>
      </c>
      <c r="B31" s="569">
        <v>236</v>
      </c>
      <c r="C31" s="590">
        <v>1.4999999999999999E-2</v>
      </c>
      <c r="D31" s="571">
        <v>211</v>
      </c>
      <c r="E31" s="572">
        <v>1.4999999999999999E-2</v>
      </c>
      <c r="F31" s="573">
        <v>0.89400000000000002</v>
      </c>
      <c r="G31" s="571">
        <v>25</v>
      </c>
      <c r="H31" s="572">
        <v>1.2999999999999999E-2</v>
      </c>
      <c r="I31" s="573">
        <v>0.106</v>
      </c>
      <c r="J31" s="571">
        <v>0</v>
      </c>
      <c r="K31" s="572">
        <v>0</v>
      </c>
      <c r="L31" s="573">
        <v>0</v>
      </c>
      <c r="M31" s="556"/>
    </row>
    <row r="32" spans="1:13" x14ac:dyDescent="0.4">
      <c r="A32" s="514" t="s">
        <v>15</v>
      </c>
      <c r="B32" s="569">
        <v>1271</v>
      </c>
      <c r="C32" s="590">
        <v>8.1000000000000003E-2</v>
      </c>
      <c r="D32" s="571">
        <v>1135</v>
      </c>
      <c r="E32" s="572">
        <v>8.3000000000000004E-2</v>
      </c>
      <c r="F32" s="573">
        <v>0.89400000000000002</v>
      </c>
      <c r="G32" s="571">
        <v>135</v>
      </c>
      <c r="H32" s="572">
        <v>6.8000000000000005E-2</v>
      </c>
      <c r="I32" s="573">
        <v>0.106</v>
      </c>
      <c r="J32" s="571">
        <v>0</v>
      </c>
      <c r="K32" s="572">
        <v>0</v>
      </c>
      <c r="L32" s="573">
        <v>0</v>
      </c>
      <c r="M32" s="556"/>
    </row>
    <row r="33" spans="1:13" x14ac:dyDescent="0.4">
      <c r="A33" s="514" t="s">
        <v>16</v>
      </c>
      <c r="B33" s="569">
        <v>118</v>
      </c>
      <c r="C33" s="590">
        <v>8.0000000000000002E-3</v>
      </c>
      <c r="D33" s="571">
        <v>105</v>
      </c>
      <c r="E33" s="572">
        <v>8.0000000000000002E-3</v>
      </c>
      <c r="F33" s="573">
        <v>0.89400000000000002</v>
      </c>
      <c r="G33" s="571">
        <v>12</v>
      </c>
      <c r="H33" s="572">
        <v>6.0000000000000001E-3</v>
      </c>
      <c r="I33" s="573">
        <v>0.106</v>
      </c>
      <c r="J33" s="571">
        <v>0</v>
      </c>
      <c r="K33" s="572">
        <v>0</v>
      </c>
      <c r="L33" s="573">
        <v>0</v>
      </c>
      <c r="M33" s="556"/>
    </row>
    <row r="34" spans="1:13" x14ac:dyDescent="0.4">
      <c r="A34" s="514" t="s">
        <v>17</v>
      </c>
      <c r="B34" s="569">
        <v>753</v>
      </c>
      <c r="C34" s="590">
        <v>4.8000000000000001E-2</v>
      </c>
      <c r="D34" s="571">
        <v>673</v>
      </c>
      <c r="E34" s="572">
        <v>4.9000000000000002E-2</v>
      </c>
      <c r="F34" s="573">
        <v>0.89400000000000002</v>
      </c>
      <c r="G34" s="571">
        <v>80</v>
      </c>
      <c r="H34" s="572">
        <v>0.04</v>
      </c>
      <c r="I34" s="573">
        <v>0.106</v>
      </c>
      <c r="J34" s="571">
        <v>0</v>
      </c>
      <c r="K34" s="572">
        <v>0</v>
      </c>
      <c r="L34" s="573">
        <v>0</v>
      </c>
      <c r="M34" s="556"/>
    </row>
    <row r="35" spans="1:13" x14ac:dyDescent="0.4">
      <c r="A35" s="514" t="s">
        <v>195</v>
      </c>
      <c r="B35" s="569">
        <v>1660</v>
      </c>
      <c r="C35" s="590">
        <v>0.105</v>
      </c>
      <c r="D35" s="571">
        <v>1480</v>
      </c>
      <c r="E35" s="572">
        <v>0.108</v>
      </c>
      <c r="F35" s="573">
        <v>0.89200000000000002</v>
      </c>
      <c r="G35" s="571">
        <v>179</v>
      </c>
      <c r="H35" s="572">
        <v>9.0999999999999998E-2</v>
      </c>
      <c r="I35" s="573">
        <v>0.108</v>
      </c>
      <c r="J35" s="571">
        <v>0</v>
      </c>
      <c r="K35" s="572">
        <v>0</v>
      </c>
      <c r="L35" s="573">
        <v>0</v>
      </c>
      <c r="M35" s="556"/>
    </row>
    <row r="36" spans="1:13" x14ac:dyDescent="0.4">
      <c r="A36" s="514" t="s">
        <v>196</v>
      </c>
      <c r="B36" s="569">
        <v>2171</v>
      </c>
      <c r="C36" s="590">
        <v>0.13800000000000001</v>
      </c>
      <c r="D36" s="571">
        <v>1939</v>
      </c>
      <c r="E36" s="572">
        <v>0.14099999999999999</v>
      </c>
      <c r="F36" s="573">
        <v>0.89300000000000002</v>
      </c>
      <c r="G36" s="571">
        <v>231</v>
      </c>
      <c r="H36" s="572">
        <v>0.11700000000000001</v>
      </c>
      <c r="I36" s="573">
        <v>0.107</v>
      </c>
      <c r="J36" s="571">
        <v>0</v>
      </c>
      <c r="K36" s="572">
        <v>0</v>
      </c>
      <c r="L36" s="573">
        <v>0</v>
      </c>
      <c r="M36" s="556"/>
    </row>
    <row r="37" spans="1:13" ht="21" x14ac:dyDescent="0.4">
      <c r="A37" s="514" t="s">
        <v>197</v>
      </c>
      <c r="B37" s="569">
        <v>2630</v>
      </c>
      <c r="C37" s="590">
        <v>0.16700000000000001</v>
      </c>
      <c r="D37" s="571">
        <v>2351</v>
      </c>
      <c r="E37" s="572">
        <v>0.17100000000000001</v>
      </c>
      <c r="F37" s="573">
        <v>0.89400000000000002</v>
      </c>
      <c r="G37" s="571">
        <v>279</v>
      </c>
      <c r="H37" s="572">
        <v>0.14099999999999999</v>
      </c>
      <c r="I37" s="573">
        <v>0.106</v>
      </c>
      <c r="J37" s="571">
        <v>0</v>
      </c>
      <c r="K37" s="572">
        <v>0</v>
      </c>
      <c r="L37" s="573">
        <v>0</v>
      </c>
      <c r="M37" s="556"/>
    </row>
    <row r="38" spans="1:13" x14ac:dyDescent="0.4">
      <c r="A38" s="514" t="s">
        <v>232</v>
      </c>
      <c r="B38" s="569">
        <v>436</v>
      </c>
      <c r="C38" s="590">
        <v>2.8000000000000001E-2</v>
      </c>
      <c r="D38" s="571">
        <v>369</v>
      </c>
      <c r="E38" s="572">
        <v>2.7E-2</v>
      </c>
      <c r="F38" s="573">
        <v>0.84599999999999997</v>
      </c>
      <c r="G38" s="571">
        <v>67</v>
      </c>
      <c r="H38" s="572">
        <v>3.4000000000000002E-2</v>
      </c>
      <c r="I38" s="573">
        <v>0.154</v>
      </c>
      <c r="J38" s="571">
        <v>0</v>
      </c>
      <c r="K38" s="572">
        <v>0</v>
      </c>
      <c r="L38" s="573">
        <v>0</v>
      </c>
      <c r="M38" s="556"/>
    </row>
    <row r="39" spans="1:13" x14ac:dyDescent="0.4">
      <c r="A39" s="514" t="s">
        <v>275</v>
      </c>
      <c r="B39" s="569">
        <v>968</v>
      </c>
      <c r="C39" s="590">
        <v>6.2E-2</v>
      </c>
      <c r="D39" s="571">
        <v>596</v>
      </c>
      <c r="E39" s="572">
        <v>4.2999999999999997E-2</v>
      </c>
      <c r="F39" s="573">
        <v>0.61599999999999999</v>
      </c>
      <c r="G39" s="571">
        <v>372</v>
      </c>
      <c r="H39" s="572">
        <v>0.188</v>
      </c>
      <c r="I39" s="573">
        <v>0.38400000000000001</v>
      </c>
      <c r="J39" s="571">
        <v>0</v>
      </c>
      <c r="K39" s="572">
        <v>0</v>
      </c>
      <c r="L39" s="573">
        <v>0</v>
      </c>
      <c r="M39" s="556"/>
    </row>
    <row r="40" spans="1:13" x14ac:dyDescent="0.4">
      <c r="A40" s="514" t="s">
        <v>231</v>
      </c>
      <c r="B40" s="569">
        <v>1049</v>
      </c>
      <c r="C40" s="590">
        <v>6.7000000000000004E-2</v>
      </c>
      <c r="D40" s="571">
        <v>937</v>
      </c>
      <c r="E40" s="572">
        <v>6.8000000000000005E-2</v>
      </c>
      <c r="F40" s="573">
        <v>0.89400000000000002</v>
      </c>
      <c r="G40" s="571">
        <v>111</v>
      </c>
      <c r="H40" s="572">
        <v>5.6000000000000001E-2</v>
      </c>
      <c r="I40" s="573">
        <v>0.106</v>
      </c>
      <c r="J40" s="571">
        <v>0</v>
      </c>
      <c r="K40" s="572">
        <v>0</v>
      </c>
      <c r="L40" s="573">
        <v>0</v>
      </c>
      <c r="M40" s="556"/>
    </row>
    <row r="41" spans="1:13" ht="19.5" thickBot="1" x14ac:dyDescent="0.45">
      <c r="A41" s="519" t="s">
        <v>24</v>
      </c>
      <c r="B41" s="576">
        <v>7</v>
      </c>
      <c r="C41" s="591">
        <v>0</v>
      </c>
      <c r="D41" s="578">
        <v>0</v>
      </c>
      <c r="E41" s="579">
        <v>0</v>
      </c>
      <c r="F41" s="580">
        <v>0</v>
      </c>
      <c r="G41" s="578">
        <v>0</v>
      </c>
      <c r="H41" s="579">
        <v>0</v>
      </c>
      <c r="I41" s="580">
        <v>0</v>
      </c>
      <c r="J41" s="578">
        <v>7</v>
      </c>
      <c r="K41" s="579">
        <v>1</v>
      </c>
      <c r="L41" s="580">
        <v>1</v>
      </c>
      <c r="M41" s="556"/>
    </row>
    <row r="42" spans="1:13" ht="19.5" thickTop="1" x14ac:dyDescent="0.4">
      <c r="A42" s="592" t="s">
        <v>19</v>
      </c>
      <c r="B42" s="593">
        <v>15740</v>
      </c>
      <c r="C42" s="594">
        <v>1</v>
      </c>
      <c r="D42" s="593">
        <v>13752</v>
      </c>
      <c r="E42" s="586">
        <v>1</v>
      </c>
      <c r="F42" s="587">
        <v>0.874</v>
      </c>
      <c r="G42" s="593">
        <v>1980</v>
      </c>
      <c r="H42" s="586">
        <v>1</v>
      </c>
      <c r="I42" s="595">
        <v>0.126</v>
      </c>
      <c r="J42" s="593">
        <v>7</v>
      </c>
      <c r="K42" s="586">
        <v>1</v>
      </c>
      <c r="L42" s="587">
        <v>4.8631868894111706E-4</v>
      </c>
      <c r="M42" s="556"/>
    </row>
    <row r="43" spans="1:13" x14ac:dyDescent="0.4">
      <c r="A43" s="182"/>
      <c r="B43" s="556"/>
      <c r="C43" s="556"/>
      <c r="D43" s="556"/>
      <c r="E43" s="556"/>
      <c r="F43" s="556"/>
      <c r="G43" s="556"/>
      <c r="H43" s="556"/>
      <c r="I43" s="556"/>
      <c r="J43" s="556"/>
      <c r="K43" s="556"/>
      <c r="L43" s="556"/>
      <c r="M43" s="556"/>
    </row>
    <row r="44" spans="1:13" x14ac:dyDescent="0.4">
      <c r="A44" s="556"/>
      <c r="B44" s="556"/>
      <c r="C44" s="556"/>
      <c r="D44" s="556"/>
      <c r="E44" s="556"/>
      <c r="F44" s="556"/>
      <c r="G44" s="556"/>
      <c r="H44" s="556"/>
      <c r="I44" s="556"/>
      <c r="J44" s="556"/>
      <c r="K44" s="556"/>
      <c r="L44" s="556"/>
      <c r="M44" s="556"/>
    </row>
  </sheetData>
  <mergeCells count="13">
    <mergeCell ref="A26:A28"/>
    <mergeCell ref="B26:C28"/>
    <mergeCell ref="D26:L26"/>
    <mergeCell ref="D27:E28"/>
    <mergeCell ref="G27:H28"/>
    <mergeCell ref="J27:K28"/>
    <mergeCell ref="A5:A7"/>
    <mergeCell ref="B5:C7"/>
    <mergeCell ref="D5:L5"/>
    <mergeCell ref="M5:M7"/>
    <mergeCell ref="D6:E7"/>
    <mergeCell ref="G6:H7"/>
    <mergeCell ref="J6:K7"/>
  </mergeCells>
  <phoneticPr fontId="3"/>
  <pageMargins left="0.70866141732283472" right="0.70866141732283472" top="0.74803149606299213" bottom="0.74803149606299213" header="0.31496062992125984" footer="0.31496062992125984"/>
  <pageSetup paperSize="9" scale="90" fitToHeight="0" orientation="landscape" horizontalDpi="300" verticalDpi="300" r:id="rId1"/>
  <rowBreaks count="1" manualBreakCount="1">
    <brk id="2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10.875" style="180" bestFit="1" customWidth="1"/>
    <col min="4" max="4" width="12.5" style="180" bestFit="1" customWidth="1"/>
    <col min="5" max="5" width="10.875" style="180" bestFit="1" customWidth="1"/>
    <col min="6" max="6" width="9.875" style="180" customWidth="1"/>
    <col min="7" max="7" width="12.5" style="180" bestFit="1" customWidth="1"/>
    <col min="8" max="16384" width="9" style="180"/>
  </cols>
  <sheetData>
    <row r="1" spans="1:7" x14ac:dyDescent="0.4">
      <c r="A1" s="178" t="s">
        <v>121</v>
      </c>
      <c r="B1" s="179"/>
      <c r="C1" s="179"/>
      <c r="D1" s="179"/>
      <c r="E1" s="179"/>
      <c r="F1" s="179"/>
      <c r="G1" s="179"/>
    </row>
    <row r="2" spans="1:7" x14ac:dyDescent="0.4">
      <c r="A2" s="181" t="s">
        <v>122</v>
      </c>
      <c r="B2" s="182"/>
      <c r="C2" s="182"/>
      <c r="D2" s="182"/>
      <c r="E2" s="182"/>
      <c r="F2" s="182"/>
      <c r="G2" s="183"/>
    </row>
    <row r="3" spans="1:7" x14ac:dyDescent="0.4">
      <c r="A3" s="182"/>
      <c r="B3" s="182"/>
      <c r="C3" s="184"/>
      <c r="D3" s="182"/>
      <c r="E3" s="182"/>
      <c r="F3" s="182"/>
      <c r="G3" s="183"/>
    </row>
    <row r="4" spans="1:7" x14ac:dyDescent="0.4">
      <c r="A4" s="184" t="s">
        <v>127</v>
      </c>
      <c r="B4" s="182"/>
      <c r="C4" s="179"/>
      <c r="D4" s="179"/>
      <c r="E4" s="179"/>
      <c r="F4" s="179"/>
      <c r="G4" s="179" t="s">
        <v>290</v>
      </c>
    </row>
    <row r="5" spans="1:7" x14ac:dyDescent="0.4">
      <c r="A5" s="656" t="s">
        <v>29</v>
      </c>
      <c r="B5" s="656"/>
      <c r="C5" s="185" t="s">
        <v>123</v>
      </c>
      <c r="D5" s="185"/>
      <c r="E5" s="185"/>
      <c r="F5" s="658" t="s">
        <v>156</v>
      </c>
      <c r="G5" s="660" t="s">
        <v>36</v>
      </c>
    </row>
    <row r="6" spans="1:7" x14ac:dyDescent="0.4">
      <c r="A6" s="656"/>
      <c r="B6" s="656"/>
      <c r="C6" s="67" t="s">
        <v>30</v>
      </c>
      <c r="D6" s="67" t="s">
        <v>32</v>
      </c>
      <c r="E6" s="67" t="s">
        <v>34</v>
      </c>
      <c r="F6" s="659"/>
      <c r="G6" s="661"/>
    </row>
    <row r="7" spans="1:7" x14ac:dyDescent="0.4">
      <c r="A7" s="611" t="s">
        <v>341</v>
      </c>
      <c r="B7" s="611"/>
      <c r="C7" s="435">
        <v>1938</v>
      </c>
      <c r="D7" s="435">
        <v>3267</v>
      </c>
      <c r="E7" s="435">
        <v>443</v>
      </c>
      <c r="F7" s="436">
        <v>0</v>
      </c>
      <c r="G7" s="437">
        <v>5649</v>
      </c>
    </row>
    <row r="8" spans="1:7" x14ac:dyDescent="0.4">
      <c r="A8" s="662" t="s">
        <v>342</v>
      </c>
      <c r="B8" s="663"/>
      <c r="C8" s="117">
        <v>199</v>
      </c>
      <c r="D8" s="117">
        <v>336</v>
      </c>
      <c r="E8" s="117">
        <v>45</v>
      </c>
      <c r="F8" s="342">
        <v>0</v>
      </c>
      <c r="G8" s="343">
        <v>582</v>
      </c>
    </row>
    <row r="9" spans="1:7" x14ac:dyDescent="0.4">
      <c r="A9" s="664" t="s">
        <v>343</v>
      </c>
      <c r="B9" s="665"/>
      <c r="C9" s="438">
        <v>30</v>
      </c>
      <c r="D9" s="438">
        <v>52</v>
      </c>
      <c r="E9" s="438">
        <v>7</v>
      </c>
      <c r="F9" s="344">
        <v>0</v>
      </c>
      <c r="G9" s="345">
        <v>90</v>
      </c>
    </row>
    <row r="10" spans="1:7" x14ac:dyDescent="0.4">
      <c r="A10" s="191" t="s">
        <v>344</v>
      </c>
      <c r="B10" s="192"/>
      <c r="C10" s="435">
        <v>76654</v>
      </c>
      <c r="D10" s="435">
        <v>1038244</v>
      </c>
      <c r="E10" s="435">
        <v>14073</v>
      </c>
      <c r="F10" s="436">
        <v>403</v>
      </c>
      <c r="G10" s="437">
        <v>1129376</v>
      </c>
    </row>
    <row r="11" spans="1:7" x14ac:dyDescent="0.4">
      <c r="A11" s="666"/>
      <c r="B11" s="194" t="s">
        <v>100</v>
      </c>
      <c r="C11" s="473">
        <v>38348</v>
      </c>
      <c r="D11" s="473">
        <v>1037333</v>
      </c>
      <c r="E11" s="473">
        <v>12360</v>
      </c>
      <c r="F11" s="474">
        <v>403</v>
      </c>
      <c r="G11" s="475">
        <v>1088445</v>
      </c>
    </row>
    <row r="12" spans="1:7" ht="19.5" thickBot="1" x14ac:dyDescent="0.45">
      <c r="A12" s="668"/>
      <c r="B12" s="196" t="s">
        <v>101</v>
      </c>
      <c r="C12" s="476">
        <v>38306</v>
      </c>
      <c r="D12" s="476">
        <v>911</v>
      </c>
      <c r="E12" s="476">
        <v>1712</v>
      </c>
      <c r="F12" s="374" t="s">
        <v>188</v>
      </c>
      <c r="G12" s="477">
        <v>40930</v>
      </c>
    </row>
    <row r="13" spans="1:7" ht="19.5" thickTop="1" x14ac:dyDescent="0.4">
      <c r="A13" s="607" t="s">
        <v>124</v>
      </c>
      <c r="B13" s="608"/>
      <c r="C13" s="118">
        <v>78824</v>
      </c>
      <c r="D13" s="118">
        <v>1041901</v>
      </c>
      <c r="E13" s="118">
        <v>14569</v>
      </c>
      <c r="F13" s="444">
        <v>403</v>
      </c>
      <c r="G13" s="445">
        <v>1135698</v>
      </c>
    </row>
    <row r="14" spans="1:7" x14ac:dyDescent="0.4">
      <c r="A14" s="182"/>
      <c r="B14" s="183"/>
      <c r="C14" s="183"/>
      <c r="D14" s="183"/>
      <c r="E14" s="183"/>
      <c r="F14" s="183"/>
      <c r="G14" s="183"/>
    </row>
  </sheetData>
  <mergeCells count="8">
    <mergeCell ref="A11:A12"/>
    <mergeCell ref="A13:B13"/>
    <mergeCell ref="A5:B6"/>
    <mergeCell ref="F5:F6"/>
    <mergeCell ref="G5:G6"/>
    <mergeCell ref="A7:B7"/>
    <mergeCell ref="A8:B8"/>
    <mergeCell ref="A9:B9"/>
  </mergeCells>
  <phoneticPr fontId="3"/>
  <pageMargins left="0.70866141732283472" right="0.70866141732283472" top="0.74803149606299213" bottom="0.74803149606299213" header="0.31496062992125984" footer="0.31496062992125984"/>
  <pageSetup paperSize="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9" style="180"/>
    <col min="4" max="4" width="14.5" style="180" customWidth="1"/>
    <col min="5" max="5" width="13.75" style="180" customWidth="1"/>
    <col min="6" max="6" width="13.625" style="180" customWidth="1"/>
    <col min="7" max="7" width="9.875" style="180" customWidth="1"/>
    <col min="8" max="8" width="10.875" style="180" customWidth="1"/>
    <col min="9" max="9" width="9.875" style="180" customWidth="1"/>
    <col min="10" max="10" width="11.125" style="180" customWidth="1"/>
    <col min="11" max="11" width="10.75" style="180" customWidth="1"/>
    <col min="12"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181" t="s">
        <v>102</v>
      </c>
      <c r="B2" s="181"/>
      <c r="C2" s="66"/>
      <c r="D2" s="66"/>
      <c r="E2" s="66"/>
      <c r="F2" s="66"/>
      <c r="G2" s="66"/>
      <c r="H2" s="66"/>
      <c r="I2" s="66"/>
      <c r="J2" s="66"/>
      <c r="K2" s="66"/>
      <c r="L2" s="66"/>
    </row>
    <row r="3" spans="1:12" x14ac:dyDescent="0.4">
      <c r="A3" s="212"/>
      <c r="B3" s="212"/>
      <c r="C3" s="66"/>
      <c r="D3" s="66"/>
      <c r="E3" s="66"/>
      <c r="F3" s="66"/>
      <c r="G3" s="66"/>
      <c r="H3" s="66"/>
      <c r="I3" s="66"/>
      <c r="J3" s="66"/>
      <c r="K3" s="66"/>
      <c r="L3" s="66"/>
    </row>
    <row r="4" spans="1:12" x14ac:dyDescent="0.4">
      <c r="A4" s="212"/>
      <c r="B4" s="212"/>
      <c r="C4" s="66"/>
      <c r="D4" s="66"/>
      <c r="E4" s="66" t="s">
        <v>103</v>
      </c>
      <c r="F4" s="66"/>
      <c r="G4" s="66"/>
      <c r="H4" s="66"/>
      <c r="I4" s="66"/>
      <c r="J4" s="66"/>
      <c r="K4" s="66"/>
      <c r="L4" s="66"/>
    </row>
    <row r="5" spans="1:12" ht="19.5" thickBot="1" x14ac:dyDescent="0.45">
      <c r="A5" s="212"/>
      <c r="B5" s="212"/>
      <c r="C5" s="66"/>
      <c r="D5" s="66"/>
      <c r="E5" s="182" t="s">
        <v>163</v>
      </c>
      <c r="F5" s="66"/>
      <c r="G5" s="66"/>
      <c r="H5" s="66"/>
      <c r="I5" s="66"/>
      <c r="J5" s="66"/>
      <c r="K5" s="66"/>
      <c r="L5" s="66"/>
    </row>
    <row r="6" spans="1:12" ht="19.5" thickBot="1" x14ac:dyDescent="0.45">
      <c r="A6" s="252" t="s">
        <v>190</v>
      </c>
      <c r="B6" s="246"/>
      <c r="C6" s="246"/>
      <c r="D6" s="65">
        <v>54772</v>
      </c>
      <c r="E6" s="248" t="s">
        <v>284</v>
      </c>
      <c r="F6" s="466"/>
      <c r="G6" s="466"/>
      <c r="H6" s="466"/>
      <c r="I6" s="466"/>
      <c r="J6" s="466"/>
      <c r="K6" s="466"/>
      <c r="L6" s="381"/>
    </row>
    <row r="7" spans="1:12" ht="19.5" thickBot="1" x14ac:dyDescent="0.45">
      <c r="A7" s="279"/>
      <c r="B7" s="279"/>
      <c r="C7" s="279"/>
      <c r="D7" s="279"/>
      <c r="E7" s="246"/>
      <c r="F7" s="246"/>
      <c r="G7" s="246"/>
      <c r="H7" s="246"/>
      <c r="I7" s="246"/>
      <c r="J7" s="246"/>
      <c r="K7" s="246"/>
      <c r="L7" s="467" t="s">
        <v>290</v>
      </c>
    </row>
    <row r="8" spans="1:12" ht="33" thickTop="1" thickBot="1" x14ac:dyDescent="0.45">
      <c r="A8" s="689" t="s">
        <v>3</v>
      </c>
      <c r="B8" s="690"/>
      <c r="C8" s="690"/>
      <c r="D8" s="691"/>
      <c r="E8" s="468" t="s">
        <v>49</v>
      </c>
      <c r="F8" s="469" t="s">
        <v>50</v>
      </c>
      <c r="G8" s="470" t="s">
        <v>51</v>
      </c>
      <c r="H8" s="471" t="s">
        <v>52</v>
      </c>
      <c r="I8" s="232" t="s">
        <v>53</v>
      </c>
      <c r="J8" s="232" t="s">
        <v>55</v>
      </c>
      <c r="K8" s="232" t="s">
        <v>56</v>
      </c>
      <c r="L8" s="232" t="s">
        <v>58</v>
      </c>
    </row>
    <row r="9" spans="1:12" ht="20.25" thickTop="1" thickBot="1" x14ac:dyDescent="0.45">
      <c r="A9" s="630" t="s">
        <v>341</v>
      </c>
      <c r="B9" s="631"/>
      <c r="C9" s="632"/>
      <c r="D9" s="416">
        <v>477</v>
      </c>
      <c r="E9" s="404">
        <v>399</v>
      </c>
      <c r="F9" s="404">
        <v>6</v>
      </c>
      <c r="G9" s="417">
        <v>71</v>
      </c>
      <c r="H9" s="193" t="s">
        <v>188</v>
      </c>
      <c r="I9" s="160" t="s">
        <v>188</v>
      </c>
      <c r="J9" s="160" t="s">
        <v>188</v>
      </c>
      <c r="K9" s="160" t="s">
        <v>188</v>
      </c>
      <c r="L9" s="160" t="s">
        <v>188</v>
      </c>
    </row>
    <row r="10" spans="1:12" ht="19.5" thickTop="1" x14ac:dyDescent="0.4">
      <c r="A10" s="633" t="s">
        <v>342</v>
      </c>
      <c r="B10" s="634"/>
      <c r="C10" s="635"/>
      <c r="D10" s="418">
        <v>49</v>
      </c>
      <c r="E10" s="225" t="s">
        <v>188</v>
      </c>
      <c r="F10" s="225" t="s">
        <v>188</v>
      </c>
      <c r="G10" s="225" t="s">
        <v>188</v>
      </c>
      <c r="H10" s="187" t="s">
        <v>188</v>
      </c>
      <c r="I10" s="419">
        <v>0</v>
      </c>
      <c r="J10" s="187" t="s">
        <v>188</v>
      </c>
      <c r="K10" s="419">
        <v>26</v>
      </c>
      <c r="L10" s="419">
        <v>3</v>
      </c>
    </row>
    <row r="11" spans="1:12" x14ac:dyDescent="0.4">
      <c r="A11" s="636" t="s">
        <v>345</v>
      </c>
      <c r="B11" s="637"/>
      <c r="C11" s="638"/>
      <c r="D11" s="418">
        <v>7</v>
      </c>
      <c r="E11" s="189" t="s">
        <v>188</v>
      </c>
      <c r="F11" s="189" t="s">
        <v>188</v>
      </c>
      <c r="G11" s="189" t="s">
        <v>188</v>
      </c>
      <c r="H11" s="189" t="s">
        <v>188</v>
      </c>
      <c r="I11" s="189" t="s">
        <v>188</v>
      </c>
      <c r="J11" s="189" t="s">
        <v>188</v>
      </c>
      <c r="K11" s="189" t="s">
        <v>188</v>
      </c>
      <c r="L11" s="189" t="s">
        <v>188</v>
      </c>
    </row>
    <row r="12" spans="1:12" x14ac:dyDescent="0.4">
      <c r="A12" s="639" t="s">
        <v>344</v>
      </c>
      <c r="B12" s="631"/>
      <c r="C12" s="640"/>
      <c r="D12" s="73">
        <v>54238</v>
      </c>
      <c r="E12" s="420">
        <v>0</v>
      </c>
      <c r="F12" s="420">
        <v>0</v>
      </c>
      <c r="G12" s="420">
        <v>0</v>
      </c>
      <c r="H12" s="73">
        <v>21433</v>
      </c>
      <c r="I12" s="160" t="s">
        <v>188</v>
      </c>
      <c r="J12" s="73">
        <v>6566</v>
      </c>
      <c r="K12" s="160" t="s">
        <v>188</v>
      </c>
      <c r="L12" s="160" t="s">
        <v>188</v>
      </c>
    </row>
    <row r="13" spans="1:12" ht="19.5" thickBot="1" x14ac:dyDescent="0.45">
      <c r="A13" s="227"/>
      <c r="B13" s="625" t="s">
        <v>104</v>
      </c>
      <c r="C13" s="626"/>
      <c r="D13" s="446">
        <v>54238</v>
      </c>
      <c r="E13" s="447">
        <v>0</v>
      </c>
      <c r="F13" s="447">
        <v>0</v>
      </c>
      <c r="G13" s="447">
        <v>0</v>
      </c>
      <c r="H13" s="446">
        <v>21433</v>
      </c>
      <c r="I13" s="448" t="s">
        <v>188</v>
      </c>
      <c r="J13" s="446">
        <v>6566</v>
      </c>
      <c r="K13" s="448" t="s">
        <v>188</v>
      </c>
      <c r="L13" s="448" t="s">
        <v>188</v>
      </c>
    </row>
    <row r="14" spans="1:12" ht="19.5" thickTop="1" x14ac:dyDescent="0.4">
      <c r="A14" s="620" t="s">
        <v>57</v>
      </c>
      <c r="B14" s="621"/>
      <c r="C14" s="622"/>
      <c r="D14" s="114">
        <v>54772</v>
      </c>
      <c r="E14" s="114">
        <v>399</v>
      </c>
      <c r="F14" s="114">
        <v>6</v>
      </c>
      <c r="G14" s="114">
        <v>71</v>
      </c>
      <c r="H14" s="114">
        <v>21433</v>
      </c>
      <c r="I14" s="114">
        <v>0</v>
      </c>
      <c r="J14" s="114">
        <v>6566</v>
      </c>
      <c r="K14" s="114">
        <v>26</v>
      </c>
      <c r="L14" s="114">
        <v>3</v>
      </c>
    </row>
    <row r="15" spans="1:12" x14ac:dyDescent="0.4">
      <c r="A15" s="231"/>
      <c r="B15" s="231"/>
      <c r="C15" s="231"/>
      <c r="D15" s="231"/>
      <c r="E15" s="231"/>
      <c r="F15" s="231"/>
      <c r="G15" s="231"/>
      <c r="H15" s="231"/>
      <c r="I15" s="231"/>
      <c r="J15" s="231"/>
      <c r="K15" s="231"/>
      <c r="L15" s="231"/>
    </row>
    <row r="16" spans="1:12" ht="21" x14ac:dyDescent="0.4">
      <c r="A16" s="641" t="s">
        <v>3</v>
      </c>
      <c r="B16" s="642"/>
      <c r="C16" s="642"/>
      <c r="D16" s="642"/>
      <c r="E16" s="232" t="s">
        <v>59</v>
      </c>
      <c r="F16" s="232" t="s">
        <v>105</v>
      </c>
      <c r="G16" s="232" t="s">
        <v>60</v>
      </c>
      <c r="H16" s="232" t="s">
        <v>61</v>
      </c>
      <c r="I16" s="232" t="s">
        <v>62</v>
      </c>
      <c r="J16" s="233" t="s">
        <v>63</v>
      </c>
      <c r="K16" s="247"/>
      <c r="L16" s="247"/>
    </row>
    <row r="17" spans="1:14" x14ac:dyDescent="0.4">
      <c r="A17" s="630" t="s">
        <v>341</v>
      </c>
      <c r="B17" s="631"/>
      <c r="C17" s="631"/>
      <c r="D17" s="109"/>
      <c r="E17" s="160" t="s">
        <v>188</v>
      </c>
      <c r="F17" s="160" t="s">
        <v>188</v>
      </c>
      <c r="G17" s="160" t="s">
        <v>188</v>
      </c>
      <c r="H17" s="160" t="s">
        <v>188</v>
      </c>
      <c r="I17" s="160" t="s">
        <v>188</v>
      </c>
      <c r="J17" s="234" t="s">
        <v>188</v>
      </c>
      <c r="K17" s="247"/>
      <c r="L17" s="247"/>
    </row>
    <row r="18" spans="1:14" x14ac:dyDescent="0.4">
      <c r="A18" s="633" t="s">
        <v>342</v>
      </c>
      <c r="B18" s="634"/>
      <c r="C18" s="634"/>
      <c r="D18" s="235"/>
      <c r="E18" s="419">
        <v>17</v>
      </c>
      <c r="F18" s="187" t="s">
        <v>188</v>
      </c>
      <c r="G18" s="419">
        <v>0</v>
      </c>
      <c r="H18" s="419">
        <v>0</v>
      </c>
      <c r="I18" s="419">
        <v>1</v>
      </c>
      <c r="J18" s="236" t="s">
        <v>188</v>
      </c>
      <c r="K18" s="247"/>
      <c r="L18" s="247"/>
    </row>
    <row r="19" spans="1:14" x14ac:dyDescent="0.4">
      <c r="A19" s="636" t="s">
        <v>345</v>
      </c>
      <c r="B19" s="637"/>
      <c r="C19" s="637"/>
      <c r="D19" s="110"/>
      <c r="E19" s="112">
        <v>7</v>
      </c>
      <c r="F19" s="189" t="s">
        <v>188</v>
      </c>
      <c r="G19" s="189" t="s">
        <v>188</v>
      </c>
      <c r="H19" s="189" t="s">
        <v>188</v>
      </c>
      <c r="I19" s="189" t="s">
        <v>188</v>
      </c>
      <c r="J19" s="237" t="s">
        <v>188</v>
      </c>
      <c r="K19" s="247"/>
      <c r="L19" s="247"/>
    </row>
    <row r="20" spans="1:14" x14ac:dyDescent="0.4">
      <c r="A20" s="639" t="s">
        <v>344</v>
      </c>
      <c r="B20" s="631"/>
      <c r="C20" s="631"/>
      <c r="D20" s="109"/>
      <c r="E20" s="160" t="s">
        <v>188</v>
      </c>
      <c r="F20" s="73">
        <v>26239</v>
      </c>
      <c r="G20" s="160" t="s">
        <v>188</v>
      </c>
      <c r="H20" s="160" t="s">
        <v>188</v>
      </c>
      <c r="I20" s="160" t="s">
        <v>188</v>
      </c>
      <c r="J20" s="396">
        <v>130932</v>
      </c>
      <c r="K20" s="247"/>
      <c r="L20" s="247"/>
    </row>
    <row r="21" spans="1:14" ht="19.5" thickBot="1" x14ac:dyDescent="0.45">
      <c r="A21" s="227"/>
      <c r="B21" s="625" t="s">
        <v>104</v>
      </c>
      <c r="C21" s="647"/>
      <c r="D21" s="449"/>
      <c r="E21" s="448" t="s">
        <v>188</v>
      </c>
      <c r="F21" s="446">
        <v>26239</v>
      </c>
      <c r="G21" s="448" t="s">
        <v>188</v>
      </c>
      <c r="H21" s="448" t="s">
        <v>188</v>
      </c>
      <c r="I21" s="448" t="s">
        <v>188</v>
      </c>
      <c r="J21" s="450">
        <v>130932</v>
      </c>
      <c r="K21" s="247"/>
      <c r="L21" s="247"/>
    </row>
    <row r="22" spans="1:14" ht="19.5" thickTop="1" x14ac:dyDescent="0.4">
      <c r="A22" s="620" t="s">
        <v>57</v>
      </c>
      <c r="B22" s="621"/>
      <c r="C22" s="621"/>
      <c r="D22" s="244"/>
      <c r="E22" s="114">
        <v>25</v>
      </c>
      <c r="F22" s="114">
        <v>26239</v>
      </c>
      <c r="G22" s="114">
        <v>0</v>
      </c>
      <c r="H22" s="114">
        <v>0</v>
      </c>
      <c r="I22" s="114">
        <v>1</v>
      </c>
      <c r="J22" s="271" t="s">
        <v>188</v>
      </c>
      <c r="K22" s="247"/>
      <c r="L22" s="247"/>
    </row>
    <row r="23" spans="1:14" x14ac:dyDescent="0.4">
      <c r="A23" s="246"/>
      <c r="B23" s="246"/>
      <c r="C23" s="246"/>
      <c r="D23" s="246"/>
      <c r="E23" s="246"/>
      <c r="F23" s="246"/>
      <c r="G23" s="246"/>
      <c r="H23" s="246"/>
      <c r="I23" s="246"/>
      <c r="J23" s="246"/>
      <c r="K23" s="246"/>
      <c r="L23" s="247"/>
    </row>
    <row r="24" spans="1:14" x14ac:dyDescent="0.4">
      <c r="A24" s="630" t="s">
        <v>64</v>
      </c>
      <c r="B24" s="631"/>
      <c r="C24" s="640"/>
      <c r="D24" s="160" t="s">
        <v>188</v>
      </c>
      <c r="E24" s="248" t="s">
        <v>284</v>
      </c>
      <c r="F24" s="246"/>
      <c r="G24" s="246"/>
      <c r="H24" s="246"/>
      <c r="I24" s="246"/>
      <c r="J24" s="246"/>
      <c r="K24" s="246"/>
      <c r="L24" s="246"/>
    </row>
    <row r="25" spans="1:14" x14ac:dyDescent="0.4">
      <c r="A25" s="249"/>
      <c r="B25" s="250"/>
      <c r="C25" s="251"/>
      <c r="D25" s="248"/>
      <c r="E25" s="246"/>
      <c r="F25" s="246"/>
      <c r="G25" s="246"/>
      <c r="H25" s="246"/>
      <c r="I25" s="246"/>
      <c r="J25" s="246"/>
      <c r="K25" s="246"/>
      <c r="L25" s="246"/>
    </row>
    <row r="26" spans="1:14" x14ac:dyDescent="0.4">
      <c r="A26" s="251"/>
      <c r="B26" s="251"/>
      <c r="C26" s="251"/>
      <c r="D26" s="248"/>
      <c r="E26" s="246"/>
      <c r="F26" s="246"/>
      <c r="G26" s="246"/>
      <c r="H26" s="246"/>
      <c r="I26" s="246"/>
      <c r="J26" s="246"/>
      <c r="K26" s="246"/>
      <c r="L26" s="246"/>
    </row>
    <row r="27" spans="1:14" x14ac:dyDescent="0.4">
      <c r="A27" s="252" t="s">
        <v>65</v>
      </c>
      <c r="B27" s="246"/>
      <c r="C27" s="246"/>
      <c r="D27" s="246"/>
      <c r="E27" s="246"/>
      <c r="F27" s="253"/>
      <c r="G27" s="253"/>
      <c r="H27" s="253"/>
      <c r="I27" s="253"/>
      <c r="J27" s="253"/>
      <c r="K27" s="253"/>
      <c r="L27" s="253" t="s">
        <v>290</v>
      </c>
      <c r="M27" s="254"/>
      <c r="N27" s="254"/>
    </row>
    <row r="28" spans="1:14" x14ac:dyDescent="0.4">
      <c r="A28" s="651" t="s">
        <v>66</v>
      </c>
      <c r="B28" s="653"/>
      <c r="C28" s="642"/>
      <c r="D28" s="651"/>
      <c r="E28" s="692" t="s">
        <v>67</v>
      </c>
      <c r="F28" s="693"/>
      <c r="G28" s="693"/>
      <c r="H28" s="693"/>
      <c r="I28" s="693"/>
      <c r="J28" s="693"/>
      <c r="K28" s="694"/>
      <c r="L28" s="643" t="s">
        <v>68</v>
      </c>
      <c r="M28" s="259"/>
      <c r="N28" s="259"/>
    </row>
    <row r="29" spans="1:14" x14ac:dyDescent="0.4">
      <c r="A29" s="652"/>
      <c r="B29" s="654"/>
      <c r="C29" s="655"/>
      <c r="D29" s="652"/>
      <c r="E29" s="472" t="s">
        <v>151</v>
      </c>
      <c r="F29" s="232" t="s">
        <v>106</v>
      </c>
      <c r="G29" s="232" t="s">
        <v>69</v>
      </c>
      <c r="H29" s="232" t="s">
        <v>70</v>
      </c>
      <c r="I29" s="232" t="s">
        <v>71</v>
      </c>
      <c r="J29" s="260" t="s">
        <v>72</v>
      </c>
      <c r="K29" s="261" t="s">
        <v>165</v>
      </c>
      <c r="L29" s="644"/>
      <c r="M29" s="259"/>
      <c r="N29" s="259"/>
    </row>
    <row r="30" spans="1:14" x14ac:dyDescent="0.4">
      <c r="A30" s="630" t="s">
        <v>75</v>
      </c>
      <c r="B30" s="631"/>
      <c r="C30" s="640"/>
      <c r="D30" s="203" t="s">
        <v>188</v>
      </c>
      <c r="E30" s="203" t="s">
        <v>188</v>
      </c>
      <c r="F30" s="160" t="s">
        <v>188</v>
      </c>
      <c r="G30" s="160" t="s">
        <v>188</v>
      </c>
      <c r="H30" s="160" t="s">
        <v>188</v>
      </c>
      <c r="I30" s="160" t="s">
        <v>188</v>
      </c>
      <c r="J30" s="262" t="s">
        <v>188</v>
      </c>
      <c r="K30" s="263" t="s">
        <v>188</v>
      </c>
      <c r="L30" s="264" t="s">
        <v>76</v>
      </c>
      <c r="M30" s="259"/>
      <c r="N30" s="259"/>
    </row>
    <row r="31" spans="1:14" x14ac:dyDescent="0.4">
      <c r="A31" s="630" t="s">
        <v>77</v>
      </c>
      <c r="B31" s="631"/>
      <c r="C31" s="640"/>
      <c r="D31" s="112">
        <v>1071</v>
      </c>
      <c r="E31" s="189" t="s">
        <v>188</v>
      </c>
      <c r="F31" s="189" t="s">
        <v>188</v>
      </c>
      <c r="G31" s="73">
        <v>928</v>
      </c>
      <c r="H31" s="73">
        <v>0</v>
      </c>
      <c r="I31" s="73">
        <v>129</v>
      </c>
      <c r="J31" s="452">
        <v>12</v>
      </c>
      <c r="K31" s="263" t="s">
        <v>188</v>
      </c>
      <c r="L31" s="264" t="s">
        <v>76</v>
      </c>
      <c r="M31" s="259"/>
      <c r="N31" s="259"/>
    </row>
    <row r="32" spans="1:14" ht="19.5" thickBot="1" x14ac:dyDescent="0.45">
      <c r="A32" s="648" t="s">
        <v>104</v>
      </c>
      <c r="B32" s="649"/>
      <c r="C32" s="650"/>
      <c r="D32" s="112">
        <v>2926397</v>
      </c>
      <c r="E32" s="113">
        <v>2911500</v>
      </c>
      <c r="F32" s="113">
        <v>-26239</v>
      </c>
      <c r="G32" s="265" t="s">
        <v>188</v>
      </c>
      <c r="H32" s="265" t="s">
        <v>188</v>
      </c>
      <c r="I32" s="265" t="s">
        <v>188</v>
      </c>
      <c r="J32" s="267" t="s">
        <v>188</v>
      </c>
      <c r="K32" s="360">
        <v>41136</v>
      </c>
      <c r="L32" s="266" t="s">
        <v>76</v>
      </c>
      <c r="M32" s="259"/>
      <c r="N32" s="259"/>
    </row>
    <row r="33" spans="1:14" ht="19.5" thickTop="1" x14ac:dyDescent="0.4">
      <c r="A33" s="620" t="s">
        <v>19</v>
      </c>
      <c r="B33" s="621"/>
      <c r="C33" s="622"/>
      <c r="D33" s="114">
        <v>2927469</v>
      </c>
      <c r="E33" s="114">
        <v>2911500</v>
      </c>
      <c r="F33" s="114">
        <v>-26239</v>
      </c>
      <c r="G33" s="114">
        <v>928</v>
      </c>
      <c r="H33" s="114">
        <v>0</v>
      </c>
      <c r="I33" s="114">
        <v>129</v>
      </c>
      <c r="J33" s="361">
        <v>12</v>
      </c>
      <c r="K33" s="362">
        <v>41136</v>
      </c>
      <c r="L33" s="271"/>
      <c r="M33" s="259"/>
      <c r="N33" s="259"/>
    </row>
    <row r="34" spans="1:14" x14ac:dyDescent="0.4">
      <c r="A34" s="249"/>
      <c r="B34" s="250"/>
      <c r="C34" s="272"/>
      <c r="D34" s="248"/>
      <c r="E34" s="248"/>
      <c r="F34" s="248"/>
      <c r="G34" s="248"/>
      <c r="H34" s="248"/>
      <c r="I34" s="248"/>
      <c r="J34" s="248"/>
      <c r="K34" s="248"/>
      <c r="L34" s="248"/>
      <c r="M34" s="283"/>
      <c r="N34" s="259"/>
    </row>
    <row r="35" spans="1:14" x14ac:dyDescent="0.4">
      <c r="A35" s="272"/>
      <c r="B35" s="272"/>
      <c r="C35" s="272"/>
      <c r="D35" s="248"/>
      <c r="E35" s="248"/>
      <c r="F35" s="248"/>
      <c r="G35" s="248"/>
      <c r="H35" s="248"/>
      <c r="I35" s="248"/>
      <c r="J35" s="248"/>
      <c r="K35" s="248"/>
      <c r="L35" s="248"/>
    </row>
    <row r="36" spans="1:14" x14ac:dyDescent="0.4">
      <c r="A36" s="252" t="s">
        <v>78</v>
      </c>
      <c r="B36" s="246"/>
      <c r="C36" s="246"/>
      <c r="D36" s="246"/>
      <c r="E36" s="246"/>
      <c r="F36" s="246"/>
      <c r="G36" s="246"/>
      <c r="H36" s="246"/>
      <c r="I36" s="246"/>
      <c r="J36" s="246"/>
      <c r="K36" s="246"/>
      <c r="L36" s="246"/>
    </row>
    <row r="37" spans="1:14" x14ac:dyDescent="0.4">
      <c r="A37" s="246" t="s">
        <v>79</v>
      </c>
      <c r="B37" s="246"/>
      <c r="C37" s="246"/>
      <c r="D37" s="250"/>
      <c r="E37" s="246"/>
      <c r="F37" s="246"/>
      <c r="G37" s="246"/>
      <c r="H37" s="246"/>
      <c r="I37" s="246"/>
      <c r="J37" s="246"/>
      <c r="K37" s="246"/>
      <c r="L37" s="246"/>
    </row>
    <row r="38" spans="1:14" x14ac:dyDescent="0.4">
      <c r="A38" s="246" t="s">
        <v>80</v>
      </c>
      <c r="B38" s="246"/>
      <c r="C38" s="246"/>
      <c r="D38" s="253" t="s">
        <v>290</v>
      </c>
      <c r="E38" s="246"/>
      <c r="F38" s="246"/>
      <c r="G38" s="246"/>
      <c r="H38" s="246"/>
      <c r="I38" s="246"/>
      <c r="J38" s="246"/>
      <c r="K38" s="246"/>
      <c r="L38" s="246"/>
    </row>
    <row r="39" spans="1:14" x14ac:dyDescent="0.4">
      <c r="A39" s="273" t="s">
        <v>81</v>
      </c>
      <c r="B39" s="274"/>
      <c r="C39" s="275"/>
      <c r="D39" s="109">
        <v>105</v>
      </c>
      <c r="E39" s="246"/>
      <c r="F39" s="246"/>
      <c r="G39" s="246"/>
      <c r="H39" s="246"/>
      <c r="I39" s="246"/>
      <c r="J39" s="246"/>
      <c r="K39" s="246"/>
      <c r="L39" s="246"/>
    </row>
    <row r="40" spans="1:14" x14ac:dyDescent="0.4">
      <c r="A40" s="273" t="s">
        <v>82</v>
      </c>
      <c r="B40" s="274"/>
      <c r="C40" s="275"/>
      <c r="D40" s="109">
        <v>12</v>
      </c>
      <c r="E40" s="246"/>
      <c r="F40" s="246"/>
      <c r="G40" s="246"/>
      <c r="H40" s="246"/>
      <c r="I40" s="246"/>
      <c r="J40" s="246"/>
      <c r="K40" s="246"/>
      <c r="L40" s="246"/>
    </row>
    <row r="41" spans="1:14" ht="19.5" thickBot="1" x14ac:dyDescent="0.45">
      <c r="A41" s="276" t="s">
        <v>83</v>
      </c>
      <c r="B41" s="277"/>
      <c r="C41" s="278"/>
      <c r="D41" s="151" t="s">
        <v>188</v>
      </c>
      <c r="E41" s="246"/>
      <c r="F41" s="246"/>
      <c r="G41" s="246"/>
      <c r="H41" s="246"/>
      <c r="I41" s="246"/>
      <c r="J41" s="246"/>
      <c r="K41" s="246"/>
      <c r="L41" s="246"/>
    </row>
    <row r="42" spans="1:14" ht="19.5" thickTop="1" x14ac:dyDescent="0.4">
      <c r="A42" s="620" t="s">
        <v>19</v>
      </c>
      <c r="B42" s="621"/>
      <c r="C42" s="622"/>
      <c r="D42" s="110">
        <v>118</v>
      </c>
      <c r="E42" s="246"/>
      <c r="F42" s="246"/>
      <c r="G42" s="246"/>
      <c r="H42" s="246"/>
      <c r="I42" s="246"/>
      <c r="J42" s="246"/>
      <c r="K42" s="246"/>
      <c r="L42" s="246"/>
    </row>
    <row r="43" spans="1:14" x14ac:dyDescent="0.4">
      <c r="A43" s="183"/>
      <c r="B43" s="182"/>
      <c r="C43" s="182"/>
      <c r="D43" s="283"/>
      <c r="E43" s="66"/>
      <c r="F43" s="66"/>
      <c r="G43" s="66"/>
      <c r="H43" s="66"/>
      <c r="I43" s="66"/>
      <c r="J43" s="66"/>
      <c r="K43" s="66"/>
      <c r="L43" s="66"/>
    </row>
    <row r="44" spans="1:14" x14ac:dyDescent="0.4">
      <c r="A44" s="216" t="s">
        <v>84</v>
      </c>
      <c r="B44" s="66"/>
      <c r="C44" s="66"/>
      <c r="D44" s="179" t="s">
        <v>290</v>
      </c>
      <c r="E44" s="66"/>
      <c r="F44" s="66"/>
      <c r="G44" s="66"/>
      <c r="H44" s="66"/>
      <c r="I44" s="66"/>
      <c r="J44" s="66"/>
      <c r="K44" s="66"/>
      <c r="L44" s="66"/>
    </row>
    <row r="45" spans="1:14" x14ac:dyDescent="0.4">
      <c r="A45" s="337" t="s">
        <v>85</v>
      </c>
      <c r="B45" s="338"/>
      <c r="C45" s="339"/>
      <c r="D45" s="73">
        <v>7467</v>
      </c>
      <c r="E45" s="66"/>
      <c r="F45" s="66"/>
      <c r="G45" s="66"/>
      <c r="H45" s="66"/>
      <c r="I45" s="66"/>
      <c r="J45" s="66"/>
      <c r="K45" s="66"/>
      <c r="L45" s="66"/>
    </row>
    <row r="46" spans="1:14" x14ac:dyDescent="0.4">
      <c r="A46" s="182" t="s">
        <v>176</v>
      </c>
      <c r="B46" s="182"/>
      <c r="C46" s="182"/>
      <c r="D46" s="283"/>
      <c r="E46" s="66"/>
      <c r="F46" s="66"/>
      <c r="G46" s="66"/>
      <c r="H46" s="66"/>
      <c r="I46" s="66"/>
      <c r="J46" s="66"/>
      <c r="K46" s="66"/>
      <c r="L46" s="66"/>
    </row>
    <row r="47" spans="1:14" x14ac:dyDescent="0.4">
      <c r="A47" s="66" t="s">
        <v>86</v>
      </c>
      <c r="B47" s="66"/>
      <c r="C47" s="66"/>
      <c r="D47" s="284"/>
      <c r="E47" s="66"/>
      <c r="F47" s="66"/>
      <c r="G47" s="66"/>
      <c r="H47" s="66"/>
      <c r="I47" s="66"/>
      <c r="J47" s="66"/>
      <c r="K47" s="66"/>
      <c r="L47" s="66"/>
    </row>
    <row r="48" spans="1:14" x14ac:dyDescent="0.4">
      <c r="A48" s="182" t="s">
        <v>182</v>
      </c>
      <c r="B48" s="182"/>
      <c r="C48" s="183"/>
      <c r="D48" s="284"/>
      <c r="E48" s="66"/>
      <c r="F48" s="66"/>
      <c r="G48" s="66"/>
      <c r="H48" s="66"/>
      <c r="I48" s="66"/>
      <c r="J48" s="66"/>
      <c r="K48" s="66"/>
      <c r="L48" s="66"/>
    </row>
    <row r="49" spans="1:12" x14ac:dyDescent="0.4">
      <c r="A49" s="66" t="s">
        <v>87</v>
      </c>
      <c r="B49" s="66"/>
      <c r="C49" s="66"/>
      <c r="D49" s="284"/>
      <c r="E49" s="285"/>
      <c r="F49" s="285"/>
      <c r="G49" s="285"/>
      <c r="H49" s="285"/>
      <c r="I49" s="285"/>
      <c r="J49" s="285"/>
      <c r="K49" s="285"/>
      <c r="L49" s="285"/>
    </row>
    <row r="50" spans="1:12" x14ac:dyDescent="0.4">
      <c r="A50" s="182" t="s">
        <v>187</v>
      </c>
      <c r="B50" s="182"/>
      <c r="C50" s="183"/>
      <c r="D50" s="284"/>
      <c r="E50" s="285"/>
      <c r="F50" s="285"/>
      <c r="G50" s="285"/>
      <c r="H50" s="285"/>
      <c r="I50" s="285"/>
      <c r="J50" s="285"/>
      <c r="K50" s="285"/>
      <c r="L50" s="285"/>
    </row>
    <row r="51" spans="1:12" x14ac:dyDescent="0.4">
      <c r="A51" s="66" t="s">
        <v>88</v>
      </c>
      <c r="B51" s="66"/>
      <c r="C51" s="66"/>
      <c r="D51" s="284"/>
      <c r="E51" s="285"/>
      <c r="F51" s="285"/>
      <c r="G51" s="285"/>
      <c r="H51" s="285"/>
      <c r="I51" s="285"/>
      <c r="J51" s="285"/>
      <c r="K51" s="285"/>
      <c r="L51" s="285"/>
    </row>
    <row r="52" spans="1:12" x14ac:dyDescent="0.4">
      <c r="A52" s="182" t="s">
        <v>178</v>
      </c>
      <c r="B52" s="182"/>
      <c r="C52" s="183"/>
      <c r="D52" s="284"/>
      <c r="E52" s="285"/>
      <c r="F52" s="285"/>
      <c r="G52" s="285"/>
      <c r="H52" s="285"/>
      <c r="I52" s="285"/>
      <c r="J52" s="285"/>
      <c r="K52" s="285"/>
      <c r="L52" s="285"/>
    </row>
  </sheetData>
  <mergeCells count="24">
    <mergeCell ref="L28:L29"/>
    <mergeCell ref="A30:C30"/>
    <mergeCell ref="A31:C31"/>
    <mergeCell ref="A32:C32"/>
    <mergeCell ref="A33:C33"/>
    <mergeCell ref="D28:D29"/>
    <mergeCell ref="E28:K28"/>
    <mergeCell ref="A42:C42"/>
    <mergeCell ref="B21:C21"/>
    <mergeCell ref="A22:C22"/>
    <mergeCell ref="A24:C24"/>
    <mergeCell ref="A28:C29"/>
    <mergeCell ref="A20:C20"/>
    <mergeCell ref="A8:D8"/>
    <mergeCell ref="A9:C9"/>
    <mergeCell ref="A10:C10"/>
    <mergeCell ref="A11:C11"/>
    <mergeCell ref="A12:C12"/>
    <mergeCell ref="B13:C13"/>
    <mergeCell ref="A14:C14"/>
    <mergeCell ref="A16:D16"/>
    <mergeCell ref="A17:C17"/>
    <mergeCell ref="A18:C18"/>
    <mergeCell ref="A19:C19"/>
  </mergeCells>
  <phoneticPr fontId="3"/>
  <pageMargins left="0.70866141732283472" right="0.70866141732283472" top="0.74803149606299213" bottom="0.74803149606299213" header="0.31496062992125984" footer="0.31496062992125984"/>
  <pageSetup paperSize="9" scale="7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9.875" style="180" bestFit="1" customWidth="1"/>
    <col min="4" max="4" width="11.625" style="180" customWidth="1"/>
    <col min="5" max="5" width="9.875" style="180" bestFit="1" customWidth="1"/>
    <col min="6" max="16384" width="9" style="180"/>
  </cols>
  <sheetData>
    <row r="1" spans="1:5" x14ac:dyDescent="0.4">
      <c r="A1" s="178" t="s">
        <v>121</v>
      </c>
      <c r="B1" s="179"/>
      <c r="C1" s="179"/>
      <c r="D1" s="179"/>
      <c r="E1" s="179"/>
    </row>
    <row r="2" spans="1:5" x14ac:dyDescent="0.4">
      <c r="A2" s="181" t="s">
        <v>122</v>
      </c>
      <c r="B2" s="182"/>
      <c r="C2" s="182"/>
      <c r="D2" s="182"/>
      <c r="E2" s="183"/>
    </row>
    <row r="3" spans="1:5" x14ac:dyDescent="0.4">
      <c r="A3" s="182"/>
      <c r="B3" s="182"/>
      <c r="C3" s="184"/>
      <c r="D3" s="184"/>
      <c r="E3" s="183"/>
    </row>
    <row r="4" spans="1:5" x14ac:dyDescent="0.4">
      <c r="A4" s="184" t="s">
        <v>128</v>
      </c>
      <c r="B4" s="182"/>
      <c r="C4" s="179"/>
      <c r="D4" s="179"/>
      <c r="E4" s="179" t="s">
        <v>290</v>
      </c>
    </row>
    <row r="5" spans="1:5" x14ac:dyDescent="0.4">
      <c r="A5" s="656" t="s">
        <v>29</v>
      </c>
      <c r="B5" s="656"/>
      <c r="C5" s="185" t="s">
        <v>123</v>
      </c>
      <c r="D5" s="658" t="s">
        <v>156</v>
      </c>
      <c r="E5" s="660" t="s">
        <v>36</v>
      </c>
    </row>
    <row r="6" spans="1:5" x14ac:dyDescent="0.4">
      <c r="A6" s="656"/>
      <c r="B6" s="656"/>
      <c r="C6" s="67" t="s">
        <v>32</v>
      </c>
      <c r="D6" s="695"/>
      <c r="E6" s="661"/>
    </row>
    <row r="7" spans="1:5" x14ac:dyDescent="0.4">
      <c r="A7" s="611" t="s">
        <v>341</v>
      </c>
      <c r="B7" s="611"/>
      <c r="C7" s="457">
        <v>477</v>
      </c>
      <c r="D7" s="436">
        <v>0</v>
      </c>
      <c r="E7" s="341">
        <v>477</v>
      </c>
    </row>
    <row r="8" spans="1:5" x14ac:dyDescent="0.4">
      <c r="A8" s="662" t="s">
        <v>342</v>
      </c>
      <c r="B8" s="663"/>
      <c r="C8" s="458">
        <v>49</v>
      </c>
      <c r="D8" s="342">
        <v>0</v>
      </c>
      <c r="E8" s="459">
        <v>49</v>
      </c>
    </row>
    <row r="9" spans="1:5" x14ac:dyDescent="0.4">
      <c r="A9" s="664" t="s">
        <v>343</v>
      </c>
      <c r="B9" s="665"/>
      <c r="C9" s="460">
        <v>7</v>
      </c>
      <c r="D9" s="344">
        <v>0</v>
      </c>
      <c r="E9" s="461">
        <v>7</v>
      </c>
    </row>
    <row r="10" spans="1:5" x14ac:dyDescent="0.4">
      <c r="A10" s="191" t="s">
        <v>344</v>
      </c>
      <c r="B10" s="192"/>
      <c r="C10" s="457">
        <v>54201</v>
      </c>
      <c r="D10" s="340">
        <v>37</v>
      </c>
      <c r="E10" s="341">
        <v>54238</v>
      </c>
    </row>
    <row r="11" spans="1:5" ht="21.75" thickBot="1" x14ac:dyDescent="0.45">
      <c r="A11" s="346"/>
      <c r="B11" s="440" t="s">
        <v>104</v>
      </c>
      <c r="C11" s="462">
        <v>54201</v>
      </c>
      <c r="D11" s="463">
        <v>37</v>
      </c>
      <c r="E11" s="464">
        <v>54238</v>
      </c>
    </row>
    <row r="12" spans="1:5" ht="19.5" thickTop="1" x14ac:dyDescent="0.4">
      <c r="A12" s="607" t="s">
        <v>124</v>
      </c>
      <c r="B12" s="608"/>
      <c r="C12" s="465">
        <v>54735</v>
      </c>
      <c r="D12" s="349">
        <v>37</v>
      </c>
      <c r="E12" s="350">
        <v>54772</v>
      </c>
    </row>
    <row r="13" spans="1:5" x14ac:dyDescent="0.4">
      <c r="A13" s="182"/>
      <c r="B13" s="183"/>
      <c r="C13" s="183"/>
      <c r="D13" s="183"/>
      <c r="E13" s="183"/>
    </row>
  </sheetData>
  <mergeCells count="7">
    <mergeCell ref="A12:B12"/>
    <mergeCell ref="A5:B6"/>
    <mergeCell ref="D5:D6"/>
    <mergeCell ref="E5:E6"/>
    <mergeCell ref="A7:B7"/>
    <mergeCell ref="A8:B8"/>
    <mergeCell ref="A9:B9"/>
  </mergeCells>
  <phoneticPr fontId="3"/>
  <pageMargins left="0.70866141732283472" right="0.70866141732283472" top="0.74803149606299213" bottom="0.74803149606299213" header="0.31496062992125984" footer="0.31496062992125984"/>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zoomScaleNormal="100" zoomScaleSheetLayoutView="100" workbookViewId="0">
      <selection activeCell="E4" sqref="E4:L4"/>
    </sheetView>
  </sheetViews>
  <sheetFormatPr defaultRowHeight="18.75" x14ac:dyDescent="0.4"/>
  <cols>
    <col min="1" max="1" width="20.625" style="180" customWidth="1"/>
    <col min="2" max="2" width="30.625" style="180" customWidth="1"/>
    <col min="3" max="3" width="9" style="180"/>
    <col min="4" max="4" width="12.625" style="180" customWidth="1"/>
    <col min="5" max="7" width="9.875" style="180" customWidth="1"/>
    <col min="8" max="8" width="11.875" style="180" customWidth="1"/>
    <col min="9" max="9" width="12" style="180" customWidth="1"/>
    <col min="10"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181" t="s">
        <v>107</v>
      </c>
      <c r="B2" s="181"/>
      <c r="C2" s="66"/>
      <c r="D2" s="66"/>
      <c r="E2" s="66"/>
      <c r="F2" s="66"/>
      <c r="G2" s="66"/>
      <c r="H2" s="66"/>
      <c r="I2" s="66"/>
      <c r="J2" s="66"/>
      <c r="K2" s="66"/>
      <c r="L2" s="66"/>
    </row>
    <row r="3" spans="1:12" x14ac:dyDescent="0.4">
      <c r="A3" s="212"/>
      <c r="B3" s="212"/>
      <c r="C3" s="66"/>
      <c r="D3" s="66"/>
      <c r="E3" s="66"/>
      <c r="F3" s="66"/>
      <c r="G3" s="66"/>
      <c r="H3" s="66"/>
      <c r="I3" s="66"/>
      <c r="J3" s="66"/>
      <c r="K3" s="66"/>
      <c r="L3" s="66"/>
    </row>
    <row r="4" spans="1:12" x14ac:dyDescent="0.4">
      <c r="A4" s="212"/>
      <c r="B4" s="212"/>
      <c r="C4" s="66"/>
      <c r="D4" s="66"/>
      <c r="E4" s="66" t="s">
        <v>279</v>
      </c>
      <c r="F4" s="66"/>
      <c r="G4" s="66"/>
      <c r="H4" s="66"/>
      <c r="I4" s="66"/>
      <c r="J4" s="66"/>
      <c r="K4" s="66"/>
      <c r="L4" s="66"/>
    </row>
    <row r="5" spans="1:12" ht="19.5" thickBot="1" x14ac:dyDescent="0.45">
      <c r="A5" s="212"/>
      <c r="B5" s="212"/>
      <c r="C5" s="66"/>
      <c r="D5" s="66"/>
      <c r="E5" s="182" t="s">
        <v>163</v>
      </c>
      <c r="F5" s="66"/>
      <c r="G5" s="66"/>
      <c r="H5" s="66"/>
      <c r="I5" s="66"/>
      <c r="J5" s="66"/>
      <c r="K5" s="66"/>
      <c r="L5" s="66"/>
    </row>
    <row r="6" spans="1:12" ht="19.5" thickBot="1" x14ac:dyDescent="0.45">
      <c r="A6" s="213" t="s">
        <v>190</v>
      </c>
      <c r="B6" s="66"/>
      <c r="C6" s="66"/>
      <c r="D6" s="65">
        <v>576108</v>
      </c>
      <c r="E6" s="214" t="s">
        <v>284</v>
      </c>
      <c r="F6" s="215"/>
      <c r="G6" s="215"/>
      <c r="H6" s="215"/>
      <c r="I6" s="215"/>
      <c r="J6" s="215"/>
      <c r="K6" s="215"/>
    </row>
    <row r="7" spans="1:12" ht="19.5" thickBot="1" x14ac:dyDescent="0.45">
      <c r="A7" s="216"/>
      <c r="B7" s="216"/>
      <c r="C7" s="216"/>
      <c r="D7" s="216"/>
      <c r="E7" s="66"/>
      <c r="F7" s="66"/>
      <c r="G7" s="66"/>
      <c r="H7" s="66"/>
      <c r="I7" s="66"/>
      <c r="J7" s="66"/>
      <c r="K7" s="66"/>
      <c r="L7" s="217" t="s">
        <v>290</v>
      </c>
    </row>
    <row r="8" spans="1:12" ht="33" thickTop="1" thickBot="1" x14ac:dyDescent="0.45">
      <c r="A8" s="627" t="s">
        <v>3</v>
      </c>
      <c r="B8" s="628"/>
      <c r="C8" s="628"/>
      <c r="D8" s="629"/>
      <c r="E8" s="218" t="s">
        <v>49</v>
      </c>
      <c r="F8" s="219" t="s">
        <v>50</v>
      </c>
      <c r="G8" s="220" t="s">
        <v>51</v>
      </c>
      <c r="H8" s="221" t="s">
        <v>52</v>
      </c>
      <c r="I8" s="67" t="s">
        <v>53</v>
      </c>
      <c r="J8" s="67" t="s">
        <v>56</v>
      </c>
      <c r="K8" s="67" t="s">
        <v>58</v>
      </c>
      <c r="L8" s="232" t="s">
        <v>59</v>
      </c>
    </row>
    <row r="9" spans="1:12" ht="20.25" thickTop="1" thickBot="1" x14ac:dyDescent="0.45">
      <c r="A9" s="630" t="s">
        <v>341</v>
      </c>
      <c r="B9" s="631"/>
      <c r="C9" s="632"/>
      <c r="D9" s="416">
        <v>3421</v>
      </c>
      <c r="E9" s="404">
        <v>2860</v>
      </c>
      <c r="F9" s="404">
        <v>48</v>
      </c>
      <c r="G9" s="417">
        <v>512</v>
      </c>
      <c r="H9" s="193" t="s">
        <v>188</v>
      </c>
      <c r="I9" s="160" t="s">
        <v>188</v>
      </c>
      <c r="J9" s="160" t="s">
        <v>188</v>
      </c>
      <c r="K9" s="160" t="s">
        <v>188</v>
      </c>
      <c r="L9" s="160" t="s">
        <v>188</v>
      </c>
    </row>
    <row r="10" spans="1:12" ht="19.5" thickTop="1" x14ac:dyDescent="0.4">
      <c r="A10" s="633" t="s">
        <v>342</v>
      </c>
      <c r="B10" s="634"/>
      <c r="C10" s="635"/>
      <c r="D10" s="418">
        <v>352</v>
      </c>
      <c r="E10" s="225" t="s">
        <v>188</v>
      </c>
      <c r="F10" s="225" t="s">
        <v>188</v>
      </c>
      <c r="G10" s="225" t="s">
        <v>188</v>
      </c>
      <c r="H10" s="187" t="s">
        <v>188</v>
      </c>
      <c r="I10" s="419">
        <v>0</v>
      </c>
      <c r="J10" s="419">
        <v>187</v>
      </c>
      <c r="K10" s="419">
        <v>28</v>
      </c>
      <c r="L10" s="419">
        <v>127</v>
      </c>
    </row>
    <row r="11" spans="1:12" x14ac:dyDescent="0.4">
      <c r="A11" s="636" t="s">
        <v>345</v>
      </c>
      <c r="B11" s="637"/>
      <c r="C11" s="638"/>
      <c r="D11" s="112">
        <v>54</v>
      </c>
      <c r="E11" s="189" t="s">
        <v>188</v>
      </c>
      <c r="F11" s="189" t="s">
        <v>188</v>
      </c>
      <c r="G11" s="189" t="s">
        <v>188</v>
      </c>
      <c r="H11" s="189" t="s">
        <v>188</v>
      </c>
      <c r="I11" s="189" t="s">
        <v>188</v>
      </c>
      <c r="J11" s="189" t="s">
        <v>188</v>
      </c>
      <c r="K11" s="189" t="s">
        <v>188</v>
      </c>
      <c r="L11" s="112">
        <v>54</v>
      </c>
    </row>
    <row r="12" spans="1:12" x14ac:dyDescent="0.4">
      <c r="A12" s="639" t="s">
        <v>344</v>
      </c>
      <c r="B12" s="631"/>
      <c r="C12" s="640"/>
      <c r="D12" s="73">
        <v>572279</v>
      </c>
      <c r="E12" s="420">
        <v>0</v>
      </c>
      <c r="F12" s="420">
        <v>0</v>
      </c>
      <c r="G12" s="420">
        <v>0</v>
      </c>
      <c r="H12" s="73">
        <v>572261</v>
      </c>
      <c r="I12" s="160" t="s">
        <v>188</v>
      </c>
      <c r="J12" s="73">
        <v>4</v>
      </c>
      <c r="K12" s="73">
        <v>13</v>
      </c>
      <c r="L12" s="160" t="s">
        <v>188</v>
      </c>
    </row>
    <row r="13" spans="1:12" ht="19.5" thickBot="1" x14ac:dyDescent="0.45">
      <c r="A13" s="227"/>
      <c r="B13" s="686" t="s">
        <v>108</v>
      </c>
      <c r="C13" s="687"/>
      <c r="D13" s="446">
        <v>572279</v>
      </c>
      <c r="E13" s="447">
        <v>0</v>
      </c>
      <c r="F13" s="447">
        <v>0</v>
      </c>
      <c r="G13" s="447">
        <v>0</v>
      </c>
      <c r="H13" s="446">
        <v>572261</v>
      </c>
      <c r="I13" s="448" t="s">
        <v>188</v>
      </c>
      <c r="J13" s="446">
        <v>4</v>
      </c>
      <c r="K13" s="446">
        <v>13</v>
      </c>
      <c r="L13" s="448" t="s">
        <v>188</v>
      </c>
    </row>
    <row r="14" spans="1:12" ht="19.5" thickTop="1" x14ac:dyDescent="0.4">
      <c r="A14" s="620" t="s">
        <v>57</v>
      </c>
      <c r="B14" s="621"/>
      <c r="C14" s="622"/>
      <c r="D14" s="114">
        <v>576108</v>
      </c>
      <c r="E14" s="114">
        <v>2860</v>
      </c>
      <c r="F14" s="114">
        <v>48</v>
      </c>
      <c r="G14" s="114">
        <v>512</v>
      </c>
      <c r="H14" s="114">
        <v>572261</v>
      </c>
      <c r="I14" s="114">
        <v>0</v>
      </c>
      <c r="J14" s="114">
        <v>192</v>
      </c>
      <c r="K14" s="114">
        <v>41</v>
      </c>
      <c r="L14" s="114">
        <v>182</v>
      </c>
    </row>
    <row r="15" spans="1:12" x14ac:dyDescent="0.4">
      <c r="A15" s="231"/>
      <c r="B15" s="231"/>
      <c r="C15" s="231"/>
      <c r="D15" s="231"/>
      <c r="E15" s="231"/>
      <c r="F15" s="231"/>
      <c r="G15" s="231"/>
      <c r="H15" s="231"/>
      <c r="I15" s="231"/>
      <c r="J15" s="231"/>
      <c r="K15" s="231"/>
      <c r="L15" s="231"/>
    </row>
    <row r="16" spans="1:12" ht="21" x14ac:dyDescent="0.4">
      <c r="A16" s="641" t="s">
        <v>3</v>
      </c>
      <c r="B16" s="642"/>
      <c r="C16" s="642"/>
      <c r="D16" s="642"/>
      <c r="E16" s="232" t="s">
        <v>60</v>
      </c>
      <c r="F16" s="232" t="s">
        <v>61</v>
      </c>
      <c r="G16" s="232" t="s">
        <v>62</v>
      </c>
      <c r="H16" s="233" t="s">
        <v>63</v>
      </c>
      <c r="I16" s="247"/>
      <c r="J16" s="247"/>
      <c r="K16" s="247"/>
    </row>
    <row r="17" spans="1:13" x14ac:dyDescent="0.4">
      <c r="A17" s="630" t="s">
        <v>341</v>
      </c>
      <c r="B17" s="631"/>
      <c r="C17" s="631"/>
      <c r="D17" s="109"/>
      <c r="E17" s="160" t="s">
        <v>188</v>
      </c>
      <c r="F17" s="160" t="s">
        <v>188</v>
      </c>
      <c r="G17" s="160" t="s">
        <v>188</v>
      </c>
      <c r="H17" s="234" t="s">
        <v>188</v>
      </c>
      <c r="I17" s="247"/>
      <c r="J17" s="247"/>
      <c r="K17" s="247"/>
    </row>
    <row r="18" spans="1:13" x14ac:dyDescent="0.4">
      <c r="A18" s="633" t="s">
        <v>342</v>
      </c>
      <c r="B18" s="634"/>
      <c r="C18" s="634"/>
      <c r="D18" s="235"/>
      <c r="E18" s="419">
        <v>0</v>
      </c>
      <c r="F18" s="419">
        <v>0</v>
      </c>
      <c r="G18" s="419">
        <v>7</v>
      </c>
      <c r="H18" s="236" t="s">
        <v>188</v>
      </c>
      <c r="I18" s="247"/>
      <c r="J18" s="247"/>
      <c r="K18" s="247"/>
    </row>
    <row r="19" spans="1:13" x14ac:dyDescent="0.4">
      <c r="A19" s="636" t="s">
        <v>345</v>
      </c>
      <c r="B19" s="637"/>
      <c r="C19" s="637"/>
      <c r="D19" s="110"/>
      <c r="E19" s="189" t="s">
        <v>188</v>
      </c>
      <c r="F19" s="189" t="s">
        <v>188</v>
      </c>
      <c r="G19" s="189" t="s">
        <v>188</v>
      </c>
      <c r="H19" s="237" t="s">
        <v>188</v>
      </c>
      <c r="I19" s="247"/>
      <c r="J19" s="247"/>
      <c r="K19" s="247"/>
    </row>
    <row r="20" spans="1:13" x14ac:dyDescent="0.4">
      <c r="A20" s="639" t="s">
        <v>344</v>
      </c>
      <c r="B20" s="631"/>
      <c r="C20" s="631"/>
      <c r="D20" s="109"/>
      <c r="E20" s="160" t="s">
        <v>188</v>
      </c>
      <c r="F20" s="160" t="s">
        <v>188</v>
      </c>
      <c r="G20" s="160" t="s">
        <v>188</v>
      </c>
      <c r="H20" s="396">
        <v>572279</v>
      </c>
      <c r="I20" s="247"/>
      <c r="J20" s="247"/>
      <c r="K20" s="247"/>
    </row>
    <row r="21" spans="1:13" ht="19.5" thickBot="1" x14ac:dyDescent="0.45">
      <c r="A21" s="227"/>
      <c r="B21" s="686" t="s">
        <v>108</v>
      </c>
      <c r="C21" s="688"/>
      <c r="D21" s="449"/>
      <c r="E21" s="448" t="s">
        <v>188</v>
      </c>
      <c r="F21" s="448" t="s">
        <v>188</v>
      </c>
      <c r="G21" s="448" t="s">
        <v>188</v>
      </c>
      <c r="H21" s="450">
        <v>572279</v>
      </c>
      <c r="I21" s="247"/>
      <c r="J21" s="247"/>
      <c r="K21" s="247"/>
    </row>
    <row r="22" spans="1:13" ht="19.5" thickTop="1" x14ac:dyDescent="0.4">
      <c r="A22" s="620" t="s">
        <v>57</v>
      </c>
      <c r="B22" s="621"/>
      <c r="C22" s="621"/>
      <c r="D22" s="244"/>
      <c r="E22" s="114">
        <v>0</v>
      </c>
      <c r="F22" s="114">
        <v>0</v>
      </c>
      <c r="G22" s="114">
        <v>7</v>
      </c>
      <c r="H22" s="245" t="s">
        <v>188</v>
      </c>
      <c r="I22" s="247"/>
      <c r="J22" s="247"/>
      <c r="K22" s="247"/>
    </row>
    <row r="23" spans="1:13" x14ac:dyDescent="0.4">
      <c r="A23" s="246"/>
      <c r="B23" s="246"/>
      <c r="C23" s="246"/>
      <c r="D23" s="246"/>
      <c r="E23" s="246"/>
      <c r="F23" s="246"/>
      <c r="G23" s="246"/>
      <c r="H23" s="246"/>
      <c r="I23" s="246"/>
      <c r="J23" s="246"/>
      <c r="K23" s="246"/>
      <c r="L23" s="247"/>
    </row>
    <row r="24" spans="1:13" x14ac:dyDescent="0.4">
      <c r="A24" s="630" t="s">
        <v>64</v>
      </c>
      <c r="B24" s="631"/>
      <c r="C24" s="640"/>
      <c r="D24" s="160" t="s">
        <v>188</v>
      </c>
      <c r="E24" s="248" t="s">
        <v>284</v>
      </c>
      <c r="F24" s="246"/>
      <c r="G24" s="246"/>
      <c r="H24" s="246"/>
      <c r="I24" s="246"/>
      <c r="J24" s="246"/>
      <c r="K24" s="246"/>
      <c r="L24" s="246"/>
    </row>
    <row r="25" spans="1:13" x14ac:dyDescent="0.4">
      <c r="A25" s="249"/>
      <c r="B25" s="250"/>
      <c r="C25" s="251"/>
      <c r="D25" s="248"/>
      <c r="E25" s="246"/>
      <c r="F25" s="246"/>
      <c r="G25" s="246"/>
      <c r="H25" s="246"/>
      <c r="I25" s="246"/>
      <c r="J25" s="246"/>
      <c r="K25" s="246"/>
      <c r="L25" s="246"/>
    </row>
    <row r="26" spans="1:13" x14ac:dyDescent="0.4">
      <c r="A26" s="251"/>
      <c r="B26" s="251"/>
      <c r="C26" s="251"/>
      <c r="D26" s="248"/>
      <c r="E26" s="246"/>
      <c r="F26" s="246"/>
      <c r="G26" s="246"/>
      <c r="H26" s="246"/>
      <c r="I26" s="246"/>
      <c r="J26" s="246"/>
      <c r="K26" s="246"/>
      <c r="L26" s="246"/>
    </row>
    <row r="27" spans="1:13" x14ac:dyDescent="0.4">
      <c r="A27" s="252" t="s">
        <v>65</v>
      </c>
      <c r="B27" s="246"/>
      <c r="C27" s="246"/>
      <c r="D27" s="246"/>
      <c r="E27" s="253"/>
      <c r="F27" s="253"/>
      <c r="G27" s="253"/>
      <c r="H27" s="253"/>
      <c r="I27" s="253"/>
      <c r="J27" s="253" t="s">
        <v>290</v>
      </c>
      <c r="K27" s="400"/>
      <c r="L27" s="400"/>
      <c r="M27" s="254"/>
    </row>
    <row r="28" spans="1:13" x14ac:dyDescent="0.4">
      <c r="A28" s="651" t="s">
        <v>66</v>
      </c>
      <c r="B28" s="653"/>
      <c r="C28" s="642"/>
      <c r="D28" s="651"/>
      <c r="E28" s="255" t="s">
        <v>67</v>
      </c>
      <c r="F28" s="256"/>
      <c r="G28" s="256"/>
      <c r="H28" s="258"/>
      <c r="I28" s="451"/>
      <c r="J28" s="643" t="s">
        <v>68</v>
      </c>
      <c r="K28" s="247"/>
      <c r="L28" s="247"/>
      <c r="M28" s="259"/>
    </row>
    <row r="29" spans="1:13" x14ac:dyDescent="0.4">
      <c r="A29" s="652"/>
      <c r="B29" s="654"/>
      <c r="C29" s="655"/>
      <c r="D29" s="652"/>
      <c r="E29" s="232" t="s">
        <v>69</v>
      </c>
      <c r="F29" s="232" t="s">
        <v>70</v>
      </c>
      <c r="G29" s="232" t="s">
        <v>71</v>
      </c>
      <c r="H29" s="260" t="s">
        <v>72</v>
      </c>
      <c r="I29" s="261" t="s">
        <v>165</v>
      </c>
      <c r="J29" s="644"/>
      <c r="K29" s="247"/>
      <c r="L29" s="247"/>
      <c r="M29" s="259"/>
    </row>
    <row r="30" spans="1:13" x14ac:dyDescent="0.4">
      <c r="A30" s="630" t="s">
        <v>75</v>
      </c>
      <c r="B30" s="631"/>
      <c r="C30" s="640"/>
      <c r="D30" s="203" t="s">
        <v>188</v>
      </c>
      <c r="E30" s="160" t="s">
        <v>188</v>
      </c>
      <c r="F30" s="160" t="s">
        <v>188</v>
      </c>
      <c r="G30" s="160" t="s">
        <v>188</v>
      </c>
      <c r="H30" s="262" t="s">
        <v>188</v>
      </c>
      <c r="I30" s="263" t="s">
        <v>188</v>
      </c>
      <c r="J30" s="264" t="s">
        <v>76</v>
      </c>
      <c r="K30" s="247"/>
      <c r="L30" s="247"/>
      <c r="M30" s="259"/>
    </row>
    <row r="31" spans="1:13" x14ac:dyDescent="0.4">
      <c r="A31" s="630" t="s">
        <v>77</v>
      </c>
      <c r="B31" s="631"/>
      <c r="C31" s="640"/>
      <c r="D31" s="112">
        <v>7261</v>
      </c>
      <c r="E31" s="112">
        <v>6294</v>
      </c>
      <c r="F31" s="73">
        <v>1</v>
      </c>
      <c r="G31" s="73">
        <v>879</v>
      </c>
      <c r="H31" s="452">
        <v>86</v>
      </c>
      <c r="I31" s="263" t="s">
        <v>188</v>
      </c>
      <c r="J31" s="264" t="s">
        <v>76</v>
      </c>
      <c r="K31" s="247"/>
      <c r="L31" s="247"/>
      <c r="M31" s="259"/>
    </row>
    <row r="32" spans="1:13" ht="19.5" thickBot="1" x14ac:dyDescent="0.45">
      <c r="A32" s="686" t="s">
        <v>108</v>
      </c>
      <c r="B32" s="688"/>
      <c r="C32" s="453"/>
      <c r="D32" s="112">
        <v>115400</v>
      </c>
      <c r="E32" s="189" t="s">
        <v>188</v>
      </c>
      <c r="F32" s="189" t="s">
        <v>188</v>
      </c>
      <c r="G32" s="189" t="s">
        <v>188</v>
      </c>
      <c r="H32" s="454" t="s">
        <v>188</v>
      </c>
      <c r="I32" s="455">
        <v>115400</v>
      </c>
      <c r="J32" s="456"/>
      <c r="K32" s="247"/>
      <c r="L32" s="247"/>
      <c r="M32" s="259"/>
    </row>
    <row r="33" spans="1:13" ht="19.5" thickTop="1" x14ac:dyDescent="0.4">
      <c r="A33" s="620" t="s">
        <v>19</v>
      </c>
      <c r="B33" s="621"/>
      <c r="C33" s="622"/>
      <c r="D33" s="114">
        <v>122661</v>
      </c>
      <c r="E33" s="114">
        <v>6294</v>
      </c>
      <c r="F33" s="114">
        <v>1</v>
      </c>
      <c r="G33" s="114">
        <v>879</v>
      </c>
      <c r="H33" s="361">
        <v>86</v>
      </c>
      <c r="I33" s="362">
        <v>115400</v>
      </c>
      <c r="J33" s="271"/>
      <c r="K33" s="247"/>
      <c r="L33" s="247"/>
      <c r="M33" s="259"/>
    </row>
    <row r="34" spans="1:13" x14ac:dyDescent="0.4">
      <c r="A34" s="182"/>
      <c r="B34" s="183"/>
      <c r="C34" s="329"/>
      <c r="D34" s="283"/>
      <c r="E34" s="283"/>
      <c r="F34" s="283"/>
      <c r="G34" s="283"/>
      <c r="H34" s="283"/>
      <c r="I34" s="283"/>
      <c r="J34" s="283"/>
      <c r="K34" s="283"/>
      <c r="L34" s="283"/>
      <c r="M34" s="259"/>
    </row>
    <row r="35" spans="1:13" x14ac:dyDescent="0.4">
      <c r="A35" s="329"/>
      <c r="B35" s="329"/>
      <c r="C35" s="329"/>
      <c r="D35" s="283"/>
      <c r="E35" s="283"/>
      <c r="F35" s="283"/>
      <c r="G35" s="283"/>
      <c r="H35" s="283"/>
      <c r="I35" s="283"/>
      <c r="J35" s="283"/>
      <c r="K35" s="283"/>
      <c r="L35" s="283"/>
    </row>
    <row r="36" spans="1:13" x14ac:dyDescent="0.4">
      <c r="A36" s="213" t="s">
        <v>78</v>
      </c>
      <c r="B36" s="66"/>
      <c r="C36" s="66"/>
      <c r="D36" s="66"/>
      <c r="E36" s="66"/>
      <c r="F36" s="66"/>
      <c r="G36" s="66"/>
      <c r="H36" s="66"/>
      <c r="I36" s="66"/>
      <c r="J36" s="66"/>
      <c r="K36" s="66"/>
      <c r="L36" s="66"/>
    </row>
    <row r="37" spans="1:13" x14ac:dyDescent="0.4">
      <c r="A37" s="66" t="s">
        <v>79</v>
      </c>
      <c r="B37" s="66"/>
      <c r="C37" s="66"/>
      <c r="D37" s="183"/>
      <c r="E37" s="66"/>
      <c r="F37" s="66"/>
      <c r="G37" s="66"/>
      <c r="H37" s="66"/>
      <c r="I37" s="66"/>
      <c r="J37" s="66"/>
      <c r="K37" s="66"/>
      <c r="L37" s="66"/>
    </row>
    <row r="38" spans="1:13" x14ac:dyDescent="0.4">
      <c r="A38" s="66" t="s">
        <v>80</v>
      </c>
      <c r="B38" s="66"/>
      <c r="C38" s="66"/>
      <c r="D38" s="179" t="s">
        <v>290</v>
      </c>
      <c r="E38" s="66"/>
      <c r="F38" s="66"/>
      <c r="G38" s="66"/>
      <c r="H38" s="66"/>
      <c r="I38" s="66"/>
      <c r="J38" s="66"/>
      <c r="K38" s="66"/>
      <c r="L38" s="66"/>
    </row>
    <row r="39" spans="1:13" x14ac:dyDescent="0.4">
      <c r="A39" s="330" t="s">
        <v>81</v>
      </c>
      <c r="B39" s="331"/>
      <c r="C39" s="192"/>
      <c r="D39" s="332">
        <v>673</v>
      </c>
      <c r="E39" s="66"/>
      <c r="F39" s="66"/>
      <c r="G39" s="66"/>
      <c r="H39" s="66"/>
      <c r="I39" s="66"/>
      <c r="J39" s="66"/>
      <c r="K39" s="66"/>
      <c r="L39" s="66"/>
    </row>
    <row r="40" spans="1:13" x14ac:dyDescent="0.4">
      <c r="A40" s="330" t="s">
        <v>82</v>
      </c>
      <c r="B40" s="331"/>
      <c r="C40" s="192"/>
      <c r="D40" s="332">
        <v>80</v>
      </c>
      <c r="E40" s="66"/>
      <c r="F40" s="66"/>
      <c r="G40" s="66"/>
      <c r="H40" s="66"/>
      <c r="I40" s="66"/>
      <c r="J40" s="66"/>
      <c r="K40" s="66"/>
      <c r="L40" s="66"/>
    </row>
    <row r="41" spans="1:13" ht="19.5" thickBot="1" x14ac:dyDescent="0.45">
      <c r="A41" s="333" t="s">
        <v>83</v>
      </c>
      <c r="B41" s="334"/>
      <c r="C41" s="335"/>
      <c r="D41" s="336" t="s">
        <v>188</v>
      </c>
      <c r="E41" s="66"/>
      <c r="F41" s="66"/>
      <c r="G41" s="66"/>
      <c r="H41" s="66"/>
      <c r="I41" s="66"/>
      <c r="J41" s="66"/>
      <c r="K41" s="66"/>
      <c r="L41" s="66"/>
    </row>
    <row r="42" spans="1:13" ht="19.5" thickTop="1" x14ac:dyDescent="0.4">
      <c r="A42" s="607" t="s">
        <v>19</v>
      </c>
      <c r="B42" s="682"/>
      <c r="C42" s="608"/>
      <c r="D42" s="316">
        <v>753</v>
      </c>
      <c r="E42" s="66"/>
      <c r="F42" s="66"/>
      <c r="G42" s="66"/>
      <c r="H42" s="66"/>
      <c r="I42" s="66"/>
      <c r="J42" s="66"/>
      <c r="K42" s="66"/>
      <c r="L42" s="66"/>
    </row>
    <row r="43" spans="1:13" x14ac:dyDescent="0.4">
      <c r="A43" s="183"/>
      <c r="B43" s="182"/>
      <c r="C43" s="182"/>
      <c r="D43" s="283"/>
      <c r="E43" s="66"/>
      <c r="F43" s="66"/>
      <c r="G43" s="66"/>
      <c r="H43" s="66"/>
      <c r="I43" s="66"/>
      <c r="J43" s="66"/>
      <c r="K43" s="66"/>
      <c r="L43" s="66"/>
    </row>
    <row r="44" spans="1:13" x14ac:dyDescent="0.4">
      <c r="A44" s="216" t="s">
        <v>84</v>
      </c>
      <c r="B44" s="66"/>
      <c r="C44" s="66"/>
      <c r="D44" s="179" t="s">
        <v>290</v>
      </c>
      <c r="E44" s="66"/>
      <c r="F44" s="66"/>
      <c r="G44" s="66"/>
      <c r="H44" s="66"/>
      <c r="I44" s="66"/>
      <c r="J44" s="66"/>
      <c r="K44" s="66"/>
      <c r="L44" s="66"/>
    </row>
    <row r="45" spans="1:13" x14ac:dyDescent="0.4">
      <c r="A45" s="337" t="s">
        <v>85</v>
      </c>
      <c r="B45" s="338"/>
      <c r="C45" s="339"/>
      <c r="D45" s="73">
        <f>78460</f>
        <v>78460</v>
      </c>
      <c r="E45" s="66"/>
      <c r="F45" s="66"/>
      <c r="G45" s="66"/>
      <c r="H45" s="66"/>
      <c r="I45" s="66"/>
      <c r="J45" s="66"/>
      <c r="K45" s="66"/>
      <c r="L45" s="66"/>
    </row>
    <row r="46" spans="1:13" x14ac:dyDescent="0.4">
      <c r="A46" s="182" t="s">
        <v>176</v>
      </c>
      <c r="B46" s="182"/>
      <c r="C46" s="182"/>
      <c r="D46" s="283"/>
      <c r="E46" s="66"/>
      <c r="F46" s="66"/>
      <c r="G46" s="66"/>
      <c r="H46" s="66"/>
      <c r="I46" s="66"/>
      <c r="J46" s="66"/>
      <c r="K46" s="66"/>
      <c r="L46" s="66"/>
    </row>
    <row r="47" spans="1:13" x14ac:dyDescent="0.4">
      <c r="A47" s="66" t="s">
        <v>86</v>
      </c>
      <c r="B47" s="66"/>
      <c r="C47" s="66"/>
      <c r="D47" s="284"/>
      <c r="E47" s="66"/>
      <c r="F47" s="66"/>
      <c r="G47" s="66"/>
      <c r="H47" s="66"/>
      <c r="I47" s="66"/>
      <c r="J47" s="66"/>
      <c r="K47" s="66"/>
      <c r="L47" s="66"/>
    </row>
    <row r="48" spans="1:13" x14ac:dyDescent="0.4">
      <c r="A48" s="182" t="s">
        <v>183</v>
      </c>
      <c r="B48" s="182"/>
      <c r="C48" s="183"/>
      <c r="D48" s="284"/>
      <c r="E48" s="66"/>
      <c r="F48" s="66"/>
      <c r="G48" s="66"/>
      <c r="H48" s="66"/>
      <c r="I48" s="66"/>
      <c r="J48" s="66"/>
      <c r="K48" s="66"/>
      <c r="L48" s="66"/>
    </row>
    <row r="49" spans="1:12" x14ac:dyDescent="0.4">
      <c r="A49" s="66" t="s">
        <v>87</v>
      </c>
      <c r="B49" s="66"/>
      <c r="C49" s="66"/>
      <c r="D49" s="284"/>
      <c r="E49" s="285"/>
      <c r="F49" s="285"/>
      <c r="G49" s="285"/>
      <c r="H49" s="285"/>
      <c r="I49" s="285"/>
      <c r="J49" s="285"/>
      <c r="K49" s="285"/>
      <c r="L49" s="285"/>
    </row>
    <row r="50" spans="1:12" x14ac:dyDescent="0.4">
      <c r="A50" s="182" t="s">
        <v>187</v>
      </c>
      <c r="B50" s="182"/>
      <c r="C50" s="183"/>
      <c r="D50" s="284"/>
      <c r="E50" s="285"/>
      <c r="F50" s="285"/>
      <c r="G50" s="285"/>
      <c r="H50" s="285"/>
      <c r="I50" s="285"/>
      <c r="J50" s="285"/>
      <c r="K50" s="285"/>
      <c r="L50" s="285"/>
    </row>
    <row r="51" spans="1:12" x14ac:dyDescent="0.4">
      <c r="A51" s="66" t="s">
        <v>88</v>
      </c>
      <c r="B51" s="66"/>
      <c r="C51" s="66"/>
      <c r="D51" s="284"/>
      <c r="E51" s="285"/>
      <c r="F51" s="285"/>
      <c r="G51" s="285"/>
      <c r="H51" s="285"/>
      <c r="I51" s="285"/>
      <c r="J51" s="285"/>
      <c r="K51" s="285"/>
      <c r="L51" s="285"/>
    </row>
    <row r="52" spans="1:12" x14ac:dyDescent="0.4">
      <c r="A52" s="182" t="s">
        <v>178</v>
      </c>
      <c r="B52" s="182"/>
      <c r="C52" s="183"/>
      <c r="D52" s="284"/>
      <c r="E52" s="285"/>
      <c r="F52" s="285"/>
      <c r="G52" s="285"/>
      <c r="H52" s="285"/>
      <c r="I52" s="285"/>
      <c r="J52" s="285"/>
      <c r="K52" s="285"/>
      <c r="L52" s="285"/>
    </row>
  </sheetData>
  <mergeCells count="23">
    <mergeCell ref="A30:C30"/>
    <mergeCell ref="A31:C31"/>
    <mergeCell ref="A32:B32"/>
    <mergeCell ref="A33:C33"/>
    <mergeCell ref="A42:C42"/>
    <mergeCell ref="J28:J29"/>
    <mergeCell ref="A14:C14"/>
    <mergeCell ref="A16:D16"/>
    <mergeCell ref="A17:C17"/>
    <mergeCell ref="A18:C18"/>
    <mergeCell ref="A19:C19"/>
    <mergeCell ref="A20:C20"/>
    <mergeCell ref="B21:C21"/>
    <mergeCell ref="A22:C22"/>
    <mergeCell ref="A24:C24"/>
    <mergeCell ref="A28:C29"/>
    <mergeCell ref="D28:D29"/>
    <mergeCell ref="B13:C13"/>
    <mergeCell ref="A8:D8"/>
    <mergeCell ref="A9:C9"/>
    <mergeCell ref="A10:C10"/>
    <mergeCell ref="A11:C11"/>
    <mergeCell ref="A12:C12"/>
  </mergeCells>
  <phoneticPr fontId="3"/>
  <pageMargins left="0.70866141732283472" right="0.70866141732283472" top="0.74803149606299213" bottom="0.74803149606299213" header="0.31496062992125984" footer="0.31496062992125984"/>
  <pageSetup paperSize="9" scale="76" fitToHeight="0" orientation="landscape" r:id="rId1"/>
  <rowBreaks count="1" manualBreakCount="1">
    <brk id="2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10.125" style="180" bestFit="1" customWidth="1"/>
    <col min="4" max="4" width="11.5" style="180" bestFit="1" customWidth="1"/>
    <col min="5" max="5" width="9.875" style="180" customWidth="1"/>
    <col min="6" max="6" width="11.5" style="180" bestFit="1" customWidth="1"/>
    <col min="7" max="16384" width="9" style="180"/>
  </cols>
  <sheetData>
    <row r="1" spans="1:6" x14ac:dyDescent="0.4">
      <c r="A1" s="178" t="s">
        <v>121</v>
      </c>
      <c r="B1" s="179"/>
      <c r="C1" s="179"/>
      <c r="D1" s="179"/>
      <c r="E1" s="179"/>
      <c r="F1" s="179"/>
    </row>
    <row r="2" spans="1:6" x14ac:dyDescent="0.4">
      <c r="A2" s="181" t="s">
        <v>122</v>
      </c>
      <c r="B2" s="182"/>
      <c r="C2" s="182"/>
      <c r="D2" s="182"/>
      <c r="E2" s="182"/>
      <c r="F2" s="183"/>
    </row>
    <row r="3" spans="1:6" x14ac:dyDescent="0.4">
      <c r="A3" s="182"/>
      <c r="B3" s="182"/>
      <c r="C3" s="184"/>
      <c r="D3" s="182"/>
      <c r="E3" s="182"/>
      <c r="F3" s="183"/>
    </row>
    <row r="4" spans="1:6" x14ac:dyDescent="0.4">
      <c r="A4" s="184" t="s">
        <v>129</v>
      </c>
      <c r="B4" s="182"/>
      <c r="C4" s="179"/>
      <c r="D4" s="179"/>
      <c r="E4" s="179"/>
      <c r="F4" s="179" t="s">
        <v>290</v>
      </c>
    </row>
    <row r="5" spans="1:6" x14ac:dyDescent="0.4">
      <c r="A5" s="656" t="s">
        <v>29</v>
      </c>
      <c r="B5" s="656"/>
      <c r="C5" s="598" t="s">
        <v>123</v>
      </c>
      <c r="D5" s="696"/>
      <c r="E5" s="658" t="s">
        <v>157</v>
      </c>
      <c r="F5" s="660" t="s">
        <v>36</v>
      </c>
    </row>
    <row r="6" spans="1:6" ht="21" x14ac:dyDescent="0.4">
      <c r="A6" s="656"/>
      <c r="B6" s="656"/>
      <c r="C6" s="67" t="s">
        <v>31</v>
      </c>
      <c r="D6" s="67" t="s">
        <v>32</v>
      </c>
      <c r="E6" s="659"/>
      <c r="F6" s="661"/>
    </row>
    <row r="7" spans="1:6" x14ac:dyDescent="0.4">
      <c r="A7" s="611" t="s">
        <v>341</v>
      </c>
      <c r="B7" s="611"/>
      <c r="C7" s="435">
        <v>785</v>
      </c>
      <c r="D7" s="435">
        <v>2636</v>
      </c>
      <c r="E7" s="436">
        <v>0</v>
      </c>
      <c r="F7" s="437">
        <v>3421</v>
      </c>
    </row>
    <row r="8" spans="1:6" x14ac:dyDescent="0.4">
      <c r="A8" s="662" t="s">
        <v>342</v>
      </c>
      <c r="B8" s="663"/>
      <c r="C8" s="117">
        <v>80</v>
      </c>
      <c r="D8" s="117">
        <v>271</v>
      </c>
      <c r="E8" s="342">
        <v>0</v>
      </c>
      <c r="F8" s="343">
        <v>352</v>
      </c>
    </row>
    <row r="9" spans="1:6" x14ac:dyDescent="0.4">
      <c r="A9" s="664" t="s">
        <v>343</v>
      </c>
      <c r="B9" s="665"/>
      <c r="C9" s="438">
        <v>12</v>
      </c>
      <c r="D9" s="438">
        <v>42</v>
      </c>
      <c r="E9" s="344">
        <v>0</v>
      </c>
      <c r="F9" s="439">
        <v>54</v>
      </c>
    </row>
    <row r="10" spans="1:6" x14ac:dyDescent="0.4">
      <c r="A10" s="191" t="s">
        <v>344</v>
      </c>
      <c r="B10" s="192"/>
      <c r="C10" s="435">
        <v>1088</v>
      </c>
      <c r="D10" s="435">
        <v>570663</v>
      </c>
      <c r="E10" s="436">
        <v>527</v>
      </c>
      <c r="F10" s="437">
        <v>572279</v>
      </c>
    </row>
    <row r="11" spans="1:6" ht="19.5" thickBot="1" x14ac:dyDescent="0.45">
      <c r="A11" s="346"/>
      <c r="B11" s="440" t="s">
        <v>108</v>
      </c>
      <c r="C11" s="441">
        <v>1088</v>
      </c>
      <c r="D11" s="441">
        <v>570663</v>
      </c>
      <c r="E11" s="442">
        <v>527</v>
      </c>
      <c r="F11" s="443">
        <v>572279</v>
      </c>
    </row>
    <row r="12" spans="1:6" ht="19.5" thickTop="1" x14ac:dyDescent="0.4">
      <c r="A12" s="607" t="s">
        <v>124</v>
      </c>
      <c r="B12" s="608"/>
      <c r="C12" s="118">
        <v>1967</v>
      </c>
      <c r="D12" s="118">
        <v>573613</v>
      </c>
      <c r="E12" s="444">
        <v>527</v>
      </c>
      <c r="F12" s="445">
        <v>576108</v>
      </c>
    </row>
    <row r="13" spans="1:6" x14ac:dyDescent="0.4">
      <c r="A13" s="182"/>
      <c r="B13" s="183"/>
      <c r="C13" s="183"/>
      <c r="D13" s="183"/>
      <c r="E13" s="183"/>
      <c r="F13" s="183"/>
    </row>
    <row r="14" spans="1:6" x14ac:dyDescent="0.4">
      <c r="A14" s="182"/>
      <c r="B14" s="183"/>
      <c r="C14" s="183"/>
      <c r="D14" s="183"/>
      <c r="E14" s="183"/>
      <c r="F14" s="183"/>
    </row>
  </sheetData>
  <mergeCells count="8">
    <mergeCell ref="F5:F6"/>
    <mergeCell ref="A7:B7"/>
    <mergeCell ref="A8:B8"/>
    <mergeCell ref="A9:B9"/>
    <mergeCell ref="A12:B12"/>
    <mergeCell ref="A5:B6"/>
    <mergeCell ref="C5:D5"/>
    <mergeCell ref="E5:E6"/>
  </mergeCells>
  <phoneticPr fontId="3"/>
  <pageMargins left="0.70866141732283472" right="0.70866141732283472" top="0.74803149606299213" bottom="0.74803149606299213" header="0.31496062992125984" footer="0.31496062992125984"/>
  <pageSetup paperSize="9"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zoomScaleNormal="100" zoomScaleSheetLayoutView="100" workbookViewId="0">
      <selection activeCell="E4" sqref="E4:L4"/>
    </sheetView>
  </sheetViews>
  <sheetFormatPr defaultRowHeight="18.75" x14ac:dyDescent="0.4"/>
  <cols>
    <col min="1" max="1" width="20.625" style="180" customWidth="1"/>
    <col min="2" max="2" width="30.625" style="180" customWidth="1"/>
    <col min="3" max="3" width="9" style="180"/>
    <col min="4" max="4" width="11.125" style="180" customWidth="1"/>
    <col min="5" max="5" width="10.625" style="180" customWidth="1"/>
    <col min="6" max="6" width="11" style="180" customWidth="1"/>
    <col min="7" max="10" width="9.875" style="180" customWidth="1"/>
    <col min="11" max="11" width="10.625" style="180" customWidth="1"/>
    <col min="12"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181" t="s">
        <v>198</v>
      </c>
      <c r="B2" s="181"/>
      <c r="C2" s="66"/>
      <c r="D2" s="66"/>
      <c r="E2" s="66"/>
      <c r="F2" s="66"/>
      <c r="G2" s="66"/>
      <c r="H2" s="66"/>
      <c r="I2" s="66"/>
      <c r="J2" s="66"/>
      <c r="K2" s="66"/>
      <c r="L2" s="66"/>
    </row>
    <row r="3" spans="1:12" x14ac:dyDescent="0.4">
      <c r="A3" s="212"/>
      <c r="B3" s="212"/>
      <c r="C3" s="66"/>
      <c r="D3" s="66"/>
      <c r="E3" s="66"/>
      <c r="F3" s="66"/>
      <c r="G3" s="66"/>
      <c r="H3" s="66"/>
      <c r="I3" s="66"/>
      <c r="J3" s="66"/>
      <c r="K3" s="66"/>
      <c r="L3" s="66"/>
    </row>
    <row r="4" spans="1:12" x14ac:dyDescent="0.4">
      <c r="A4" s="212"/>
      <c r="B4" s="212"/>
      <c r="C4" s="66"/>
      <c r="D4" s="66"/>
      <c r="E4" s="623" t="s">
        <v>280</v>
      </c>
      <c r="F4" s="623"/>
      <c r="G4" s="623"/>
      <c r="H4" s="623"/>
      <c r="I4" s="623"/>
      <c r="J4" s="623"/>
      <c r="K4" s="623"/>
      <c r="L4" s="623"/>
    </row>
    <row r="5" spans="1:12" ht="19.5" thickBot="1" x14ac:dyDescent="0.45">
      <c r="A5" s="212"/>
      <c r="B5" s="212"/>
      <c r="C5" s="66"/>
      <c r="D5" s="66"/>
      <c r="E5" s="182"/>
      <c r="F5" s="66"/>
      <c r="G5" s="66"/>
      <c r="H5" s="66"/>
      <c r="I5" s="66"/>
      <c r="J5" s="66"/>
      <c r="K5" s="66"/>
      <c r="L5" s="66"/>
    </row>
    <row r="6" spans="1:12" ht="19.5" thickBot="1" x14ac:dyDescent="0.45">
      <c r="A6" s="406" t="s">
        <v>190</v>
      </c>
      <c r="B6" s="407"/>
      <c r="C6" s="407"/>
      <c r="D6" s="65">
        <v>79034</v>
      </c>
      <c r="E6" s="408" t="s">
        <v>284</v>
      </c>
      <c r="F6" s="409"/>
      <c r="G6" s="409"/>
      <c r="H6" s="409"/>
      <c r="I6" s="409"/>
      <c r="J6" s="409"/>
      <c r="K6" s="409"/>
    </row>
    <row r="7" spans="1:12" ht="19.5" thickBot="1" x14ac:dyDescent="0.45">
      <c r="A7" s="410"/>
      <c r="B7" s="410"/>
      <c r="C7" s="410"/>
      <c r="D7" s="410"/>
      <c r="E7" s="407"/>
      <c r="F7" s="407"/>
      <c r="G7" s="407"/>
      <c r="H7" s="407"/>
      <c r="I7" s="407"/>
      <c r="J7" s="407"/>
      <c r="K7" s="407"/>
      <c r="L7" s="217" t="s">
        <v>290</v>
      </c>
    </row>
    <row r="8" spans="1:12" ht="33" thickTop="1" thickBot="1" x14ac:dyDescent="0.45">
      <c r="A8" s="697" t="s">
        <v>3</v>
      </c>
      <c r="B8" s="698"/>
      <c r="C8" s="698"/>
      <c r="D8" s="699"/>
      <c r="E8" s="411" t="s">
        <v>49</v>
      </c>
      <c r="F8" s="412" t="s">
        <v>50</v>
      </c>
      <c r="G8" s="413" t="s">
        <v>51</v>
      </c>
      <c r="H8" s="414" t="s">
        <v>109</v>
      </c>
      <c r="I8" s="415" t="s">
        <v>52</v>
      </c>
      <c r="J8" s="415" t="s">
        <v>53</v>
      </c>
      <c r="K8" s="415" t="s">
        <v>110</v>
      </c>
      <c r="L8" s="67" t="s">
        <v>111</v>
      </c>
    </row>
    <row r="9" spans="1:12" ht="20.25" thickTop="1" thickBot="1" x14ac:dyDescent="0.45">
      <c r="A9" s="630" t="s">
        <v>341</v>
      </c>
      <c r="B9" s="631"/>
      <c r="C9" s="632"/>
      <c r="D9" s="416">
        <v>7657</v>
      </c>
      <c r="E9" s="404">
        <v>6391</v>
      </c>
      <c r="F9" s="404">
        <v>130</v>
      </c>
      <c r="G9" s="417">
        <v>1135</v>
      </c>
      <c r="H9" s="193" t="s">
        <v>188</v>
      </c>
      <c r="I9" s="160" t="s">
        <v>188</v>
      </c>
      <c r="J9" s="160" t="s">
        <v>188</v>
      </c>
      <c r="K9" s="160" t="s">
        <v>188</v>
      </c>
      <c r="L9" s="160" t="s">
        <v>188</v>
      </c>
    </row>
    <row r="10" spans="1:12" ht="19.5" thickTop="1" x14ac:dyDescent="0.4">
      <c r="A10" s="633" t="s">
        <v>342</v>
      </c>
      <c r="B10" s="634"/>
      <c r="C10" s="635"/>
      <c r="D10" s="418">
        <v>841</v>
      </c>
      <c r="E10" s="225" t="s">
        <v>188</v>
      </c>
      <c r="F10" s="225" t="s">
        <v>188</v>
      </c>
      <c r="G10" s="225" t="s">
        <v>188</v>
      </c>
      <c r="H10" s="187" t="s">
        <v>188</v>
      </c>
      <c r="I10" s="187" t="s">
        <v>188</v>
      </c>
      <c r="J10" s="419">
        <v>1</v>
      </c>
      <c r="K10" s="187" t="s">
        <v>188</v>
      </c>
      <c r="L10" s="187" t="s">
        <v>188</v>
      </c>
    </row>
    <row r="11" spans="1:12" x14ac:dyDescent="0.4">
      <c r="A11" s="636" t="s">
        <v>345</v>
      </c>
      <c r="B11" s="637"/>
      <c r="C11" s="638"/>
      <c r="D11" s="112">
        <v>115</v>
      </c>
      <c r="E11" s="189" t="s">
        <v>188</v>
      </c>
      <c r="F11" s="189" t="s">
        <v>188</v>
      </c>
      <c r="G11" s="189" t="s">
        <v>188</v>
      </c>
      <c r="H11" s="189" t="s">
        <v>188</v>
      </c>
      <c r="I11" s="189" t="s">
        <v>188</v>
      </c>
      <c r="J11" s="189" t="s">
        <v>188</v>
      </c>
      <c r="K11" s="189" t="s">
        <v>188</v>
      </c>
      <c r="L11" s="189" t="s">
        <v>188</v>
      </c>
    </row>
    <row r="12" spans="1:12" x14ac:dyDescent="0.4">
      <c r="A12" s="639" t="s">
        <v>344</v>
      </c>
      <c r="B12" s="631"/>
      <c r="C12" s="640"/>
      <c r="D12" s="73">
        <v>70420</v>
      </c>
      <c r="E12" s="420">
        <v>82</v>
      </c>
      <c r="F12" s="420">
        <v>0</v>
      </c>
      <c r="G12" s="420">
        <v>0</v>
      </c>
      <c r="H12" s="73">
        <v>69</v>
      </c>
      <c r="I12" s="73">
        <v>7571</v>
      </c>
      <c r="J12" s="73">
        <v>248</v>
      </c>
      <c r="K12" s="73">
        <v>10</v>
      </c>
      <c r="L12" s="73">
        <v>124</v>
      </c>
    </row>
    <row r="13" spans="1:12" x14ac:dyDescent="0.4">
      <c r="A13" s="227"/>
      <c r="B13" s="625" t="s">
        <v>199</v>
      </c>
      <c r="C13" s="626"/>
      <c r="D13" s="421">
        <v>31184</v>
      </c>
      <c r="E13" s="422">
        <v>23</v>
      </c>
      <c r="F13" s="422">
        <v>0</v>
      </c>
      <c r="G13" s="422">
        <v>0</v>
      </c>
      <c r="H13" s="195" t="s">
        <v>188</v>
      </c>
      <c r="I13" s="421">
        <v>6312</v>
      </c>
      <c r="J13" s="421">
        <v>135</v>
      </c>
      <c r="K13" s="195" t="s">
        <v>188</v>
      </c>
      <c r="L13" s="195" t="s">
        <v>188</v>
      </c>
    </row>
    <row r="14" spans="1:12" x14ac:dyDescent="0.4">
      <c r="A14" s="227"/>
      <c r="B14" s="616" t="s">
        <v>200</v>
      </c>
      <c r="C14" s="617"/>
      <c r="D14" s="423">
        <v>23500</v>
      </c>
      <c r="E14" s="424">
        <v>15</v>
      </c>
      <c r="F14" s="424">
        <v>0</v>
      </c>
      <c r="G14" s="424">
        <v>0</v>
      </c>
      <c r="H14" s="423">
        <v>4</v>
      </c>
      <c r="I14" s="423">
        <v>394</v>
      </c>
      <c r="J14" s="206" t="s">
        <v>188</v>
      </c>
      <c r="K14" s="423">
        <v>10</v>
      </c>
      <c r="L14" s="423">
        <v>100</v>
      </c>
    </row>
    <row r="15" spans="1:12" ht="19.5" thickBot="1" x14ac:dyDescent="0.45">
      <c r="A15" s="227"/>
      <c r="B15" s="618" t="s">
        <v>201</v>
      </c>
      <c r="C15" s="619"/>
      <c r="D15" s="425">
        <v>15735</v>
      </c>
      <c r="E15" s="426">
        <v>43</v>
      </c>
      <c r="F15" s="426">
        <v>0</v>
      </c>
      <c r="G15" s="426">
        <v>0</v>
      </c>
      <c r="H15" s="425">
        <v>64</v>
      </c>
      <c r="I15" s="425">
        <v>864</v>
      </c>
      <c r="J15" s="425">
        <v>113</v>
      </c>
      <c r="K15" s="197" t="s">
        <v>188</v>
      </c>
      <c r="L15" s="425">
        <v>23</v>
      </c>
    </row>
    <row r="16" spans="1:12" ht="19.5" thickTop="1" x14ac:dyDescent="0.4">
      <c r="A16" s="620" t="s">
        <v>57</v>
      </c>
      <c r="B16" s="621"/>
      <c r="C16" s="622"/>
      <c r="D16" s="114">
        <f>79034</f>
        <v>79034</v>
      </c>
      <c r="E16" s="114">
        <v>6391</v>
      </c>
      <c r="F16" s="114">
        <v>130</v>
      </c>
      <c r="G16" s="114">
        <v>1135</v>
      </c>
      <c r="H16" s="114">
        <v>69</v>
      </c>
      <c r="I16" s="114">
        <v>7571</v>
      </c>
      <c r="J16" s="114">
        <f>250</f>
        <v>250</v>
      </c>
      <c r="K16" s="114">
        <v>10</v>
      </c>
      <c r="L16" s="114">
        <v>124</v>
      </c>
    </row>
    <row r="17" spans="1:12" x14ac:dyDescent="0.4">
      <c r="A17" s="231"/>
      <c r="B17" s="231"/>
      <c r="C17" s="231"/>
      <c r="D17" s="231"/>
      <c r="E17" s="231"/>
      <c r="F17" s="231"/>
      <c r="G17" s="231"/>
      <c r="H17" s="231"/>
      <c r="I17" s="231"/>
      <c r="J17" s="231"/>
      <c r="K17" s="231"/>
      <c r="L17" s="231"/>
    </row>
    <row r="18" spans="1:12" ht="31.5" x14ac:dyDescent="0.4">
      <c r="A18" s="700" t="s">
        <v>3</v>
      </c>
      <c r="B18" s="692"/>
      <c r="C18" s="692"/>
      <c r="D18" s="701"/>
      <c r="E18" s="427" t="s">
        <v>264</v>
      </c>
      <c r="F18" s="232" t="s">
        <v>55</v>
      </c>
      <c r="G18" s="232" t="s">
        <v>56</v>
      </c>
      <c r="H18" s="232" t="s">
        <v>58</v>
      </c>
      <c r="I18" s="232" t="s">
        <v>59</v>
      </c>
      <c r="J18" s="232" t="s">
        <v>60</v>
      </c>
      <c r="K18" s="232" t="s">
        <v>61</v>
      </c>
      <c r="L18" s="232" t="s">
        <v>62</v>
      </c>
    </row>
    <row r="19" spans="1:12" x14ac:dyDescent="0.4">
      <c r="A19" s="630" t="s">
        <v>341</v>
      </c>
      <c r="B19" s="631"/>
      <c r="C19" s="631"/>
      <c r="D19" s="274"/>
      <c r="E19" s="160" t="s">
        <v>289</v>
      </c>
      <c r="F19" s="160" t="s">
        <v>188</v>
      </c>
      <c r="G19" s="160" t="s">
        <v>188</v>
      </c>
      <c r="H19" s="160" t="s">
        <v>188</v>
      </c>
      <c r="I19" s="160" t="s">
        <v>188</v>
      </c>
      <c r="J19" s="160" t="s">
        <v>188</v>
      </c>
      <c r="K19" s="160" t="s">
        <v>188</v>
      </c>
      <c r="L19" s="160" t="s">
        <v>188</v>
      </c>
    </row>
    <row r="20" spans="1:12" x14ac:dyDescent="0.4">
      <c r="A20" s="633" t="s">
        <v>342</v>
      </c>
      <c r="B20" s="634"/>
      <c r="C20" s="634"/>
      <c r="D20" s="428"/>
      <c r="E20" s="225" t="s">
        <v>188</v>
      </c>
      <c r="F20" s="187" t="s">
        <v>188</v>
      </c>
      <c r="G20" s="419">
        <v>491</v>
      </c>
      <c r="H20" s="419">
        <v>60</v>
      </c>
      <c r="I20" s="419">
        <v>270</v>
      </c>
      <c r="J20" s="419">
        <v>0</v>
      </c>
      <c r="K20" s="419">
        <v>0</v>
      </c>
      <c r="L20" s="419">
        <v>16</v>
      </c>
    </row>
    <row r="21" spans="1:12" x14ac:dyDescent="0.4">
      <c r="A21" s="636" t="s">
        <v>345</v>
      </c>
      <c r="B21" s="637"/>
      <c r="C21" s="637"/>
      <c r="D21" s="429"/>
      <c r="E21" s="189" t="s">
        <v>188</v>
      </c>
      <c r="F21" s="189" t="s">
        <v>188</v>
      </c>
      <c r="G21" s="189" t="s">
        <v>188</v>
      </c>
      <c r="H21" s="189" t="s">
        <v>188</v>
      </c>
      <c r="I21" s="112">
        <v>115</v>
      </c>
      <c r="J21" s="189" t="s">
        <v>188</v>
      </c>
      <c r="K21" s="189" t="s">
        <v>188</v>
      </c>
      <c r="L21" s="189" t="s">
        <v>188</v>
      </c>
    </row>
    <row r="22" spans="1:12" x14ac:dyDescent="0.4">
      <c r="A22" s="639" t="s">
        <v>344</v>
      </c>
      <c r="B22" s="631"/>
      <c r="C22" s="631"/>
      <c r="D22" s="274"/>
      <c r="E22" s="73">
        <v>300</v>
      </c>
      <c r="F22" s="73">
        <v>61290</v>
      </c>
      <c r="G22" s="73">
        <v>647</v>
      </c>
      <c r="H22" s="73">
        <v>125</v>
      </c>
      <c r="I22" s="73">
        <v>31</v>
      </c>
      <c r="J22" s="160" t="s">
        <v>188</v>
      </c>
      <c r="K22" s="160" t="s">
        <v>188</v>
      </c>
      <c r="L22" s="189" t="s">
        <v>188</v>
      </c>
    </row>
    <row r="23" spans="1:12" x14ac:dyDescent="0.4">
      <c r="A23" s="227"/>
      <c r="B23" s="702" t="s">
        <v>202</v>
      </c>
      <c r="C23" s="703"/>
      <c r="D23" s="430"/>
      <c r="E23" s="421">
        <v>100</v>
      </c>
      <c r="F23" s="421">
        <v>24556</v>
      </c>
      <c r="G23" s="421">
        <v>56</v>
      </c>
      <c r="H23" s="421">
        <v>23</v>
      </c>
      <c r="I23" s="421">
        <v>0</v>
      </c>
      <c r="J23" s="195" t="s">
        <v>188</v>
      </c>
      <c r="K23" s="195" t="s">
        <v>188</v>
      </c>
      <c r="L23" s="195" t="s">
        <v>188</v>
      </c>
    </row>
    <row r="24" spans="1:12" x14ac:dyDescent="0.4">
      <c r="A24" s="227"/>
      <c r="B24" s="616" t="s">
        <v>200</v>
      </c>
      <c r="C24" s="645"/>
      <c r="D24" s="177"/>
      <c r="E24" s="423">
        <v>100</v>
      </c>
      <c r="F24" s="423">
        <v>22799</v>
      </c>
      <c r="G24" s="423">
        <v>7</v>
      </c>
      <c r="H24" s="423">
        <v>82</v>
      </c>
      <c r="I24" s="206" t="s">
        <v>188</v>
      </c>
      <c r="J24" s="206" t="s">
        <v>188</v>
      </c>
      <c r="K24" s="206" t="s">
        <v>188</v>
      </c>
      <c r="L24" s="206" t="s">
        <v>188</v>
      </c>
    </row>
    <row r="25" spans="1:12" ht="19.5" thickBot="1" x14ac:dyDescent="0.45">
      <c r="A25" s="227"/>
      <c r="B25" s="618" t="s">
        <v>201</v>
      </c>
      <c r="C25" s="646"/>
      <c r="D25" s="431"/>
      <c r="E25" s="425">
        <v>100</v>
      </c>
      <c r="F25" s="425">
        <v>13934</v>
      </c>
      <c r="G25" s="425">
        <v>583</v>
      </c>
      <c r="H25" s="425">
        <v>19</v>
      </c>
      <c r="I25" s="425">
        <v>31</v>
      </c>
      <c r="J25" s="197" t="s">
        <v>188</v>
      </c>
      <c r="K25" s="197" t="s">
        <v>188</v>
      </c>
      <c r="L25" s="206" t="s">
        <v>188</v>
      </c>
    </row>
    <row r="26" spans="1:12" ht="19.5" thickTop="1" x14ac:dyDescent="0.4">
      <c r="A26" s="620" t="s">
        <v>57</v>
      </c>
      <c r="B26" s="621"/>
      <c r="C26" s="621"/>
      <c r="D26" s="432"/>
      <c r="E26" s="114">
        <v>300</v>
      </c>
      <c r="F26" s="114">
        <v>61290</v>
      </c>
      <c r="G26" s="114">
        <v>1139</v>
      </c>
      <c r="H26" s="114">
        <v>186</v>
      </c>
      <c r="I26" s="114">
        <v>417</v>
      </c>
      <c r="J26" s="114">
        <v>0</v>
      </c>
      <c r="K26" s="114">
        <v>0</v>
      </c>
      <c r="L26" s="114">
        <v>16</v>
      </c>
    </row>
    <row r="27" spans="1:12" x14ac:dyDescent="0.4">
      <c r="A27" s="246"/>
      <c r="B27" s="246"/>
      <c r="C27" s="246"/>
      <c r="D27" s="246"/>
      <c r="E27" s="246"/>
      <c r="F27" s="246"/>
      <c r="G27" s="246"/>
      <c r="H27" s="246"/>
      <c r="I27" s="246"/>
      <c r="J27" s="246"/>
      <c r="K27" s="246"/>
      <c r="L27" s="247"/>
    </row>
    <row r="28" spans="1:12" ht="21" x14ac:dyDescent="0.4">
      <c r="A28" s="700" t="s">
        <v>3</v>
      </c>
      <c r="B28" s="692"/>
      <c r="C28" s="692"/>
      <c r="D28" s="704"/>
      <c r="E28" s="233" t="s">
        <v>63</v>
      </c>
      <c r="F28" s="381"/>
      <c r="G28" s="381"/>
      <c r="H28" s="381"/>
      <c r="I28" s="381"/>
      <c r="J28" s="381"/>
      <c r="K28" s="381"/>
      <c r="L28" s="381"/>
    </row>
    <row r="29" spans="1:12" x14ac:dyDescent="0.4">
      <c r="A29" s="630" t="s">
        <v>341</v>
      </c>
      <c r="B29" s="631"/>
      <c r="C29" s="631"/>
      <c r="D29" s="274"/>
      <c r="E29" s="234" t="s">
        <v>188</v>
      </c>
      <c r="F29" s="381"/>
      <c r="G29" s="381"/>
      <c r="H29" s="381"/>
      <c r="I29" s="381"/>
      <c r="J29" s="381"/>
      <c r="K29" s="381"/>
      <c r="L29" s="381"/>
    </row>
    <row r="30" spans="1:12" x14ac:dyDescent="0.4">
      <c r="A30" s="633" t="s">
        <v>342</v>
      </c>
      <c r="B30" s="634"/>
      <c r="C30" s="634"/>
      <c r="D30" s="433"/>
      <c r="E30" s="236" t="s">
        <v>188</v>
      </c>
      <c r="F30" s="381"/>
      <c r="G30" s="381"/>
      <c r="H30" s="381"/>
      <c r="I30" s="381"/>
      <c r="J30" s="381"/>
      <c r="K30" s="381"/>
      <c r="L30" s="381"/>
    </row>
    <row r="31" spans="1:12" x14ac:dyDescent="0.4">
      <c r="A31" s="636" t="s">
        <v>345</v>
      </c>
      <c r="B31" s="637"/>
      <c r="C31" s="637"/>
      <c r="D31" s="429"/>
      <c r="E31" s="237" t="s">
        <v>188</v>
      </c>
      <c r="F31" s="381"/>
      <c r="G31" s="381"/>
      <c r="H31" s="381"/>
      <c r="I31" s="381"/>
      <c r="J31" s="381"/>
      <c r="K31" s="381"/>
      <c r="L31" s="381"/>
    </row>
    <row r="32" spans="1:12" x14ac:dyDescent="0.4">
      <c r="A32" s="639" t="s">
        <v>344</v>
      </c>
      <c r="B32" s="631"/>
      <c r="C32" s="631"/>
      <c r="D32" s="274"/>
      <c r="E32" s="396">
        <v>70471</v>
      </c>
      <c r="F32" s="381"/>
      <c r="G32" s="381"/>
      <c r="H32" s="381"/>
      <c r="I32" s="381"/>
      <c r="J32" s="381"/>
      <c r="K32" s="381"/>
      <c r="L32" s="381"/>
    </row>
    <row r="33" spans="1:13" x14ac:dyDescent="0.4">
      <c r="A33" s="227"/>
      <c r="B33" s="702" t="s">
        <v>202</v>
      </c>
      <c r="C33" s="703"/>
      <c r="D33" s="430"/>
      <c r="E33" s="397">
        <v>31208</v>
      </c>
      <c r="F33" s="381"/>
      <c r="G33" s="381"/>
      <c r="H33" s="381"/>
      <c r="I33" s="381"/>
      <c r="J33" s="381"/>
      <c r="K33" s="381"/>
      <c r="L33" s="381"/>
    </row>
    <row r="34" spans="1:13" x14ac:dyDescent="0.4">
      <c r="A34" s="227"/>
      <c r="B34" s="616" t="s">
        <v>200</v>
      </c>
      <c r="C34" s="645"/>
      <c r="D34" s="177"/>
      <c r="E34" s="434">
        <v>23516</v>
      </c>
      <c r="F34" s="381"/>
      <c r="G34" s="381"/>
      <c r="H34" s="381"/>
      <c r="I34" s="381"/>
      <c r="J34" s="381"/>
      <c r="K34" s="381"/>
      <c r="L34" s="381"/>
    </row>
    <row r="35" spans="1:13" ht="19.5" thickBot="1" x14ac:dyDescent="0.45">
      <c r="A35" s="227"/>
      <c r="B35" s="618" t="s">
        <v>201</v>
      </c>
      <c r="C35" s="646"/>
      <c r="D35" s="431"/>
      <c r="E35" s="399">
        <v>15746</v>
      </c>
      <c r="F35" s="381"/>
      <c r="G35" s="381"/>
      <c r="H35" s="381"/>
      <c r="I35" s="381"/>
      <c r="J35" s="381"/>
      <c r="K35" s="381"/>
      <c r="L35" s="381"/>
    </row>
    <row r="36" spans="1:13" ht="19.5" thickTop="1" x14ac:dyDescent="0.4">
      <c r="A36" s="620" t="s">
        <v>57</v>
      </c>
      <c r="B36" s="621"/>
      <c r="C36" s="621"/>
      <c r="D36" s="432"/>
      <c r="E36" s="245" t="s">
        <v>188</v>
      </c>
      <c r="F36" s="381"/>
      <c r="G36" s="381"/>
      <c r="H36" s="381"/>
      <c r="I36" s="381"/>
      <c r="J36" s="381"/>
      <c r="K36" s="381"/>
      <c r="L36" s="381"/>
    </row>
    <row r="37" spans="1:13" x14ac:dyDescent="0.4">
      <c r="A37" s="381"/>
      <c r="B37" s="381"/>
      <c r="C37" s="381"/>
      <c r="D37" s="381"/>
      <c r="E37" s="381"/>
      <c r="F37" s="381"/>
      <c r="G37" s="381"/>
      <c r="H37" s="381"/>
      <c r="I37" s="381"/>
      <c r="J37" s="381"/>
      <c r="K37" s="381"/>
      <c r="L37" s="381"/>
    </row>
    <row r="38" spans="1:13" x14ac:dyDescent="0.4">
      <c r="A38" s="630" t="s">
        <v>64</v>
      </c>
      <c r="B38" s="631"/>
      <c r="C38" s="640"/>
      <c r="D38" s="160" t="s">
        <v>188</v>
      </c>
      <c r="E38" s="248" t="s">
        <v>284</v>
      </c>
      <c r="F38" s="246"/>
      <c r="G38" s="246"/>
      <c r="H38" s="246"/>
      <c r="I38" s="246"/>
      <c r="J38" s="246"/>
      <c r="K38" s="246"/>
      <c r="L38" s="246"/>
    </row>
    <row r="39" spans="1:13" x14ac:dyDescent="0.4">
      <c r="A39" s="249"/>
      <c r="B39" s="250"/>
      <c r="C39" s="251"/>
      <c r="D39" s="248"/>
      <c r="E39" s="246"/>
      <c r="F39" s="246"/>
      <c r="G39" s="246"/>
      <c r="H39" s="246"/>
      <c r="I39" s="246"/>
      <c r="J39" s="246"/>
      <c r="K39" s="246"/>
      <c r="L39" s="246"/>
    </row>
    <row r="40" spans="1:13" x14ac:dyDescent="0.4">
      <c r="A40" s="251"/>
      <c r="B40" s="251"/>
      <c r="C40" s="251"/>
      <c r="D40" s="248"/>
      <c r="E40" s="246"/>
      <c r="F40" s="246"/>
      <c r="G40" s="246"/>
      <c r="H40" s="246"/>
      <c r="I40" s="246"/>
      <c r="J40" s="246"/>
      <c r="K40" s="246"/>
      <c r="L40" s="246"/>
    </row>
    <row r="41" spans="1:13" x14ac:dyDescent="0.4">
      <c r="A41" s="252" t="s">
        <v>65</v>
      </c>
      <c r="B41" s="246"/>
      <c r="C41" s="246"/>
      <c r="D41" s="246"/>
      <c r="E41" s="253"/>
      <c r="F41" s="253"/>
      <c r="G41" s="253"/>
      <c r="H41" s="253"/>
      <c r="I41" s="253"/>
      <c r="J41" s="253"/>
      <c r="K41" s="253"/>
      <c r="L41" s="253" t="s">
        <v>290</v>
      </c>
      <c r="M41" s="254"/>
    </row>
    <row r="42" spans="1:13" x14ac:dyDescent="0.4">
      <c r="A42" s="651" t="s">
        <v>66</v>
      </c>
      <c r="B42" s="653"/>
      <c r="C42" s="642"/>
      <c r="D42" s="651"/>
      <c r="E42" s="255" t="s">
        <v>67</v>
      </c>
      <c r="F42" s="256"/>
      <c r="G42" s="256"/>
      <c r="H42" s="256"/>
      <c r="I42" s="256"/>
      <c r="J42" s="257"/>
      <c r="K42" s="258"/>
      <c r="L42" s="643" t="s">
        <v>68</v>
      </c>
      <c r="M42" s="259"/>
    </row>
    <row r="43" spans="1:13" x14ac:dyDescent="0.4">
      <c r="A43" s="652"/>
      <c r="B43" s="654"/>
      <c r="C43" s="655"/>
      <c r="D43" s="652"/>
      <c r="E43" s="232" t="s">
        <v>69</v>
      </c>
      <c r="F43" s="232" t="s">
        <v>70</v>
      </c>
      <c r="G43" s="232" t="s">
        <v>71</v>
      </c>
      <c r="H43" s="232" t="s">
        <v>72</v>
      </c>
      <c r="I43" s="232" t="s">
        <v>73</v>
      </c>
      <c r="J43" s="260" t="s">
        <v>150</v>
      </c>
      <c r="K43" s="261" t="s">
        <v>74</v>
      </c>
      <c r="L43" s="644"/>
      <c r="M43" s="259"/>
    </row>
    <row r="44" spans="1:13" x14ac:dyDescent="0.4">
      <c r="A44" s="630" t="s">
        <v>75</v>
      </c>
      <c r="B44" s="631"/>
      <c r="C44" s="640"/>
      <c r="D44" s="203" t="s">
        <v>188</v>
      </c>
      <c r="E44" s="160" t="s">
        <v>188</v>
      </c>
      <c r="F44" s="160" t="s">
        <v>188</v>
      </c>
      <c r="G44" s="160" t="s">
        <v>188</v>
      </c>
      <c r="H44" s="160" t="s">
        <v>188</v>
      </c>
      <c r="I44" s="160" t="s">
        <v>188</v>
      </c>
      <c r="J44" s="262" t="s">
        <v>188</v>
      </c>
      <c r="K44" s="263" t="s">
        <v>188</v>
      </c>
      <c r="L44" s="264" t="s">
        <v>76</v>
      </c>
      <c r="M44" s="259"/>
    </row>
    <row r="45" spans="1:13" x14ac:dyDescent="0.4">
      <c r="A45" s="630" t="s">
        <v>77</v>
      </c>
      <c r="B45" s="631"/>
      <c r="C45" s="640"/>
      <c r="D45" s="112">
        <v>20910</v>
      </c>
      <c r="E45" s="112">
        <v>18125</v>
      </c>
      <c r="F45" s="73">
        <v>3</v>
      </c>
      <c r="G45" s="73">
        <v>2531</v>
      </c>
      <c r="H45" s="73">
        <v>249</v>
      </c>
      <c r="I45" s="160" t="s">
        <v>188</v>
      </c>
      <c r="J45" s="262" t="s">
        <v>188</v>
      </c>
      <c r="K45" s="263" t="s">
        <v>188</v>
      </c>
      <c r="L45" s="264" t="s">
        <v>76</v>
      </c>
      <c r="M45" s="259"/>
    </row>
    <row r="46" spans="1:13" x14ac:dyDescent="0.4">
      <c r="A46" s="648" t="s">
        <v>202</v>
      </c>
      <c r="B46" s="649"/>
      <c r="C46" s="650"/>
      <c r="D46" s="113">
        <v>39803</v>
      </c>
      <c r="E46" s="265" t="s">
        <v>188</v>
      </c>
      <c r="F46" s="265" t="s">
        <v>188</v>
      </c>
      <c r="G46" s="265" t="s">
        <v>188</v>
      </c>
      <c r="H46" s="265" t="s">
        <v>188</v>
      </c>
      <c r="I46" s="113">
        <v>0</v>
      </c>
      <c r="J46" s="267" t="s">
        <v>188</v>
      </c>
      <c r="K46" s="360">
        <v>39803</v>
      </c>
      <c r="L46" s="266" t="s">
        <v>76</v>
      </c>
      <c r="M46" s="259"/>
    </row>
    <row r="47" spans="1:13" x14ac:dyDescent="0.4">
      <c r="A47" s="648" t="s">
        <v>203</v>
      </c>
      <c r="B47" s="649"/>
      <c r="C47" s="650"/>
      <c r="D47" s="113">
        <v>11254</v>
      </c>
      <c r="E47" s="113">
        <v>2897</v>
      </c>
      <c r="F47" s="113">
        <v>6</v>
      </c>
      <c r="G47" s="113">
        <v>167</v>
      </c>
      <c r="H47" s="113">
        <v>1</v>
      </c>
      <c r="I47" s="265" t="s">
        <v>188</v>
      </c>
      <c r="J47" s="267" t="s">
        <v>188</v>
      </c>
      <c r="K47" s="360">
        <v>8181</v>
      </c>
      <c r="L47" s="266" t="s">
        <v>76</v>
      </c>
      <c r="M47" s="259"/>
    </row>
    <row r="48" spans="1:13" ht="19.5" thickBot="1" x14ac:dyDescent="0.45">
      <c r="A48" s="648" t="s">
        <v>204</v>
      </c>
      <c r="B48" s="649"/>
      <c r="C48" s="650"/>
      <c r="D48" s="113">
        <v>8022</v>
      </c>
      <c r="E48" s="265" t="s">
        <v>188</v>
      </c>
      <c r="F48" s="265" t="s">
        <v>188</v>
      </c>
      <c r="G48" s="265" t="s">
        <v>188</v>
      </c>
      <c r="H48" s="265" t="s">
        <v>188</v>
      </c>
      <c r="I48" s="113">
        <v>1</v>
      </c>
      <c r="J48" s="359">
        <v>113</v>
      </c>
      <c r="K48" s="360">
        <v>7906</v>
      </c>
      <c r="L48" s="266" t="s">
        <v>76</v>
      </c>
      <c r="M48" s="259"/>
    </row>
    <row r="49" spans="1:13" ht="19.5" thickTop="1" x14ac:dyDescent="0.4">
      <c r="A49" s="620" t="s">
        <v>19</v>
      </c>
      <c r="B49" s="621"/>
      <c r="C49" s="622"/>
      <c r="D49" s="114">
        <v>79991</v>
      </c>
      <c r="E49" s="114">
        <v>21023</v>
      </c>
      <c r="F49" s="114">
        <v>9</v>
      </c>
      <c r="G49" s="114">
        <v>2698</v>
      </c>
      <c r="H49" s="114">
        <v>250</v>
      </c>
      <c r="I49" s="114">
        <v>2</v>
      </c>
      <c r="J49" s="361">
        <v>113</v>
      </c>
      <c r="K49" s="361">
        <v>55891</v>
      </c>
      <c r="L49" s="271"/>
      <c r="M49" s="259"/>
    </row>
    <row r="50" spans="1:13" x14ac:dyDescent="0.4">
      <c r="A50" s="249"/>
      <c r="B50" s="250"/>
      <c r="C50" s="272"/>
      <c r="D50" s="248"/>
      <c r="E50" s="248"/>
      <c r="F50" s="248"/>
      <c r="G50" s="248"/>
      <c r="H50" s="248"/>
      <c r="I50" s="248"/>
      <c r="J50" s="248"/>
      <c r="K50" s="248"/>
      <c r="L50" s="248"/>
      <c r="M50" s="259"/>
    </row>
    <row r="51" spans="1:13" x14ac:dyDescent="0.4">
      <c r="A51" s="272"/>
      <c r="B51" s="272"/>
      <c r="C51" s="272"/>
      <c r="D51" s="248"/>
      <c r="E51" s="248"/>
      <c r="F51" s="248"/>
      <c r="G51" s="248"/>
      <c r="H51" s="248"/>
      <c r="I51" s="248"/>
      <c r="J51" s="248"/>
      <c r="K51" s="248"/>
      <c r="L51" s="248"/>
    </row>
    <row r="52" spans="1:13" x14ac:dyDescent="0.4">
      <c r="A52" s="252" t="s">
        <v>78</v>
      </c>
      <c r="B52" s="246"/>
      <c r="C52" s="246"/>
      <c r="D52" s="246"/>
      <c r="E52" s="246"/>
      <c r="F52" s="246"/>
      <c r="G52" s="246"/>
      <c r="H52" s="246"/>
      <c r="I52" s="246"/>
      <c r="J52" s="246"/>
      <c r="K52" s="246"/>
      <c r="L52" s="246"/>
    </row>
    <row r="53" spans="1:13" x14ac:dyDescent="0.4">
      <c r="A53" s="246" t="s">
        <v>79</v>
      </c>
      <c r="B53" s="246"/>
      <c r="C53" s="246"/>
      <c r="D53" s="250"/>
      <c r="E53" s="246"/>
      <c r="F53" s="246"/>
      <c r="G53" s="246"/>
      <c r="H53" s="246"/>
      <c r="I53" s="246"/>
      <c r="J53" s="246"/>
      <c r="K53" s="246"/>
      <c r="L53" s="246"/>
    </row>
    <row r="54" spans="1:13" x14ac:dyDescent="0.4">
      <c r="A54" s="246" t="s">
        <v>80</v>
      </c>
      <c r="B54" s="246"/>
      <c r="C54" s="246"/>
      <c r="D54" s="253" t="s">
        <v>290</v>
      </c>
      <c r="E54" s="246"/>
      <c r="F54" s="246"/>
      <c r="G54" s="246"/>
      <c r="H54" s="246"/>
      <c r="I54" s="246"/>
      <c r="J54" s="246"/>
      <c r="K54" s="246"/>
      <c r="L54" s="246"/>
    </row>
    <row r="55" spans="1:13" x14ac:dyDescent="0.4">
      <c r="A55" s="273" t="s">
        <v>81</v>
      </c>
      <c r="B55" s="274"/>
      <c r="C55" s="275"/>
      <c r="D55" s="109">
        <f>1480</f>
        <v>1480</v>
      </c>
      <c r="E55" s="246"/>
      <c r="F55" s="246"/>
      <c r="G55" s="246"/>
      <c r="H55" s="246"/>
      <c r="I55" s="246"/>
      <c r="J55" s="246"/>
      <c r="K55" s="246"/>
      <c r="L55" s="246"/>
    </row>
    <row r="56" spans="1:13" x14ac:dyDescent="0.4">
      <c r="A56" s="273" t="s">
        <v>82</v>
      </c>
      <c r="B56" s="274"/>
      <c r="C56" s="275"/>
      <c r="D56" s="109">
        <v>179</v>
      </c>
      <c r="E56" s="246"/>
      <c r="F56" s="246"/>
      <c r="G56" s="246"/>
      <c r="H56" s="246"/>
      <c r="I56" s="246"/>
      <c r="J56" s="246"/>
      <c r="K56" s="246"/>
      <c r="L56" s="246"/>
    </row>
    <row r="57" spans="1:13" ht="19.5" thickBot="1" x14ac:dyDescent="0.45">
      <c r="A57" s="276" t="s">
        <v>83</v>
      </c>
      <c r="B57" s="277"/>
      <c r="C57" s="278"/>
      <c r="D57" s="151" t="s">
        <v>188</v>
      </c>
      <c r="E57" s="246"/>
      <c r="F57" s="246"/>
      <c r="G57" s="246"/>
      <c r="H57" s="246"/>
      <c r="I57" s="246"/>
      <c r="J57" s="246"/>
      <c r="K57" s="246"/>
      <c r="L57" s="246"/>
    </row>
    <row r="58" spans="1:13" ht="19.5" thickTop="1" x14ac:dyDescent="0.4">
      <c r="A58" s="620" t="s">
        <v>19</v>
      </c>
      <c r="B58" s="621"/>
      <c r="C58" s="622"/>
      <c r="D58" s="110">
        <v>1660</v>
      </c>
      <c r="E58" s="246"/>
      <c r="F58" s="246"/>
      <c r="G58" s="246"/>
      <c r="H58" s="246"/>
      <c r="I58" s="246"/>
      <c r="J58" s="246"/>
      <c r="K58" s="246"/>
      <c r="L58" s="246"/>
    </row>
    <row r="59" spans="1:13" x14ac:dyDescent="0.4">
      <c r="A59" s="250"/>
      <c r="B59" s="249"/>
      <c r="C59" s="249"/>
      <c r="D59" s="248"/>
      <c r="E59" s="246"/>
      <c r="F59" s="246"/>
      <c r="G59" s="246"/>
      <c r="H59" s="246"/>
      <c r="I59" s="246"/>
      <c r="J59" s="246"/>
      <c r="K59" s="246"/>
      <c r="L59" s="246"/>
    </row>
    <row r="60" spans="1:13" x14ac:dyDescent="0.4">
      <c r="A60" s="279" t="s">
        <v>84</v>
      </c>
      <c r="B60" s="246"/>
      <c r="C60" s="246"/>
      <c r="D60" s="253" t="s">
        <v>290</v>
      </c>
      <c r="E60" s="246"/>
      <c r="F60" s="246"/>
      <c r="G60" s="246"/>
      <c r="H60" s="246"/>
      <c r="I60" s="246"/>
      <c r="J60" s="246"/>
      <c r="K60" s="246"/>
      <c r="L60" s="246"/>
    </row>
    <row r="61" spans="1:13" x14ac:dyDescent="0.4">
      <c r="A61" s="337" t="s">
        <v>85</v>
      </c>
      <c r="B61" s="338"/>
      <c r="C61" s="339"/>
      <c r="D61" s="73">
        <v>10985</v>
      </c>
      <c r="E61" s="66"/>
      <c r="F61" s="66"/>
      <c r="G61" s="66"/>
      <c r="H61" s="66"/>
      <c r="I61" s="66"/>
      <c r="J61" s="66"/>
      <c r="K61" s="66"/>
      <c r="L61" s="66"/>
    </row>
    <row r="62" spans="1:13" x14ac:dyDescent="0.4">
      <c r="A62" s="182" t="s">
        <v>176</v>
      </c>
      <c r="B62" s="182"/>
      <c r="C62" s="182"/>
      <c r="D62" s="283"/>
      <c r="E62" s="66"/>
      <c r="F62" s="66"/>
      <c r="G62" s="66"/>
      <c r="H62" s="66"/>
      <c r="I62" s="66"/>
      <c r="J62" s="66"/>
      <c r="K62" s="66"/>
      <c r="L62" s="66"/>
    </row>
    <row r="63" spans="1:13" x14ac:dyDescent="0.4">
      <c r="A63" s="66" t="s">
        <v>86</v>
      </c>
      <c r="B63" s="66"/>
      <c r="C63" s="66"/>
      <c r="D63" s="284"/>
      <c r="E63" s="66"/>
      <c r="F63" s="66"/>
      <c r="G63" s="66"/>
      <c r="H63" s="66"/>
      <c r="I63" s="66"/>
      <c r="J63" s="66"/>
      <c r="K63" s="66"/>
      <c r="L63" s="66"/>
    </row>
    <row r="64" spans="1:13" x14ac:dyDescent="0.4">
      <c r="A64" s="182" t="s">
        <v>226</v>
      </c>
      <c r="B64" s="182"/>
      <c r="C64" s="183"/>
      <c r="D64" s="284"/>
      <c r="E64" s="66"/>
      <c r="F64" s="66"/>
      <c r="G64" s="66"/>
      <c r="H64" s="66"/>
      <c r="I64" s="66"/>
      <c r="J64" s="66"/>
      <c r="K64" s="66"/>
      <c r="L64" s="66"/>
    </row>
    <row r="65" spans="1:12" x14ac:dyDescent="0.4">
      <c r="A65" s="66" t="s">
        <v>87</v>
      </c>
      <c r="B65" s="66"/>
      <c r="C65" s="66"/>
      <c r="D65" s="284"/>
      <c r="E65" s="285"/>
      <c r="F65" s="285"/>
      <c r="G65" s="285"/>
      <c r="H65" s="285"/>
      <c r="I65" s="285"/>
      <c r="J65" s="285"/>
      <c r="K65" s="285"/>
      <c r="L65" s="285"/>
    </row>
    <row r="66" spans="1:12" x14ac:dyDescent="0.4">
      <c r="A66" s="182" t="s">
        <v>187</v>
      </c>
      <c r="B66" s="182"/>
      <c r="C66" s="183"/>
      <c r="D66" s="284"/>
      <c r="E66" s="285"/>
      <c r="F66" s="285"/>
      <c r="G66" s="285"/>
      <c r="H66" s="285"/>
      <c r="I66" s="285"/>
      <c r="J66" s="285"/>
      <c r="K66" s="285"/>
      <c r="L66" s="285"/>
    </row>
    <row r="67" spans="1:12" x14ac:dyDescent="0.4">
      <c r="A67" s="66" t="s">
        <v>88</v>
      </c>
      <c r="B67" s="66"/>
      <c r="C67" s="66"/>
      <c r="D67" s="284"/>
      <c r="E67" s="285"/>
      <c r="F67" s="285"/>
      <c r="G67" s="285"/>
      <c r="H67" s="285"/>
      <c r="I67" s="285"/>
      <c r="J67" s="285"/>
      <c r="K67" s="285"/>
      <c r="L67" s="285"/>
    </row>
    <row r="68" spans="1:12" x14ac:dyDescent="0.4">
      <c r="A68" s="182" t="s">
        <v>178</v>
      </c>
      <c r="B68" s="182"/>
      <c r="C68" s="183"/>
      <c r="D68" s="284"/>
      <c r="E68" s="285"/>
      <c r="F68" s="285"/>
      <c r="G68" s="285"/>
      <c r="H68" s="285"/>
      <c r="I68" s="285"/>
      <c r="J68" s="285"/>
      <c r="K68" s="285"/>
      <c r="L68" s="285"/>
    </row>
  </sheetData>
  <mergeCells count="39">
    <mergeCell ref="A48:C48"/>
    <mergeCell ref="A49:C49"/>
    <mergeCell ref="A58:C58"/>
    <mergeCell ref="D42:D43"/>
    <mergeCell ref="L42:L43"/>
    <mergeCell ref="A44:C44"/>
    <mergeCell ref="A45:C45"/>
    <mergeCell ref="A46:C46"/>
    <mergeCell ref="A47:C47"/>
    <mergeCell ref="A42:C43"/>
    <mergeCell ref="B33:C33"/>
    <mergeCell ref="B34:C34"/>
    <mergeCell ref="B35:C35"/>
    <mergeCell ref="A36:C36"/>
    <mergeCell ref="A38:C38"/>
    <mergeCell ref="A32:C32"/>
    <mergeCell ref="A20:C20"/>
    <mergeCell ref="A21:C21"/>
    <mergeCell ref="A22:C22"/>
    <mergeCell ref="B23:C23"/>
    <mergeCell ref="B24:C24"/>
    <mergeCell ref="B25:C25"/>
    <mergeCell ref="A26:C26"/>
    <mergeCell ref="A28:D28"/>
    <mergeCell ref="A29:C29"/>
    <mergeCell ref="A30:C30"/>
    <mergeCell ref="A31:C31"/>
    <mergeCell ref="A19:C19"/>
    <mergeCell ref="E4:L4"/>
    <mergeCell ref="A8:D8"/>
    <mergeCell ref="A9:C9"/>
    <mergeCell ref="A10:C10"/>
    <mergeCell ref="A11:C11"/>
    <mergeCell ref="A12:C12"/>
    <mergeCell ref="B13:C13"/>
    <mergeCell ref="B14:C14"/>
    <mergeCell ref="B15:C15"/>
    <mergeCell ref="A16:C16"/>
    <mergeCell ref="A18:D18"/>
  </mergeCells>
  <phoneticPr fontId="3"/>
  <pageMargins left="0.70866141732283472" right="0.70866141732283472" top="0.74803149606299213" bottom="0.74803149606299213" header="0.31496062992125984" footer="0.31496062992125984"/>
  <pageSetup paperSize="9" scale="77" fitToHeight="0" orientation="landscape" r:id="rId1"/>
  <rowBreaks count="2" manualBreakCount="2">
    <brk id="27" max="16383" man="1"/>
    <brk id="5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10.875" style="180" bestFit="1" customWidth="1"/>
    <col min="4" max="5" width="11.5" style="180" bestFit="1" customWidth="1"/>
    <col min="6" max="7" width="9.875" style="180" customWidth="1"/>
    <col min="8" max="8" width="10" style="180" bestFit="1" customWidth="1"/>
    <col min="9" max="9" width="11.5" style="180" bestFit="1" customWidth="1"/>
    <col min="10" max="16384" width="9" style="180"/>
  </cols>
  <sheetData>
    <row r="1" spans="1:9" x14ac:dyDescent="0.4">
      <c r="A1" s="178" t="s">
        <v>121</v>
      </c>
      <c r="B1" s="179"/>
      <c r="C1" s="179"/>
      <c r="D1" s="179"/>
      <c r="E1" s="179"/>
      <c r="F1" s="179"/>
      <c r="G1" s="179"/>
      <c r="H1" s="179"/>
      <c r="I1" s="179"/>
    </row>
    <row r="2" spans="1:9" x14ac:dyDescent="0.4">
      <c r="A2" s="181" t="s">
        <v>122</v>
      </c>
      <c r="B2" s="182"/>
      <c r="C2" s="182"/>
      <c r="D2" s="182"/>
      <c r="E2" s="182"/>
      <c r="F2" s="182"/>
      <c r="G2" s="182"/>
      <c r="H2" s="182"/>
      <c r="I2" s="183"/>
    </row>
    <row r="3" spans="1:9" x14ac:dyDescent="0.4">
      <c r="A3" s="182"/>
      <c r="B3" s="182"/>
      <c r="C3" s="184"/>
      <c r="D3" s="182"/>
      <c r="E3" s="182"/>
      <c r="F3" s="182"/>
      <c r="G3" s="182"/>
      <c r="H3" s="182"/>
      <c r="I3" s="183"/>
    </row>
    <row r="4" spans="1:9" x14ac:dyDescent="0.4">
      <c r="A4" s="184" t="s">
        <v>221</v>
      </c>
      <c r="B4" s="182"/>
      <c r="C4" s="179"/>
      <c r="D4" s="179"/>
      <c r="E4" s="179"/>
      <c r="F4" s="179"/>
      <c r="G4" s="179"/>
      <c r="H4" s="179"/>
      <c r="I4" s="179" t="s">
        <v>290</v>
      </c>
    </row>
    <row r="5" spans="1:9" ht="18.75" customHeight="1" x14ac:dyDescent="0.4">
      <c r="A5" s="656" t="s">
        <v>29</v>
      </c>
      <c r="B5" s="656"/>
      <c r="C5" s="185" t="s">
        <v>123</v>
      </c>
      <c r="D5" s="185"/>
      <c r="E5" s="185"/>
      <c r="F5" s="185"/>
      <c r="G5" s="185"/>
      <c r="H5" s="185"/>
      <c r="I5" s="660" t="s">
        <v>36</v>
      </c>
    </row>
    <row r="6" spans="1:9" ht="21" x14ac:dyDescent="0.4">
      <c r="A6" s="656"/>
      <c r="B6" s="656"/>
      <c r="C6" s="67" t="s">
        <v>30</v>
      </c>
      <c r="D6" s="67" t="s">
        <v>33</v>
      </c>
      <c r="E6" s="67" t="s">
        <v>34</v>
      </c>
      <c r="F6" s="67" t="s">
        <v>222</v>
      </c>
      <c r="G6" s="67" t="s">
        <v>272</v>
      </c>
      <c r="H6" s="67" t="s">
        <v>41</v>
      </c>
      <c r="I6" s="661"/>
    </row>
    <row r="7" spans="1:9" x14ac:dyDescent="0.4">
      <c r="A7" s="611" t="s">
        <v>341</v>
      </c>
      <c r="B7" s="611"/>
      <c r="C7" s="160">
        <v>612</v>
      </c>
      <c r="D7" s="160">
        <v>2964</v>
      </c>
      <c r="E7" s="160">
        <v>2283</v>
      </c>
      <c r="F7" s="160">
        <v>946</v>
      </c>
      <c r="G7" s="160">
        <v>501</v>
      </c>
      <c r="H7" s="160">
        <v>348</v>
      </c>
      <c r="I7" s="193">
        <v>7657</v>
      </c>
    </row>
    <row r="8" spans="1:9" x14ac:dyDescent="0.4">
      <c r="A8" s="662" t="s">
        <v>342</v>
      </c>
      <c r="B8" s="663"/>
      <c r="C8" s="187">
        <v>63</v>
      </c>
      <c r="D8" s="187">
        <v>298</v>
      </c>
      <c r="E8" s="187">
        <v>235</v>
      </c>
      <c r="F8" s="187">
        <v>97</v>
      </c>
      <c r="G8" s="187">
        <v>51</v>
      </c>
      <c r="H8" s="187">
        <v>94</v>
      </c>
      <c r="I8" s="188">
        <v>841</v>
      </c>
    </row>
    <row r="9" spans="1:9" x14ac:dyDescent="0.4">
      <c r="A9" s="664" t="s">
        <v>343</v>
      </c>
      <c r="B9" s="665"/>
      <c r="C9" s="189">
        <v>9</v>
      </c>
      <c r="D9" s="189">
        <v>46</v>
      </c>
      <c r="E9" s="189">
        <v>36</v>
      </c>
      <c r="F9" s="189">
        <v>15</v>
      </c>
      <c r="G9" s="189">
        <v>7</v>
      </c>
      <c r="H9" s="189" t="s">
        <v>291</v>
      </c>
      <c r="I9" s="405">
        <v>115</v>
      </c>
    </row>
    <row r="10" spans="1:9" x14ac:dyDescent="0.4">
      <c r="A10" s="191" t="s">
        <v>344</v>
      </c>
      <c r="B10" s="192"/>
      <c r="C10" s="160">
        <v>428</v>
      </c>
      <c r="D10" s="160">
        <v>46315</v>
      </c>
      <c r="E10" s="160">
        <v>20905</v>
      </c>
      <c r="F10" s="160">
        <v>2270</v>
      </c>
      <c r="G10" s="160">
        <v>300</v>
      </c>
      <c r="H10" s="160">
        <v>200</v>
      </c>
      <c r="I10" s="193">
        <v>70420</v>
      </c>
    </row>
    <row r="11" spans="1:9" ht="21" x14ac:dyDescent="0.4">
      <c r="A11" s="666"/>
      <c r="B11" s="194" t="s">
        <v>298</v>
      </c>
      <c r="C11" s="195" t="s">
        <v>188</v>
      </c>
      <c r="D11" s="195">
        <v>18942</v>
      </c>
      <c r="E11" s="195">
        <v>11385</v>
      </c>
      <c r="F11" s="195">
        <v>756</v>
      </c>
      <c r="G11" s="195">
        <v>100</v>
      </c>
      <c r="H11" s="195" t="s">
        <v>188</v>
      </c>
      <c r="I11" s="186">
        <v>31184</v>
      </c>
    </row>
    <row r="12" spans="1:9" x14ac:dyDescent="0.4">
      <c r="A12" s="667"/>
      <c r="B12" s="205" t="s">
        <v>307</v>
      </c>
      <c r="C12" s="206" t="s">
        <v>188</v>
      </c>
      <c r="D12" s="206">
        <v>13460</v>
      </c>
      <c r="E12" s="206">
        <v>9183</v>
      </c>
      <c r="F12" s="206">
        <v>756</v>
      </c>
      <c r="G12" s="206">
        <v>100</v>
      </c>
      <c r="H12" s="206" t="s">
        <v>188</v>
      </c>
      <c r="I12" s="167">
        <v>23500</v>
      </c>
    </row>
    <row r="13" spans="1:9" ht="21.75" thickBot="1" x14ac:dyDescent="0.45">
      <c r="A13" s="668"/>
      <c r="B13" s="196" t="s">
        <v>315</v>
      </c>
      <c r="C13" s="197">
        <v>428</v>
      </c>
      <c r="D13" s="197">
        <v>13912</v>
      </c>
      <c r="E13" s="197">
        <v>337</v>
      </c>
      <c r="F13" s="197">
        <v>756</v>
      </c>
      <c r="G13" s="197">
        <v>100</v>
      </c>
      <c r="H13" s="197">
        <v>200</v>
      </c>
      <c r="I13" s="198">
        <v>15735</v>
      </c>
    </row>
    <row r="14" spans="1:9" ht="19.5" thickTop="1" x14ac:dyDescent="0.4">
      <c r="A14" s="607" t="s">
        <v>124</v>
      </c>
      <c r="B14" s="608"/>
      <c r="C14" s="199">
        <v>1113</v>
      </c>
      <c r="D14" s="199">
        <v>49624</v>
      </c>
      <c r="E14" s="199">
        <v>23461</v>
      </c>
      <c r="F14" s="199">
        <v>3329</v>
      </c>
      <c r="G14" s="199">
        <v>860</v>
      </c>
      <c r="H14" s="199">
        <v>644</v>
      </c>
      <c r="I14" s="200">
        <v>79034</v>
      </c>
    </row>
    <row r="15" spans="1:9" x14ac:dyDescent="0.4">
      <c r="A15" s="182"/>
      <c r="B15" s="183"/>
      <c r="C15" s="183"/>
      <c r="D15" s="183"/>
      <c r="E15" s="183"/>
      <c r="F15" s="183"/>
      <c r="G15" s="183"/>
      <c r="H15" s="183"/>
      <c r="I15" s="183"/>
    </row>
    <row r="16" spans="1:9" x14ac:dyDescent="0.4">
      <c r="A16" s="182"/>
      <c r="B16" s="183"/>
      <c r="C16" s="183"/>
      <c r="D16" s="183"/>
      <c r="E16" s="183"/>
      <c r="F16" s="183"/>
      <c r="G16" s="183"/>
      <c r="H16" s="183"/>
      <c r="I16" s="183"/>
    </row>
  </sheetData>
  <mergeCells count="7">
    <mergeCell ref="A14:B14"/>
    <mergeCell ref="A5:B6"/>
    <mergeCell ref="I5:I6"/>
    <mergeCell ref="A7:B7"/>
    <mergeCell ref="A8:B8"/>
    <mergeCell ref="A9:B9"/>
    <mergeCell ref="A11:A13"/>
  </mergeCells>
  <phoneticPr fontId="3"/>
  <pageMargins left="0.70866141732283472" right="0.70866141732283472" top="0.74803149606299213" bottom="0.74803149606299213" header="0.31496062992125984" footer="0.31496062992125984"/>
  <pageSetup paperSize="9" scale="9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9" style="180"/>
    <col min="4" max="4" width="12.25" style="180" bestFit="1" customWidth="1"/>
    <col min="5" max="5" width="11.5" style="180" customWidth="1"/>
    <col min="6" max="6" width="11.25" style="180" customWidth="1"/>
    <col min="7" max="8" width="9.875" style="180" customWidth="1"/>
    <col min="9" max="9" width="11.25" style="180" customWidth="1"/>
    <col min="10"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181" t="s">
        <v>205</v>
      </c>
      <c r="B2" s="181"/>
      <c r="C2" s="66"/>
      <c r="D2" s="66"/>
      <c r="E2" s="66"/>
      <c r="F2" s="66"/>
      <c r="G2" s="66"/>
      <c r="H2" s="66"/>
      <c r="I2" s="66"/>
      <c r="J2" s="66"/>
      <c r="K2" s="66"/>
      <c r="L2" s="66"/>
    </row>
    <row r="3" spans="1:12" x14ac:dyDescent="0.4">
      <c r="A3" s="212"/>
      <c r="B3" s="212"/>
      <c r="C3" s="66"/>
      <c r="D3" s="66"/>
      <c r="E3" s="66"/>
      <c r="F3" s="66"/>
      <c r="G3" s="66"/>
      <c r="H3" s="66"/>
      <c r="I3" s="66"/>
      <c r="J3" s="66"/>
      <c r="K3" s="66"/>
      <c r="L3" s="66"/>
    </row>
    <row r="4" spans="1:12" x14ac:dyDescent="0.4">
      <c r="A4" s="212"/>
      <c r="B4" s="212"/>
      <c r="C4" s="66"/>
      <c r="D4" s="66"/>
      <c r="E4" s="623" t="s">
        <v>206</v>
      </c>
      <c r="F4" s="623"/>
      <c r="G4" s="623"/>
      <c r="H4" s="623"/>
      <c r="I4" s="623"/>
      <c r="J4" s="623"/>
      <c r="K4" s="623"/>
      <c r="L4" s="623"/>
    </row>
    <row r="5" spans="1:12" ht="19.5" thickBot="1" x14ac:dyDescent="0.45">
      <c r="A5" s="212"/>
      <c r="B5" s="212"/>
      <c r="C5" s="66"/>
      <c r="D5" s="66"/>
      <c r="E5" s="182"/>
      <c r="F5" s="66"/>
      <c r="G5" s="66"/>
      <c r="H5" s="66"/>
      <c r="I5" s="66"/>
      <c r="J5" s="66"/>
      <c r="K5" s="66"/>
      <c r="L5" s="66"/>
    </row>
    <row r="6" spans="1:12" ht="19.5" thickBot="1" x14ac:dyDescent="0.45">
      <c r="A6" s="213" t="s">
        <v>190</v>
      </c>
      <c r="B6" s="66"/>
      <c r="C6" s="66"/>
      <c r="D6" s="65">
        <v>633813</v>
      </c>
      <c r="E6" s="214" t="s">
        <v>284</v>
      </c>
      <c r="F6" s="215"/>
      <c r="G6" s="215"/>
      <c r="H6" s="215"/>
      <c r="I6" s="215"/>
      <c r="J6" s="215"/>
      <c r="K6" s="215"/>
    </row>
    <row r="7" spans="1:12" ht="19.5" thickBot="1" x14ac:dyDescent="0.45">
      <c r="A7" s="216"/>
      <c r="B7" s="216"/>
      <c r="C7" s="216"/>
      <c r="D7" s="216"/>
      <c r="E7" s="66"/>
      <c r="F7" s="66"/>
      <c r="G7" s="66"/>
      <c r="H7" s="66"/>
      <c r="I7" s="66"/>
      <c r="J7" s="66"/>
      <c r="K7" s="66"/>
      <c r="L7" s="217" t="s">
        <v>290</v>
      </c>
    </row>
    <row r="8" spans="1:12" ht="64.5" thickTop="1" thickBot="1" x14ac:dyDescent="0.45">
      <c r="A8" s="627" t="s">
        <v>3</v>
      </c>
      <c r="B8" s="628"/>
      <c r="C8" s="628"/>
      <c r="D8" s="629"/>
      <c r="E8" s="218" t="s">
        <v>49</v>
      </c>
      <c r="F8" s="219" t="s">
        <v>50</v>
      </c>
      <c r="G8" s="220" t="s">
        <v>51</v>
      </c>
      <c r="H8" s="391" t="s">
        <v>168</v>
      </c>
      <c r="I8" s="352" t="s">
        <v>52</v>
      </c>
      <c r="J8" s="67" t="s">
        <v>53</v>
      </c>
      <c r="K8" s="67" t="s">
        <v>54</v>
      </c>
      <c r="L8" s="67" t="s">
        <v>110</v>
      </c>
    </row>
    <row r="9" spans="1:12" ht="20.25" thickTop="1" thickBot="1" x14ac:dyDescent="0.45">
      <c r="A9" s="630" t="s">
        <v>341</v>
      </c>
      <c r="B9" s="631"/>
      <c r="C9" s="632"/>
      <c r="D9" s="222">
        <v>9841</v>
      </c>
      <c r="E9" s="223">
        <v>8243</v>
      </c>
      <c r="F9" s="223">
        <v>143</v>
      </c>
      <c r="G9" s="224">
        <v>1454</v>
      </c>
      <c r="H9" s="193" t="s">
        <v>188</v>
      </c>
      <c r="I9" s="201" t="s">
        <v>188</v>
      </c>
      <c r="J9" s="160" t="s">
        <v>188</v>
      </c>
      <c r="K9" s="160" t="s">
        <v>188</v>
      </c>
      <c r="L9" s="160" t="s">
        <v>188</v>
      </c>
    </row>
    <row r="10" spans="1:12" ht="19.5" thickTop="1" x14ac:dyDescent="0.4">
      <c r="A10" s="633" t="s">
        <v>342</v>
      </c>
      <c r="B10" s="634"/>
      <c r="C10" s="635"/>
      <c r="D10" s="225">
        <v>1102</v>
      </c>
      <c r="E10" s="225" t="s">
        <v>188</v>
      </c>
      <c r="F10" s="225" t="s">
        <v>188</v>
      </c>
      <c r="G10" s="225" t="s">
        <v>188</v>
      </c>
      <c r="H10" s="225" t="s">
        <v>188</v>
      </c>
      <c r="I10" s="187" t="s">
        <v>188</v>
      </c>
      <c r="J10" s="187">
        <v>1</v>
      </c>
      <c r="K10" s="187" t="s">
        <v>289</v>
      </c>
      <c r="L10" s="187" t="s">
        <v>188</v>
      </c>
    </row>
    <row r="11" spans="1:12" x14ac:dyDescent="0.4">
      <c r="A11" s="636" t="s">
        <v>345</v>
      </c>
      <c r="B11" s="637"/>
      <c r="C11" s="638"/>
      <c r="D11" s="225">
        <v>192</v>
      </c>
      <c r="E11" s="189" t="s">
        <v>188</v>
      </c>
      <c r="F11" s="189" t="s">
        <v>188</v>
      </c>
      <c r="G11" s="189" t="s">
        <v>188</v>
      </c>
      <c r="H11" s="189" t="s">
        <v>188</v>
      </c>
      <c r="I11" s="189" t="s">
        <v>188</v>
      </c>
      <c r="J11" s="189" t="s">
        <v>188</v>
      </c>
      <c r="K11" s="189" t="s">
        <v>188</v>
      </c>
      <c r="L11" s="189" t="s">
        <v>188</v>
      </c>
    </row>
    <row r="12" spans="1:12" x14ac:dyDescent="0.4">
      <c r="A12" s="639" t="s">
        <v>344</v>
      </c>
      <c r="B12" s="631"/>
      <c r="C12" s="640"/>
      <c r="D12" s="160">
        <v>622677</v>
      </c>
      <c r="E12" s="226">
        <v>58</v>
      </c>
      <c r="F12" s="226">
        <v>0</v>
      </c>
      <c r="G12" s="226">
        <v>0</v>
      </c>
      <c r="H12" s="160">
        <v>5963</v>
      </c>
      <c r="I12" s="160">
        <v>402446</v>
      </c>
      <c r="J12" s="160">
        <v>610</v>
      </c>
      <c r="K12" s="160">
        <v>0</v>
      </c>
      <c r="L12" s="160">
        <v>0</v>
      </c>
    </row>
    <row r="13" spans="1:12" x14ac:dyDescent="0.4">
      <c r="A13" s="227"/>
      <c r="B13" s="625" t="s">
        <v>207</v>
      </c>
      <c r="C13" s="626"/>
      <c r="D13" s="195">
        <v>29157</v>
      </c>
      <c r="E13" s="228">
        <v>21</v>
      </c>
      <c r="F13" s="228">
        <v>0</v>
      </c>
      <c r="G13" s="228">
        <v>0</v>
      </c>
      <c r="H13" s="195" t="s">
        <v>188</v>
      </c>
      <c r="I13" s="195">
        <v>5692</v>
      </c>
      <c r="J13" s="195">
        <v>529</v>
      </c>
      <c r="K13" s="195" t="s">
        <v>188</v>
      </c>
      <c r="L13" s="195" t="s">
        <v>188</v>
      </c>
    </row>
    <row r="14" spans="1:12" x14ac:dyDescent="0.4">
      <c r="A14" s="227"/>
      <c r="B14" s="392" t="s">
        <v>208</v>
      </c>
      <c r="C14" s="387"/>
      <c r="D14" s="294">
        <v>499673</v>
      </c>
      <c r="E14" s="393">
        <v>15</v>
      </c>
      <c r="F14" s="393">
        <v>0</v>
      </c>
      <c r="G14" s="393">
        <v>0</v>
      </c>
      <c r="H14" s="294" t="s">
        <v>188</v>
      </c>
      <c r="I14" s="294">
        <v>333641</v>
      </c>
      <c r="J14" s="294" t="s">
        <v>188</v>
      </c>
      <c r="K14" s="294">
        <v>0</v>
      </c>
      <c r="L14" s="294">
        <v>0</v>
      </c>
    </row>
    <row r="15" spans="1:12" ht="19.5" thickBot="1" x14ac:dyDescent="0.45">
      <c r="A15" s="227"/>
      <c r="B15" s="618" t="s">
        <v>209</v>
      </c>
      <c r="C15" s="619"/>
      <c r="D15" s="197">
        <v>93846</v>
      </c>
      <c r="E15" s="230">
        <v>21</v>
      </c>
      <c r="F15" s="230">
        <v>0</v>
      </c>
      <c r="G15" s="230">
        <v>0</v>
      </c>
      <c r="H15" s="197">
        <v>5963</v>
      </c>
      <c r="I15" s="197">
        <v>63112</v>
      </c>
      <c r="J15" s="197">
        <v>80</v>
      </c>
      <c r="K15" s="197" t="s">
        <v>188</v>
      </c>
      <c r="L15" s="197" t="s">
        <v>188</v>
      </c>
    </row>
    <row r="16" spans="1:12" ht="19.5" thickTop="1" x14ac:dyDescent="0.4">
      <c r="A16" s="620" t="s">
        <v>57</v>
      </c>
      <c r="B16" s="621"/>
      <c r="C16" s="622"/>
      <c r="D16" s="199">
        <v>633813</v>
      </c>
      <c r="E16" s="199">
        <v>8243</v>
      </c>
      <c r="F16" s="199">
        <v>143</v>
      </c>
      <c r="G16" s="199">
        <v>1454</v>
      </c>
      <c r="H16" s="199">
        <v>5963</v>
      </c>
      <c r="I16" s="199">
        <v>402446</v>
      </c>
      <c r="J16" s="199">
        <v>611</v>
      </c>
      <c r="K16" s="199">
        <v>0</v>
      </c>
      <c r="L16" s="199">
        <v>0</v>
      </c>
    </row>
    <row r="17" spans="1:12" x14ac:dyDescent="0.4">
      <c r="A17" s="231"/>
      <c r="B17" s="231"/>
      <c r="C17" s="231"/>
      <c r="D17" s="231"/>
      <c r="E17" s="231"/>
      <c r="F17" s="231"/>
      <c r="G17" s="231"/>
      <c r="H17" s="231"/>
      <c r="I17" s="231"/>
      <c r="J17" s="231"/>
      <c r="K17" s="231"/>
      <c r="L17" s="231"/>
    </row>
    <row r="18" spans="1:12" ht="31.5" x14ac:dyDescent="0.4">
      <c r="A18" s="641" t="s">
        <v>3</v>
      </c>
      <c r="B18" s="642"/>
      <c r="C18" s="642"/>
      <c r="D18" s="642"/>
      <c r="E18" s="232" t="s">
        <v>55</v>
      </c>
      <c r="F18" s="232" t="s">
        <v>99</v>
      </c>
      <c r="G18" s="232" t="s">
        <v>56</v>
      </c>
      <c r="H18" s="232" t="s">
        <v>58</v>
      </c>
      <c r="I18" s="232" t="s">
        <v>59</v>
      </c>
      <c r="J18" s="232" t="s">
        <v>60</v>
      </c>
      <c r="K18" s="232" t="s">
        <v>61</v>
      </c>
      <c r="L18" s="232" t="s">
        <v>62</v>
      </c>
    </row>
    <row r="19" spans="1:12" x14ac:dyDescent="0.4">
      <c r="A19" s="630" t="s">
        <v>341</v>
      </c>
      <c r="B19" s="631"/>
      <c r="C19" s="631"/>
      <c r="D19" s="109"/>
      <c r="E19" s="160" t="s">
        <v>188</v>
      </c>
      <c r="F19" s="160" t="s">
        <v>188</v>
      </c>
      <c r="G19" s="160" t="s">
        <v>188</v>
      </c>
      <c r="H19" s="160" t="s">
        <v>188</v>
      </c>
      <c r="I19" s="160" t="s">
        <v>188</v>
      </c>
      <c r="J19" s="160" t="s">
        <v>188</v>
      </c>
      <c r="K19" s="160" t="s">
        <v>188</v>
      </c>
      <c r="L19" s="160" t="s">
        <v>188</v>
      </c>
    </row>
    <row r="20" spans="1:12" x14ac:dyDescent="0.4">
      <c r="A20" s="633" t="s">
        <v>342</v>
      </c>
      <c r="B20" s="634"/>
      <c r="C20" s="634"/>
      <c r="D20" s="235"/>
      <c r="E20" s="187" t="s">
        <v>188</v>
      </c>
      <c r="F20" s="187" t="s">
        <v>188</v>
      </c>
      <c r="G20" s="187">
        <v>633</v>
      </c>
      <c r="H20" s="187">
        <v>80</v>
      </c>
      <c r="I20" s="187">
        <v>362</v>
      </c>
      <c r="J20" s="187">
        <v>0</v>
      </c>
      <c r="K20" s="187">
        <v>0</v>
      </c>
      <c r="L20" s="187">
        <v>22</v>
      </c>
    </row>
    <row r="21" spans="1:12" x14ac:dyDescent="0.4">
      <c r="A21" s="636" t="s">
        <v>345</v>
      </c>
      <c r="B21" s="637"/>
      <c r="C21" s="637"/>
      <c r="D21" s="110"/>
      <c r="E21" s="189" t="s">
        <v>188</v>
      </c>
      <c r="F21" s="189" t="s">
        <v>188</v>
      </c>
      <c r="G21" s="189" t="s">
        <v>188</v>
      </c>
      <c r="H21" s="189" t="s">
        <v>188</v>
      </c>
      <c r="I21" s="189">
        <v>192</v>
      </c>
      <c r="J21" s="189" t="s">
        <v>188</v>
      </c>
      <c r="K21" s="189" t="s">
        <v>188</v>
      </c>
      <c r="L21" s="189" t="s">
        <v>188</v>
      </c>
    </row>
    <row r="22" spans="1:12" x14ac:dyDescent="0.4">
      <c r="A22" s="639" t="s">
        <v>344</v>
      </c>
      <c r="B22" s="631"/>
      <c r="C22" s="631"/>
      <c r="D22" s="109"/>
      <c r="E22" s="160">
        <v>57591</v>
      </c>
      <c r="F22" s="160">
        <v>154954</v>
      </c>
      <c r="G22" s="160">
        <v>67</v>
      </c>
      <c r="H22" s="160">
        <v>1010</v>
      </c>
      <c r="I22" s="160">
        <v>31</v>
      </c>
      <c r="J22" s="160" t="s">
        <v>188</v>
      </c>
      <c r="K22" s="160" t="s">
        <v>188</v>
      </c>
      <c r="L22" s="160" t="s">
        <v>188</v>
      </c>
    </row>
    <row r="23" spans="1:12" x14ac:dyDescent="0.4">
      <c r="A23" s="227"/>
      <c r="B23" s="625" t="s">
        <v>207</v>
      </c>
      <c r="C23" s="647"/>
      <c r="D23" s="238"/>
      <c r="E23" s="195">
        <v>22799</v>
      </c>
      <c r="F23" s="195">
        <v>100</v>
      </c>
      <c r="G23" s="195">
        <v>13</v>
      </c>
      <c r="H23" s="195">
        <v>22</v>
      </c>
      <c r="I23" s="195" t="s">
        <v>188</v>
      </c>
      <c r="J23" s="195" t="s">
        <v>188</v>
      </c>
      <c r="K23" s="195" t="s">
        <v>188</v>
      </c>
      <c r="L23" s="195" t="s">
        <v>188</v>
      </c>
    </row>
    <row r="24" spans="1:12" x14ac:dyDescent="0.4">
      <c r="A24" s="227"/>
      <c r="B24" s="392" t="s">
        <v>208</v>
      </c>
      <c r="C24" s="394"/>
      <c r="D24" s="395"/>
      <c r="E24" s="294">
        <v>10235</v>
      </c>
      <c r="F24" s="294">
        <v>154754</v>
      </c>
      <c r="G24" s="294">
        <v>43</v>
      </c>
      <c r="H24" s="294">
        <v>965</v>
      </c>
      <c r="I24" s="294">
        <v>31</v>
      </c>
      <c r="J24" s="294" t="s">
        <v>188</v>
      </c>
      <c r="K24" s="294" t="s">
        <v>188</v>
      </c>
      <c r="L24" s="294" t="s">
        <v>188</v>
      </c>
    </row>
    <row r="25" spans="1:12" ht="19.5" thickBot="1" x14ac:dyDescent="0.45">
      <c r="A25" s="227"/>
      <c r="B25" s="618" t="s">
        <v>209</v>
      </c>
      <c r="C25" s="646"/>
      <c r="D25" s="242"/>
      <c r="E25" s="197">
        <v>24556</v>
      </c>
      <c r="F25" s="197">
        <v>100</v>
      </c>
      <c r="G25" s="197">
        <v>10</v>
      </c>
      <c r="H25" s="197">
        <v>23</v>
      </c>
      <c r="I25" s="197">
        <v>0</v>
      </c>
      <c r="J25" s="197" t="s">
        <v>188</v>
      </c>
      <c r="K25" s="197" t="s">
        <v>188</v>
      </c>
      <c r="L25" s="197" t="s">
        <v>188</v>
      </c>
    </row>
    <row r="26" spans="1:12" ht="19.5" thickTop="1" x14ac:dyDescent="0.4">
      <c r="A26" s="620" t="s">
        <v>57</v>
      </c>
      <c r="B26" s="621"/>
      <c r="C26" s="621"/>
      <c r="D26" s="244"/>
      <c r="E26" s="199">
        <v>57591</v>
      </c>
      <c r="F26" s="199">
        <v>154954</v>
      </c>
      <c r="G26" s="199">
        <v>701</v>
      </c>
      <c r="H26" s="199">
        <v>1091</v>
      </c>
      <c r="I26" s="199">
        <v>587</v>
      </c>
      <c r="J26" s="199">
        <v>0</v>
      </c>
      <c r="K26" s="199">
        <v>0</v>
      </c>
      <c r="L26" s="199">
        <v>22</v>
      </c>
    </row>
    <row r="27" spans="1:12" x14ac:dyDescent="0.4">
      <c r="A27" s="231"/>
      <c r="B27" s="231"/>
      <c r="C27" s="231"/>
      <c r="D27" s="231"/>
      <c r="E27" s="231"/>
      <c r="F27" s="231"/>
      <c r="G27" s="231"/>
      <c r="H27" s="231"/>
      <c r="I27" s="231"/>
      <c r="J27" s="231"/>
      <c r="K27" s="231"/>
      <c r="L27" s="381"/>
    </row>
    <row r="28" spans="1:12" ht="21" x14ac:dyDescent="0.4">
      <c r="A28" s="641" t="s">
        <v>3</v>
      </c>
      <c r="B28" s="642"/>
      <c r="C28" s="642"/>
      <c r="D28" s="642"/>
      <c r="E28" s="233" t="s">
        <v>63</v>
      </c>
      <c r="F28" s="247"/>
      <c r="G28" s="247"/>
      <c r="H28" s="247"/>
      <c r="I28" s="247"/>
      <c r="J28" s="247"/>
      <c r="K28" s="247"/>
      <c r="L28" s="247"/>
    </row>
    <row r="29" spans="1:12" x14ac:dyDescent="0.4">
      <c r="A29" s="630" t="s">
        <v>341</v>
      </c>
      <c r="B29" s="631"/>
      <c r="C29" s="631"/>
      <c r="D29" s="109"/>
      <c r="E29" s="234" t="s">
        <v>188</v>
      </c>
      <c r="F29" s="247"/>
      <c r="G29" s="247"/>
      <c r="H29" s="247"/>
      <c r="I29" s="247"/>
      <c r="J29" s="247"/>
      <c r="K29" s="247"/>
      <c r="L29" s="247"/>
    </row>
    <row r="30" spans="1:12" x14ac:dyDescent="0.4">
      <c r="A30" s="633" t="s">
        <v>342</v>
      </c>
      <c r="B30" s="634"/>
      <c r="C30" s="634"/>
      <c r="D30" s="235"/>
      <c r="E30" s="236" t="s">
        <v>188</v>
      </c>
      <c r="F30" s="247"/>
      <c r="G30" s="247"/>
      <c r="H30" s="247"/>
      <c r="I30" s="247"/>
      <c r="J30" s="247"/>
      <c r="K30" s="247"/>
      <c r="L30" s="247"/>
    </row>
    <row r="31" spans="1:12" x14ac:dyDescent="0.4">
      <c r="A31" s="636" t="s">
        <v>345</v>
      </c>
      <c r="B31" s="637"/>
      <c r="C31" s="637"/>
      <c r="D31" s="110"/>
      <c r="E31" s="237" t="s">
        <v>188</v>
      </c>
      <c r="F31" s="247"/>
      <c r="G31" s="247"/>
      <c r="H31" s="247"/>
      <c r="I31" s="247"/>
      <c r="J31" s="247"/>
      <c r="K31" s="247"/>
      <c r="L31" s="247"/>
    </row>
    <row r="32" spans="1:12" x14ac:dyDescent="0.4">
      <c r="A32" s="639" t="s">
        <v>344</v>
      </c>
      <c r="B32" s="631"/>
      <c r="C32" s="631"/>
      <c r="D32" s="109"/>
      <c r="E32" s="396">
        <v>622146</v>
      </c>
      <c r="F32" s="247"/>
      <c r="G32" s="247"/>
      <c r="H32" s="247"/>
      <c r="I32" s="247"/>
      <c r="J32" s="247"/>
      <c r="K32" s="247"/>
      <c r="L32" s="247"/>
    </row>
    <row r="33" spans="1:13" x14ac:dyDescent="0.4">
      <c r="A33" s="227"/>
      <c r="B33" s="625" t="s">
        <v>207</v>
      </c>
      <c r="C33" s="647"/>
      <c r="D33" s="238"/>
      <c r="E33" s="397">
        <v>29178</v>
      </c>
      <c r="F33" s="247"/>
      <c r="G33" s="247"/>
      <c r="H33" s="247"/>
      <c r="I33" s="247"/>
      <c r="J33" s="247"/>
      <c r="K33" s="247"/>
      <c r="L33" s="247"/>
    </row>
    <row r="34" spans="1:13" x14ac:dyDescent="0.4">
      <c r="A34" s="227"/>
      <c r="B34" s="392" t="s">
        <v>208</v>
      </c>
      <c r="C34" s="394"/>
      <c r="D34" s="395"/>
      <c r="E34" s="398">
        <v>499099</v>
      </c>
      <c r="F34" s="247"/>
      <c r="G34" s="247"/>
      <c r="H34" s="247"/>
      <c r="I34" s="247"/>
      <c r="J34" s="247"/>
      <c r="K34" s="247"/>
      <c r="L34" s="247"/>
    </row>
    <row r="35" spans="1:13" ht="19.5" thickBot="1" x14ac:dyDescent="0.45">
      <c r="A35" s="227"/>
      <c r="B35" s="618" t="s">
        <v>209</v>
      </c>
      <c r="C35" s="646"/>
      <c r="D35" s="242"/>
      <c r="E35" s="399">
        <v>93868</v>
      </c>
      <c r="F35" s="247"/>
      <c r="G35" s="247"/>
      <c r="H35" s="247"/>
      <c r="I35" s="247"/>
      <c r="J35" s="247"/>
      <c r="K35" s="247"/>
      <c r="L35" s="247"/>
    </row>
    <row r="36" spans="1:13" ht="19.5" thickTop="1" x14ac:dyDescent="0.4">
      <c r="A36" s="620" t="s">
        <v>57</v>
      </c>
      <c r="B36" s="621"/>
      <c r="C36" s="621"/>
      <c r="D36" s="244"/>
      <c r="E36" s="245" t="s">
        <v>188</v>
      </c>
      <c r="F36" s="247"/>
      <c r="G36" s="247"/>
      <c r="H36" s="247"/>
      <c r="I36" s="247"/>
      <c r="J36" s="247"/>
      <c r="K36" s="247"/>
      <c r="L36" s="247"/>
    </row>
    <row r="37" spans="1:13" x14ac:dyDescent="0.4">
      <c r="A37" s="246"/>
      <c r="B37" s="246"/>
      <c r="C37" s="246"/>
      <c r="D37" s="246"/>
      <c r="E37" s="246"/>
      <c r="F37" s="246"/>
      <c r="G37" s="246"/>
      <c r="H37" s="246"/>
      <c r="I37" s="246"/>
      <c r="J37" s="246"/>
      <c r="K37" s="246"/>
      <c r="L37" s="247"/>
    </row>
    <row r="38" spans="1:13" x14ac:dyDescent="0.4">
      <c r="A38" s="630" t="s">
        <v>64</v>
      </c>
      <c r="B38" s="631"/>
      <c r="C38" s="631"/>
      <c r="D38" s="160" t="s">
        <v>188</v>
      </c>
      <c r="E38" s="248" t="s">
        <v>284</v>
      </c>
      <c r="F38" s="246"/>
      <c r="G38" s="246"/>
      <c r="H38" s="246"/>
      <c r="I38" s="246"/>
      <c r="J38" s="246"/>
      <c r="K38" s="246"/>
      <c r="L38" s="246"/>
    </row>
    <row r="39" spans="1:13" x14ac:dyDescent="0.4">
      <c r="A39" s="249"/>
      <c r="B39" s="250"/>
      <c r="C39" s="251"/>
      <c r="D39" s="248"/>
      <c r="E39" s="246"/>
      <c r="F39" s="246"/>
      <c r="G39" s="246"/>
      <c r="H39" s="246"/>
      <c r="I39" s="246"/>
      <c r="J39" s="246"/>
      <c r="K39" s="246"/>
      <c r="L39" s="246"/>
    </row>
    <row r="40" spans="1:13" x14ac:dyDescent="0.4">
      <c r="A40" s="252" t="s">
        <v>65</v>
      </c>
      <c r="B40" s="246"/>
      <c r="C40" s="246"/>
      <c r="D40" s="246"/>
      <c r="E40" s="253"/>
      <c r="F40" s="253"/>
      <c r="G40" s="253"/>
      <c r="H40" s="253"/>
      <c r="I40" s="253"/>
      <c r="J40" s="253"/>
      <c r="K40" s="231" t="s">
        <v>290</v>
      </c>
      <c r="L40" s="400"/>
    </row>
    <row r="41" spans="1:13" x14ac:dyDescent="0.4">
      <c r="A41" s="651" t="s">
        <v>66</v>
      </c>
      <c r="B41" s="653"/>
      <c r="C41" s="642"/>
      <c r="D41" s="651"/>
      <c r="E41" s="255" t="s">
        <v>67</v>
      </c>
      <c r="F41" s="256"/>
      <c r="G41" s="256"/>
      <c r="H41" s="256"/>
      <c r="I41" s="257"/>
      <c r="J41" s="258"/>
      <c r="K41" s="643" t="s">
        <v>68</v>
      </c>
      <c r="L41" s="247"/>
      <c r="M41" s="259"/>
    </row>
    <row r="42" spans="1:13" x14ac:dyDescent="0.4">
      <c r="A42" s="652"/>
      <c r="B42" s="654"/>
      <c r="C42" s="655"/>
      <c r="D42" s="652"/>
      <c r="E42" s="232" t="s">
        <v>69</v>
      </c>
      <c r="F42" s="232" t="s">
        <v>70</v>
      </c>
      <c r="G42" s="232" t="s">
        <v>71</v>
      </c>
      <c r="H42" s="232" t="s">
        <v>72</v>
      </c>
      <c r="I42" s="260" t="s">
        <v>242</v>
      </c>
      <c r="J42" s="261" t="s">
        <v>74</v>
      </c>
      <c r="K42" s="644"/>
      <c r="L42" s="247"/>
      <c r="M42" s="259"/>
    </row>
    <row r="43" spans="1:13" x14ac:dyDescent="0.4">
      <c r="A43" s="630" t="s">
        <v>75</v>
      </c>
      <c r="B43" s="631"/>
      <c r="C43" s="640"/>
      <c r="D43" s="203" t="s">
        <v>188</v>
      </c>
      <c r="E43" s="160" t="s">
        <v>188</v>
      </c>
      <c r="F43" s="160" t="s">
        <v>188</v>
      </c>
      <c r="G43" s="160" t="s">
        <v>188</v>
      </c>
      <c r="H43" s="160" t="s">
        <v>188</v>
      </c>
      <c r="I43" s="262" t="s">
        <v>188</v>
      </c>
      <c r="J43" s="263" t="s">
        <v>188</v>
      </c>
      <c r="K43" s="264" t="s">
        <v>76</v>
      </c>
      <c r="L43" s="247"/>
      <c r="M43" s="259"/>
    </row>
    <row r="44" spans="1:13" x14ac:dyDescent="0.4">
      <c r="A44" s="630" t="s">
        <v>77</v>
      </c>
      <c r="B44" s="631"/>
      <c r="C44" s="640"/>
      <c r="D44" s="112">
        <v>20917</v>
      </c>
      <c r="E44" s="112">
        <v>17953</v>
      </c>
      <c r="F44" s="73">
        <v>8</v>
      </c>
      <c r="G44" s="73">
        <v>2695</v>
      </c>
      <c r="H44" s="73">
        <v>260</v>
      </c>
      <c r="I44" s="262" t="s">
        <v>188</v>
      </c>
      <c r="J44" s="263" t="s">
        <v>188</v>
      </c>
      <c r="K44" s="264" t="s">
        <v>76</v>
      </c>
      <c r="L44" s="247"/>
      <c r="M44" s="259"/>
    </row>
    <row r="45" spans="1:13" x14ac:dyDescent="0.4">
      <c r="A45" s="401" t="s">
        <v>207</v>
      </c>
      <c r="B45" s="402"/>
      <c r="C45" s="403"/>
      <c r="D45" s="73">
        <v>792827</v>
      </c>
      <c r="E45" s="160" t="s">
        <v>188</v>
      </c>
      <c r="F45" s="265" t="s">
        <v>188</v>
      </c>
      <c r="G45" s="265" t="s">
        <v>188</v>
      </c>
      <c r="H45" s="265" t="s">
        <v>188</v>
      </c>
      <c r="I45" s="267" t="s">
        <v>188</v>
      </c>
      <c r="J45" s="360">
        <v>792827</v>
      </c>
      <c r="K45" s="266"/>
      <c r="L45" s="247"/>
      <c r="M45" s="259"/>
    </row>
    <row r="46" spans="1:13" x14ac:dyDescent="0.4">
      <c r="A46" s="401" t="s">
        <v>210</v>
      </c>
      <c r="B46" s="402"/>
      <c r="C46" s="403"/>
      <c r="D46" s="73">
        <v>276</v>
      </c>
      <c r="E46" s="160" t="s">
        <v>188</v>
      </c>
      <c r="F46" s="265" t="s">
        <v>188</v>
      </c>
      <c r="G46" s="265" t="s">
        <v>188</v>
      </c>
      <c r="H46" s="265" t="s">
        <v>188</v>
      </c>
      <c r="I46" s="359">
        <v>1</v>
      </c>
      <c r="J46" s="360">
        <v>274</v>
      </c>
      <c r="K46" s="266"/>
      <c r="L46" s="247"/>
      <c r="M46" s="259"/>
    </row>
    <row r="47" spans="1:13" ht="19.5" thickBot="1" x14ac:dyDescent="0.45">
      <c r="A47" s="648" t="s">
        <v>211</v>
      </c>
      <c r="B47" s="649"/>
      <c r="C47" s="650"/>
      <c r="D47" s="404">
        <v>39804</v>
      </c>
      <c r="E47" s="265" t="s">
        <v>188</v>
      </c>
      <c r="F47" s="265" t="s">
        <v>188</v>
      </c>
      <c r="G47" s="265" t="s">
        <v>188</v>
      </c>
      <c r="H47" s="265" t="s">
        <v>188</v>
      </c>
      <c r="I47" s="359">
        <v>0</v>
      </c>
      <c r="J47" s="360">
        <v>39803</v>
      </c>
      <c r="K47" s="266" t="s">
        <v>76</v>
      </c>
      <c r="L47" s="247"/>
      <c r="M47" s="259"/>
    </row>
    <row r="48" spans="1:13" ht="19.5" thickTop="1" x14ac:dyDescent="0.4">
      <c r="A48" s="620" t="s">
        <v>19</v>
      </c>
      <c r="B48" s="621"/>
      <c r="C48" s="622"/>
      <c r="D48" s="114">
        <v>853825</v>
      </c>
      <c r="E48" s="114">
        <v>17953</v>
      </c>
      <c r="F48" s="114">
        <v>8</v>
      </c>
      <c r="G48" s="114">
        <v>2695</v>
      </c>
      <c r="H48" s="114">
        <v>260</v>
      </c>
      <c r="I48" s="361">
        <v>2</v>
      </c>
      <c r="J48" s="362">
        <v>832905</v>
      </c>
      <c r="K48" s="271"/>
      <c r="L48" s="247"/>
      <c r="M48" s="259"/>
    </row>
    <row r="49" spans="1:12" x14ac:dyDescent="0.4">
      <c r="A49" s="249"/>
      <c r="B49" s="250"/>
      <c r="C49" s="272"/>
      <c r="D49" s="248"/>
      <c r="E49" s="248"/>
      <c r="F49" s="248"/>
      <c r="G49" s="248"/>
      <c r="H49" s="248"/>
      <c r="I49" s="248"/>
      <c r="J49" s="248"/>
      <c r="K49" s="248"/>
      <c r="L49" s="247"/>
    </row>
    <row r="50" spans="1:12" x14ac:dyDescent="0.4">
      <c r="A50" s="272"/>
      <c r="B50" s="272"/>
      <c r="C50" s="272"/>
      <c r="D50" s="248"/>
      <c r="E50" s="248"/>
      <c r="F50" s="248"/>
      <c r="G50" s="248"/>
      <c r="H50" s="248"/>
      <c r="I50" s="248"/>
      <c r="J50" s="248"/>
      <c r="K50" s="248"/>
      <c r="L50" s="248"/>
    </row>
    <row r="51" spans="1:12" x14ac:dyDescent="0.4">
      <c r="A51" s="252" t="s">
        <v>78</v>
      </c>
      <c r="B51" s="246"/>
      <c r="C51" s="246"/>
      <c r="D51" s="246"/>
      <c r="E51" s="246"/>
      <c r="F51" s="246"/>
      <c r="G51" s="246"/>
      <c r="H51" s="246"/>
      <c r="I51" s="246"/>
      <c r="J51" s="246"/>
      <c r="K51" s="246"/>
      <c r="L51" s="246"/>
    </row>
    <row r="52" spans="1:12" x14ac:dyDescent="0.4">
      <c r="A52" s="246" t="s">
        <v>79</v>
      </c>
      <c r="B52" s="246"/>
      <c r="C52" s="246"/>
      <c r="D52" s="250"/>
      <c r="E52" s="246"/>
      <c r="F52" s="246"/>
      <c r="G52" s="246"/>
      <c r="H52" s="246"/>
      <c r="I52" s="246"/>
      <c r="J52" s="246"/>
      <c r="K52" s="246"/>
      <c r="L52" s="246"/>
    </row>
    <row r="53" spans="1:12" x14ac:dyDescent="0.4">
      <c r="A53" s="246" t="s">
        <v>80</v>
      </c>
      <c r="B53" s="246"/>
      <c r="C53" s="246"/>
      <c r="D53" s="253" t="s">
        <v>290</v>
      </c>
      <c r="E53" s="246"/>
      <c r="F53" s="246"/>
      <c r="G53" s="246"/>
      <c r="H53" s="246"/>
      <c r="I53" s="246"/>
      <c r="J53" s="246"/>
      <c r="K53" s="246"/>
      <c r="L53" s="246"/>
    </row>
    <row r="54" spans="1:12" x14ac:dyDescent="0.4">
      <c r="A54" s="273" t="s">
        <v>81</v>
      </c>
      <c r="B54" s="274"/>
      <c r="C54" s="275"/>
      <c r="D54" s="109">
        <v>1939</v>
      </c>
      <c r="E54" s="246"/>
      <c r="F54" s="246"/>
      <c r="G54" s="246"/>
      <c r="H54" s="246"/>
      <c r="I54" s="246"/>
      <c r="J54" s="246"/>
      <c r="K54" s="246"/>
      <c r="L54" s="246"/>
    </row>
    <row r="55" spans="1:12" x14ac:dyDescent="0.4">
      <c r="A55" s="273" t="s">
        <v>82</v>
      </c>
      <c r="B55" s="274"/>
      <c r="C55" s="275"/>
      <c r="D55" s="109">
        <v>231</v>
      </c>
      <c r="E55" s="246"/>
      <c r="F55" s="246"/>
      <c r="G55" s="246"/>
      <c r="H55" s="246"/>
      <c r="I55" s="246"/>
      <c r="J55" s="246"/>
      <c r="K55" s="246"/>
      <c r="L55" s="246"/>
    </row>
    <row r="56" spans="1:12" ht="19.5" thickBot="1" x14ac:dyDescent="0.45">
      <c r="A56" s="276" t="s">
        <v>83</v>
      </c>
      <c r="B56" s="277"/>
      <c r="C56" s="278"/>
      <c r="D56" s="151" t="s">
        <v>188</v>
      </c>
      <c r="E56" s="246"/>
      <c r="F56" s="246"/>
      <c r="G56" s="246"/>
      <c r="H56" s="246"/>
      <c r="I56" s="246"/>
      <c r="J56" s="246"/>
      <c r="K56" s="246"/>
      <c r="L56" s="246"/>
    </row>
    <row r="57" spans="1:12" ht="19.5" thickTop="1" x14ac:dyDescent="0.4">
      <c r="A57" s="620" t="s">
        <v>19</v>
      </c>
      <c r="B57" s="621"/>
      <c r="C57" s="622"/>
      <c r="D57" s="203">
        <v>2171</v>
      </c>
      <c r="E57" s="246"/>
      <c r="F57" s="246"/>
      <c r="G57" s="246"/>
      <c r="H57" s="246"/>
      <c r="I57" s="246"/>
      <c r="J57" s="246"/>
      <c r="K57" s="246"/>
      <c r="L57" s="246"/>
    </row>
    <row r="58" spans="1:12" x14ac:dyDescent="0.4">
      <c r="A58" s="250"/>
      <c r="B58" s="249"/>
      <c r="C58" s="249"/>
      <c r="D58" s="248"/>
      <c r="E58" s="246"/>
      <c r="F58" s="246"/>
      <c r="G58" s="246"/>
      <c r="H58" s="246"/>
      <c r="I58" s="246"/>
      <c r="J58" s="246"/>
      <c r="K58" s="246"/>
      <c r="L58" s="246"/>
    </row>
    <row r="59" spans="1:12" x14ac:dyDescent="0.4">
      <c r="A59" s="279" t="s">
        <v>84</v>
      </c>
      <c r="B59" s="246"/>
      <c r="C59" s="246"/>
      <c r="D59" s="253" t="s">
        <v>290</v>
      </c>
      <c r="E59" s="246"/>
      <c r="F59" s="246"/>
      <c r="G59" s="246"/>
      <c r="H59" s="246"/>
      <c r="I59" s="246"/>
      <c r="J59" s="246"/>
      <c r="K59" s="246"/>
      <c r="L59" s="246"/>
    </row>
    <row r="60" spans="1:12" x14ac:dyDescent="0.4">
      <c r="A60" s="280" t="s">
        <v>85</v>
      </c>
      <c r="B60" s="281"/>
      <c r="C60" s="282"/>
      <c r="D60" s="73">
        <v>86581</v>
      </c>
      <c r="E60" s="246"/>
      <c r="F60" s="246"/>
      <c r="G60" s="246"/>
      <c r="H60" s="246"/>
      <c r="I60" s="246"/>
      <c r="J60" s="246"/>
      <c r="K60" s="246"/>
      <c r="L60" s="246"/>
    </row>
    <row r="61" spans="1:12" x14ac:dyDescent="0.4">
      <c r="A61" s="182" t="s">
        <v>176</v>
      </c>
      <c r="B61" s="182"/>
      <c r="C61" s="182"/>
      <c r="D61" s="283"/>
      <c r="E61" s="66"/>
      <c r="F61" s="66"/>
      <c r="G61" s="66"/>
      <c r="H61" s="66"/>
      <c r="I61" s="66"/>
      <c r="J61" s="66"/>
      <c r="K61" s="66"/>
      <c r="L61" s="66"/>
    </row>
    <row r="62" spans="1:12" x14ac:dyDescent="0.4">
      <c r="A62" s="66" t="s">
        <v>86</v>
      </c>
      <c r="B62" s="66"/>
      <c r="C62" s="66"/>
      <c r="D62" s="284"/>
      <c r="E62" s="66"/>
      <c r="F62" s="66"/>
      <c r="G62" s="66"/>
      <c r="H62" s="66"/>
      <c r="I62" s="66"/>
      <c r="J62" s="66"/>
      <c r="K62" s="66"/>
      <c r="L62" s="66"/>
    </row>
    <row r="63" spans="1:12" x14ac:dyDescent="0.4">
      <c r="A63" s="182" t="s">
        <v>227</v>
      </c>
      <c r="B63" s="182"/>
      <c r="C63" s="183"/>
      <c r="D63" s="284"/>
      <c r="E63" s="66"/>
      <c r="F63" s="66"/>
      <c r="G63" s="66"/>
      <c r="H63" s="66"/>
      <c r="I63" s="66"/>
      <c r="J63" s="66"/>
      <c r="K63" s="66"/>
      <c r="L63" s="66"/>
    </row>
    <row r="64" spans="1:12" x14ac:dyDescent="0.4">
      <c r="A64" s="66" t="s">
        <v>87</v>
      </c>
      <c r="B64" s="66"/>
      <c r="C64" s="66"/>
      <c r="D64" s="284"/>
      <c r="E64" s="285"/>
      <c r="F64" s="285"/>
      <c r="G64" s="285"/>
      <c r="H64" s="285"/>
      <c r="I64" s="285"/>
      <c r="J64" s="285"/>
      <c r="K64" s="285"/>
      <c r="L64" s="285"/>
    </row>
    <row r="65" spans="1:12" x14ac:dyDescent="0.4">
      <c r="A65" s="182" t="s">
        <v>187</v>
      </c>
      <c r="B65" s="182"/>
      <c r="C65" s="183"/>
      <c r="D65" s="284"/>
      <c r="E65" s="285"/>
      <c r="F65" s="285"/>
      <c r="G65" s="285"/>
      <c r="H65" s="285"/>
      <c r="I65" s="285"/>
      <c r="J65" s="285"/>
      <c r="K65" s="285"/>
      <c r="L65" s="285"/>
    </row>
    <row r="66" spans="1:12" x14ac:dyDescent="0.4">
      <c r="A66" s="66" t="s">
        <v>88</v>
      </c>
      <c r="B66" s="66"/>
      <c r="C66" s="66"/>
      <c r="D66" s="284"/>
      <c r="E66" s="285"/>
      <c r="F66" s="285"/>
      <c r="G66" s="285"/>
      <c r="H66" s="285"/>
      <c r="I66" s="285"/>
      <c r="J66" s="285"/>
      <c r="K66" s="285"/>
      <c r="L66" s="285"/>
    </row>
    <row r="67" spans="1:12" x14ac:dyDescent="0.4">
      <c r="A67" s="182" t="s">
        <v>178</v>
      </c>
      <c r="B67" s="182"/>
      <c r="C67" s="183"/>
      <c r="D67" s="284"/>
      <c r="E67" s="285"/>
      <c r="F67" s="285"/>
      <c r="G67" s="285"/>
      <c r="H67" s="285"/>
      <c r="I67" s="285"/>
      <c r="J67" s="285"/>
      <c r="K67" s="285"/>
      <c r="L67" s="285"/>
    </row>
    <row r="68" spans="1:12" x14ac:dyDescent="0.4">
      <c r="A68" s="66"/>
      <c r="B68" s="66"/>
      <c r="C68" s="183"/>
      <c r="D68" s="183"/>
      <c r="E68" s="183"/>
      <c r="F68" s="183"/>
      <c r="G68" s="183"/>
      <c r="H68" s="183"/>
      <c r="I68" s="183"/>
      <c r="J68" s="183"/>
      <c r="K68" s="183"/>
      <c r="L68" s="183"/>
    </row>
  </sheetData>
  <mergeCells count="34">
    <mergeCell ref="A44:C44"/>
    <mergeCell ref="A47:C47"/>
    <mergeCell ref="A48:C48"/>
    <mergeCell ref="A57:C57"/>
    <mergeCell ref="A36:C36"/>
    <mergeCell ref="A38:C38"/>
    <mergeCell ref="A41:C42"/>
    <mergeCell ref="D41:D42"/>
    <mergeCell ref="K41:K42"/>
    <mergeCell ref="A43:C43"/>
    <mergeCell ref="A29:C29"/>
    <mergeCell ref="A30:C30"/>
    <mergeCell ref="A31:C31"/>
    <mergeCell ref="A32:C32"/>
    <mergeCell ref="B33:C33"/>
    <mergeCell ref="B35:C35"/>
    <mergeCell ref="A28:D28"/>
    <mergeCell ref="B13:C13"/>
    <mergeCell ref="B15:C15"/>
    <mergeCell ref="A16:C16"/>
    <mergeCell ref="A18:D18"/>
    <mergeCell ref="A19:C19"/>
    <mergeCell ref="A20:C20"/>
    <mergeCell ref="A21:C21"/>
    <mergeCell ref="A22:C22"/>
    <mergeCell ref="B23:C23"/>
    <mergeCell ref="B25:C25"/>
    <mergeCell ref="A26:C26"/>
    <mergeCell ref="A12:C12"/>
    <mergeCell ref="E4:L4"/>
    <mergeCell ref="A8:D8"/>
    <mergeCell ref="A9:C9"/>
    <mergeCell ref="A10:C10"/>
    <mergeCell ref="A11:C11"/>
  </mergeCells>
  <phoneticPr fontId="3"/>
  <pageMargins left="0.70866141732283472" right="0.70866141732283472" top="0.74803149606299213" bottom="0.74803149606299213" header="0.31496062992125984" footer="0.31496062992125984"/>
  <pageSetup paperSize="9" scale="76" fitToHeight="0" orientation="landscape" r:id="rId1"/>
  <rowBreaks count="2" manualBreakCount="2">
    <brk id="26" max="16383" man="1"/>
    <brk id="4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10.875" style="180" bestFit="1" customWidth="1"/>
    <col min="4" max="4" width="9.875" style="180" customWidth="1"/>
    <col min="5" max="6" width="10.875" style="180" bestFit="1" customWidth="1"/>
    <col min="7" max="7" width="10.5" style="180" customWidth="1"/>
    <col min="8" max="8" width="10.625" style="180" bestFit="1" customWidth="1"/>
    <col min="9" max="9" width="10.5" style="180" customWidth="1"/>
    <col min="10" max="10" width="11.5" style="180" bestFit="1" customWidth="1"/>
    <col min="11" max="16384" width="9" style="180"/>
  </cols>
  <sheetData>
    <row r="1" spans="1:10" x14ac:dyDescent="0.4">
      <c r="A1" s="178" t="s">
        <v>121</v>
      </c>
      <c r="B1" s="179"/>
      <c r="C1" s="179"/>
      <c r="D1" s="179"/>
      <c r="E1" s="179"/>
      <c r="F1" s="179"/>
      <c r="G1" s="179"/>
      <c r="H1" s="179"/>
      <c r="I1" s="179"/>
      <c r="J1" s="179"/>
    </row>
    <row r="2" spans="1:10" x14ac:dyDescent="0.4">
      <c r="A2" s="181" t="s">
        <v>122</v>
      </c>
      <c r="B2" s="182"/>
      <c r="C2" s="182"/>
      <c r="D2" s="182"/>
      <c r="E2" s="182"/>
      <c r="F2" s="182"/>
      <c r="G2" s="182"/>
      <c r="H2" s="182"/>
      <c r="I2" s="182"/>
      <c r="J2" s="183"/>
    </row>
    <row r="3" spans="1:10" x14ac:dyDescent="0.4">
      <c r="A3" s="182"/>
      <c r="B3" s="182"/>
      <c r="C3" s="184"/>
      <c r="D3" s="184"/>
      <c r="E3" s="182"/>
      <c r="F3" s="182"/>
      <c r="G3" s="182"/>
      <c r="H3" s="182"/>
      <c r="I3" s="182"/>
      <c r="J3" s="183"/>
    </row>
    <row r="4" spans="1:10" x14ac:dyDescent="0.4">
      <c r="A4" s="184" t="s">
        <v>223</v>
      </c>
      <c r="B4" s="182"/>
      <c r="C4" s="179"/>
      <c r="D4" s="179"/>
      <c r="E4" s="179"/>
      <c r="F4" s="179"/>
      <c r="G4" s="179"/>
      <c r="H4" s="179"/>
      <c r="I4" s="179"/>
      <c r="J4" s="179" t="s">
        <v>290</v>
      </c>
    </row>
    <row r="5" spans="1:10" ht="18.75" customHeight="1" x14ac:dyDescent="0.4">
      <c r="A5" s="656" t="s">
        <v>29</v>
      </c>
      <c r="B5" s="656"/>
      <c r="C5" s="185" t="s">
        <v>123</v>
      </c>
      <c r="D5" s="185"/>
      <c r="E5" s="185"/>
      <c r="F5" s="185"/>
      <c r="G5" s="185"/>
      <c r="H5" s="185"/>
      <c r="I5" s="185"/>
      <c r="J5" s="660" t="s">
        <v>36</v>
      </c>
    </row>
    <row r="6" spans="1:10" ht="21" x14ac:dyDescent="0.4">
      <c r="A6" s="656"/>
      <c r="B6" s="656"/>
      <c r="C6" s="67" t="s">
        <v>30</v>
      </c>
      <c r="D6" s="67" t="s">
        <v>224</v>
      </c>
      <c r="E6" s="67" t="s">
        <v>32</v>
      </c>
      <c r="F6" s="67" t="s">
        <v>33</v>
      </c>
      <c r="G6" s="67" t="s">
        <v>34</v>
      </c>
      <c r="H6" s="67" t="s">
        <v>243</v>
      </c>
      <c r="I6" s="67" t="s">
        <v>42</v>
      </c>
      <c r="J6" s="661"/>
    </row>
    <row r="7" spans="1:10" x14ac:dyDescent="0.4">
      <c r="A7" s="611" t="s">
        <v>341</v>
      </c>
      <c r="B7" s="611"/>
      <c r="C7" s="287">
        <v>1394</v>
      </c>
      <c r="D7" s="287">
        <v>502</v>
      </c>
      <c r="E7" s="287">
        <v>1227</v>
      </c>
      <c r="F7" s="287">
        <v>1864</v>
      </c>
      <c r="G7" s="287">
        <v>3829</v>
      </c>
      <c r="H7" s="287">
        <v>948</v>
      </c>
      <c r="I7" s="287">
        <v>74</v>
      </c>
      <c r="J7" s="286">
        <v>9841</v>
      </c>
    </row>
    <row r="8" spans="1:10" x14ac:dyDescent="0.4">
      <c r="A8" s="662" t="s">
        <v>342</v>
      </c>
      <c r="B8" s="663"/>
      <c r="C8" s="289">
        <v>143</v>
      </c>
      <c r="D8" s="289">
        <v>51</v>
      </c>
      <c r="E8" s="289">
        <v>126</v>
      </c>
      <c r="F8" s="289">
        <v>189</v>
      </c>
      <c r="G8" s="289">
        <v>390</v>
      </c>
      <c r="H8" s="289">
        <v>97</v>
      </c>
      <c r="I8" s="289">
        <v>101</v>
      </c>
      <c r="J8" s="366">
        <v>1102</v>
      </c>
    </row>
    <row r="9" spans="1:10" x14ac:dyDescent="0.4">
      <c r="A9" s="664" t="s">
        <v>343</v>
      </c>
      <c r="B9" s="665"/>
      <c r="C9" s="290">
        <v>22</v>
      </c>
      <c r="D9" s="290">
        <v>8</v>
      </c>
      <c r="E9" s="290">
        <v>19</v>
      </c>
      <c r="F9" s="290">
        <v>29</v>
      </c>
      <c r="G9" s="290">
        <v>60</v>
      </c>
      <c r="H9" s="290">
        <v>15</v>
      </c>
      <c r="I9" s="290">
        <v>38</v>
      </c>
      <c r="J9" s="368">
        <v>192</v>
      </c>
    </row>
    <row r="10" spans="1:10" x14ac:dyDescent="0.4">
      <c r="A10" s="191" t="s">
        <v>344</v>
      </c>
      <c r="B10" s="192"/>
      <c r="C10" s="287">
        <v>33700</v>
      </c>
      <c r="D10" s="287">
        <v>1821</v>
      </c>
      <c r="E10" s="287">
        <v>79373</v>
      </c>
      <c r="F10" s="287">
        <v>64846</v>
      </c>
      <c r="G10" s="287">
        <v>440284</v>
      </c>
      <c r="H10" s="287">
        <v>2270</v>
      </c>
      <c r="I10" s="287">
        <v>381</v>
      </c>
      <c r="J10" s="286">
        <v>622677</v>
      </c>
    </row>
    <row r="11" spans="1:10" x14ac:dyDescent="0.4">
      <c r="A11" s="666"/>
      <c r="B11" s="194" t="s">
        <v>299</v>
      </c>
      <c r="C11" s="292" t="s">
        <v>188</v>
      </c>
      <c r="D11" s="292">
        <v>1821</v>
      </c>
      <c r="E11" s="292">
        <v>100</v>
      </c>
      <c r="F11" s="292">
        <v>17277</v>
      </c>
      <c r="G11" s="292">
        <v>9202</v>
      </c>
      <c r="H11" s="292">
        <v>756</v>
      </c>
      <c r="I11" s="292" t="s">
        <v>188</v>
      </c>
      <c r="J11" s="371">
        <v>29157</v>
      </c>
    </row>
    <row r="12" spans="1:10" ht="21" x14ac:dyDescent="0.4">
      <c r="A12" s="667"/>
      <c r="B12" s="388" t="s">
        <v>308</v>
      </c>
      <c r="C12" s="389">
        <v>33700</v>
      </c>
      <c r="D12" s="389" t="s">
        <v>188</v>
      </c>
      <c r="E12" s="389">
        <v>79173</v>
      </c>
      <c r="F12" s="389">
        <v>540</v>
      </c>
      <c r="G12" s="389">
        <v>385121</v>
      </c>
      <c r="H12" s="389">
        <v>756</v>
      </c>
      <c r="I12" s="389">
        <v>381</v>
      </c>
      <c r="J12" s="390">
        <v>499673</v>
      </c>
    </row>
    <row r="13" spans="1:10" ht="19.5" thickBot="1" x14ac:dyDescent="0.45">
      <c r="A13" s="668"/>
      <c r="B13" s="196" t="s">
        <v>316</v>
      </c>
      <c r="C13" s="295" t="s">
        <v>188</v>
      </c>
      <c r="D13" s="295" t="s">
        <v>188</v>
      </c>
      <c r="E13" s="295">
        <v>100</v>
      </c>
      <c r="F13" s="295">
        <v>47029</v>
      </c>
      <c r="G13" s="295">
        <v>45960</v>
      </c>
      <c r="H13" s="295">
        <v>756</v>
      </c>
      <c r="I13" s="295" t="s">
        <v>188</v>
      </c>
      <c r="J13" s="376">
        <v>93846</v>
      </c>
    </row>
    <row r="14" spans="1:10" ht="19.5" thickTop="1" x14ac:dyDescent="0.4">
      <c r="A14" s="607" t="s">
        <v>124</v>
      </c>
      <c r="B14" s="608"/>
      <c r="C14" s="296">
        <v>35261</v>
      </c>
      <c r="D14" s="296">
        <v>2383</v>
      </c>
      <c r="E14" s="296">
        <v>80746</v>
      </c>
      <c r="F14" s="296">
        <v>66930</v>
      </c>
      <c r="G14" s="296">
        <v>444564</v>
      </c>
      <c r="H14" s="296">
        <v>3331</v>
      </c>
      <c r="I14" s="296">
        <v>596</v>
      </c>
      <c r="J14" s="379">
        <v>633813</v>
      </c>
    </row>
    <row r="15" spans="1:10" x14ac:dyDescent="0.4">
      <c r="A15" s="182"/>
      <c r="B15" s="183"/>
      <c r="C15" s="183"/>
      <c r="D15" s="183"/>
      <c r="E15" s="183"/>
      <c r="F15" s="183"/>
      <c r="G15" s="183"/>
      <c r="H15" s="183"/>
      <c r="I15" s="183"/>
      <c r="J15" s="183"/>
    </row>
  </sheetData>
  <mergeCells count="7">
    <mergeCell ref="A14:B14"/>
    <mergeCell ref="A5:B6"/>
    <mergeCell ref="J5:J6"/>
    <mergeCell ref="A7:B7"/>
    <mergeCell ref="A8:B8"/>
    <mergeCell ref="A9:B9"/>
    <mergeCell ref="A11:A13"/>
  </mergeCells>
  <phoneticPr fontId="3"/>
  <pageMargins left="0.70866141732283472" right="0.70866141732283472" top="0.74803149606299213" bottom="0.74803149606299213" header="0.31496062992125984" footer="0.31496062992125984"/>
  <pageSetup paperSize="9" scale="87"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9" style="180"/>
    <col min="4" max="4" width="12.375" style="180" bestFit="1" customWidth="1"/>
    <col min="5" max="5" width="11.125" style="180" customWidth="1"/>
    <col min="6" max="6" width="11.625" style="180" bestFit="1" customWidth="1"/>
    <col min="7" max="8" width="9.875" style="180" customWidth="1"/>
    <col min="9" max="9" width="11.625" style="180" customWidth="1"/>
    <col min="10" max="10" width="9.875" style="180" customWidth="1"/>
    <col min="11" max="11" width="10.625" style="180" customWidth="1"/>
    <col min="12" max="12" width="12.375" style="180" customWidth="1"/>
    <col min="13" max="13" width="11.5" style="180" bestFit="1" customWidth="1"/>
    <col min="14" max="16384" width="9" style="180"/>
  </cols>
  <sheetData>
    <row r="1" spans="1:14" x14ac:dyDescent="0.4">
      <c r="A1" s="178" t="s">
        <v>48</v>
      </c>
      <c r="B1" s="210"/>
      <c r="C1" s="210"/>
      <c r="D1" s="210"/>
      <c r="E1" s="210"/>
      <c r="F1" s="210"/>
      <c r="G1" s="210"/>
      <c r="H1" s="210"/>
      <c r="I1" s="210"/>
      <c r="J1" s="210"/>
      <c r="K1" s="210"/>
      <c r="L1" s="210"/>
    </row>
    <row r="2" spans="1:14" x14ac:dyDescent="0.4">
      <c r="A2" s="181" t="s">
        <v>212</v>
      </c>
      <c r="B2" s="181"/>
      <c r="C2" s="66"/>
      <c r="D2" s="66"/>
      <c r="E2" s="66"/>
      <c r="F2" s="66"/>
      <c r="G2" s="66"/>
      <c r="H2" s="66"/>
      <c r="I2" s="66"/>
      <c r="J2" s="66"/>
      <c r="K2" s="66"/>
      <c r="L2" s="66"/>
    </row>
    <row r="3" spans="1:14" x14ac:dyDescent="0.4">
      <c r="A3" s="212"/>
      <c r="B3" s="212"/>
      <c r="C3" s="66"/>
      <c r="D3" s="66"/>
      <c r="E3" s="66"/>
      <c r="F3" s="66"/>
      <c r="G3" s="66"/>
      <c r="H3" s="66"/>
      <c r="I3" s="66"/>
      <c r="J3" s="66"/>
      <c r="K3" s="66"/>
      <c r="L3" s="66"/>
    </row>
    <row r="4" spans="1:14" x14ac:dyDescent="0.4">
      <c r="A4" s="212"/>
      <c r="B4" s="212"/>
      <c r="C4" s="66"/>
      <c r="D4" s="66"/>
      <c r="E4" s="66" t="s">
        <v>281</v>
      </c>
      <c r="F4" s="66"/>
      <c r="G4" s="66"/>
      <c r="H4" s="66"/>
      <c r="I4" s="66"/>
      <c r="J4" s="66"/>
      <c r="K4" s="66"/>
      <c r="L4" s="66"/>
    </row>
    <row r="5" spans="1:14" ht="19.5" thickBot="1" x14ac:dyDescent="0.45">
      <c r="A5" s="212"/>
      <c r="B5" s="212"/>
      <c r="C5" s="66"/>
      <c r="D5" s="66"/>
      <c r="E5" s="182" t="s">
        <v>164</v>
      </c>
      <c r="F5" s="66"/>
      <c r="G5" s="66"/>
      <c r="H5" s="66"/>
      <c r="I5" s="66"/>
      <c r="J5" s="66"/>
      <c r="K5" s="66"/>
      <c r="L5" s="66"/>
    </row>
    <row r="6" spans="1:14" ht="19.5" thickBot="1" x14ac:dyDescent="0.45">
      <c r="A6" s="213" t="s">
        <v>241</v>
      </c>
      <c r="B6" s="66"/>
      <c r="C6" s="66"/>
      <c r="D6" s="65">
        <v>654654</v>
      </c>
      <c r="E6" s="214" t="s">
        <v>284</v>
      </c>
      <c r="F6" s="215"/>
      <c r="G6" s="215"/>
      <c r="H6" s="215"/>
      <c r="I6" s="215"/>
      <c r="J6" s="215"/>
      <c r="K6" s="215"/>
      <c r="L6" s="217"/>
    </row>
    <row r="7" spans="1:14" ht="19.5" thickBot="1" x14ac:dyDescent="0.45">
      <c r="A7" s="216"/>
      <c r="B7" s="216"/>
      <c r="C7" s="216"/>
      <c r="D7" s="216"/>
      <c r="E7" s="66"/>
      <c r="F7" s="66"/>
      <c r="G7" s="66"/>
      <c r="H7" s="66"/>
      <c r="I7" s="66"/>
      <c r="J7" s="66"/>
      <c r="K7" s="66"/>
      <c r="L7" s="66"/>
      <c r="N7" s="380" t="s">
        <v>290</v>
      </c>
    </row>
    <row r="8" spans="1:14" ht="33" thickTop="1" thickBot="1" x14ac:dyDescent="0.45">
      <c r="A8" s="627" t="s">
        <v>3</v>
      </c>
      <c r="B8" s="628"/>
      <c r="C8" s="628"/>
      <c r="D8" s="629"/>
      <c r="E8" s="218" t="s">
        <v>49</v>
      </c>
      <c r="F8" s="219" t="s">
        <v>50</v>
      </c>
      <c r="G8" s="220" t="s">
        <v>51</v>
      </c>
      <c r="H8" s="221" t="s">
        <v>109</v>
      </c>
      <c r="I8" s="67" t="s">
        <v>52</v>
      </c>
      <c r="J8" s="67" t="s">
        <v>282</v>
      </c>
      <c r="K8" s="67" t="s">
        <v>110</v>
      </c>
      <c r="L8" s="67" t="s">
        <v>111</v>
      </c>
      <c r="M8" s="67" t="s">
        <v>55</v>
      </c>
      <c r="N8" s="67" t="s">
        <v>267</v>
      </c>
    </row>
    <row r="9" spans="1:14" ht="20.25" thickTop="1" thickBot="1" x14ac:dyDescent="0.45">
      <c r="A9" s="630" t="s">
        <v>341</v>
      </c>
      <c r="B9" s="631"/>
      <c r="C9" s="632"/>
      <c r="D9" s="222">
        <v>12078</v>
      </c>
      <c r="E9" s="223">
        <v>10124</v>
      </c>
      <c r="F9" s="223">
        <v>179</v>
      </c>
      <c r="G9" s="224">
        <v>1774</v>
      </c>
      <c r="H9" s="193" t="s">
        <v>188</v>
      </c>
      <c r="I9" s="160" t="s">
        <v>188</v>
      </c>
      <c r="J9" s="160" t="s">
        <v>188</v>
      </c>
      <c r="K9" s="160" t="s">
        <v>188</v>
      </c>
      <c r="L9" s="160" t="s">
        <v>188</v>
      </c>
      <c r="M9" s="160" t="s">
        <v>188</v>
      </c>
      <c r="N9" s="287" t="s">
        <v>188</v>
      </c>
    </row>
    <row r="10" spans="1:14" ht="19.5" thickTop="1" x14ac:dyDescent="0.4">
      <c r="A10" s="633" t="s">
        <v>342</v>
      </c>
      <c r="B10" s="634"/>
      <c r="C10" s="635"/>
      <c r="D10" s="225">
        <v>1213</v>
      </c>
      <c r="E10" s="225" t="s">
        <v>188</v>
      </c>
      <c r="F10" s="225" t="s">
        <v>188</v>
      </c>
      <c r="G10" s="225" t="s">
        <v>188</v>
      </c>
      <c r="H10" s="187" t="s">
        <v>188</v>
      </c>
      <c r="I10" s="187" t="s">
        <v>188</v>
      </c>
      <c r="J10" s="187">
        <v>2</v>
      </c>
      <c r="K10" s="187" t="s">
        <v>188</v>
      </c>
      <c r="L10" s="187" t="s">
        <v>188</v>
      </c>
      <c r="M10" s="187" t="s">
        <v>188</v>
      </c>
      <c r="N10" s="289" t="s">
        <v>188</v>
      </c>
    </row>
    <row r="11" spans="1:14" x14ac:dyDescent="0.4">
      <c r="A11" s="636" t="s">
        <v>345</v>
      </c>
      <c r="B11" s="637"/>
      <c r="C11" s="638"/>
      <c r="D11" s="225">
        <v>187</v>
      </c>
      <c r="E11" s="189" t="s">
        <v>188</v>
      </c>
      <c r="F11" s="189" t="s">
        <v>188</v>
      </c>
      <c r="G11" s="189" t="s">
        <v>188</v>
      </c>
      <c r="H11" s="189" t="s">
        <v>188</v>
      </c>
      <c r="I11" s="189" t="s">
        <v>188</v>
      </c>
      <c r="J11" s="189" t="s">
        <v>188</v>
      </c>
      <c r="K11" s="189" t="s">
        <v>188</v>
      </c>
      <c r="L11" s="189" t="s">
        <v>188</v>
      </c>
      <c r="M11" s="189" t="s">
        <v>188</v>
      </c>
      <c r="N11" s="290" t="s">
        <v>188</v>
      </c>
    </row>
    <row r="12" spans="1:14" x14ac:dyDescent="0.4">
      <c r="A12" s="639" t="s">
        <v>344</v>
      </c>
      <c r="B12" s="631"/>
      <c r="C12" s="640"/>
      <c r="D12" s="160">
        <v>641174</v>
      </c>
      <c r="E12" s="226">
        <v>78</v>
      </c>
      <c r="F12" s="226">
        <v>0</v>
      </c>
      <c r="G12" s="226">
        <v>0</v>
      </c>
      <c r="H12" s="160">
        <v>9227</v>
      </c>
      <c r="I12" s="160">
        <v>177555</v>
      </c>
      <c r="J12" s="160">
        <v>4558</v>
      </c>
      <c r="K12" s="160">
        <v>4862</v>
      </c>
      <c r="L12" s="160">
        <v>241</v>
      </c>
      <c r="M12" s="160">
        <v>425483</v>
      </c>
      <c r="N12" s="287">
        <v>500</v>
      </c>
    </row>
    <row r="13" spans="1:14" x14ac:dyDescent="0.4">
      <c r="A13" s="227"/>
      <c r="B13" s="625" t="s">
        <v>213</v>
      </c>
      <c r="C13" s="626"/>
      <c r="D13" s="195">
        <v>65537</v>
      </c>
      <c r="E13" s="228">
        <v>19</v>
      </c>
      <c r="F13" s="228">
        <v>0</v>
      </c>
      <c r="G13" s="228">
        <v>0</v>
      </c>
      <c r="H13" s="195">
        <v>6033</v>
      </c>
      <c r="I13" s="195">
        <v>13662</v>
      </c>
      <c r="J13" s="195" t="s">
        <v>188</v>
      </c>
      <c r="K13" s="195" t="s">
        <v>188</v>
      </c>
      <c r="L13" s="195" t="s">
        <v>188</v>
      </c>
      <c r="M13" s="195">
        <v>45722</v>
      </c>
      <c r="N13" s="292">
        <v>100</v>
      </c>
    </row>
    <row r="14" spans="1:14" x14ac:dyDescent="0.4">
      <c r="A14" s="227"/>
      <c r="B14" s="616" t="s">
        <v>214</v>
      </c>
      <c r="C14" s="617"/>
      <c r="D14" s="206">
        <v>69984</v>
      </c>
      <c r="E14" s="229">
        <v>3</v>
      </c>
      <c r="F14" s="229">
        <v>0</v>
      </c>
      <c r="G14" s="229">
        <v>0</v>
      </c>
      <c r="H14" s="206">
        <v>1546</v>
      </c>
      <c r="I14" s="206">
        <v>30150</v>
      </c>
      <c r="J14" s="206">
        <v>1560</v>
      </c>
      <c r="K14" s="206">
        <v>4782</v>
      </c>
      <c r="L14" s="206">
        <v>43</v>
      </c>
      <c r="M14" s="206">
        <v>31750</v>
      </c>
      <c r="N14" s="293">
        <v>100</v>
      </c>
    </row>
    <row r="15" spans="1:14" x14ac:dyDescent="0.4">
      <c r="A15" s="227"/>
      <c r="B15" s="616" t="s">
        <v>215</v>
      </c>
      <c r="C15" s="617"/>
      <c r="D15" s="206">
        <v>96679</v>
      </c>
      <c r="E15" s="229">
        <v>25</v>
      </c>
      <c r="F15" s="229">
        <v>0</v>
      </c>
      <c r="G15" s="229">
        <v>0</v>
      </c>
      <c r="H15" s="206" t="s">
        <v>188</v>
      </c>
      <c r="I15" s="206">
        <v>58673</v>
      </c>
      <c r="J15" s="206" t="s">
        <v>188</v>
      </c>
      <c r="K15" s="206" t="s">
        <v>188</v>
      </c>
      <c r="L15" s="206" t="s">
        <v>188</v>
      </c>
      <c r="M15" s="206">
        <v>37889</v>
      </c>
      <c r="N15" s="293">
        <v>100</v>
      </c>
    </row>
    <row r="16" spans="1:14" x14ac:dyDescent="0.4">
      <c r="A16" s="227"/>
      <c r="B16" s="616" t="s">
        <v>216</v>
      </c>
      <c r="C16" s="617"/>
      <c r="D16" s="206">
        <v>32636</v>
      </c>
      <c r="E16" s="229">
        <v>9</v>
      </c>
      <c r="F16" s="229">
        <v>0</v>
      </c>
      <c r="G16" s="229">
        <v>0</v>
      </c>
      <c r="H16" s="206">
        <v>1197</v>
      </c>
      <c r="I16" s="206">
        <v>3167</v>
      </c>
      <c r="J16" s="206">
        <v>866</v>
      </c>
      <c r="K16" s="206" t="s">
        <v>188</v>
      </c>
      <c r="L16" s="206" t="s">
        <v>188</v>
      </c>
      <c r="M16" s="206">
        <v>8976</v>
      </c>
      <c r="N16" s="293">
        <v>100</v>
      </c>
    </row>
    <row r="17" spans="1:14" ht="19.5" thickBot="1" x14ac:dyDescent="0.45">
      <c r="A17" s="227"/>
      <c r="B17" s="618" t="s">
        <v>218</v>
      </c>
      <c r="C17" s="619"/>
      <c r="D17" s="197">
        <v>376336</v>
      </c>
      <c r="E17" s="230">
        <v>20</v>
      </c>
      <c r="F17" s="230">
        <v>0</v>
      </c>
      <c r="G17" s="230">
        <v>0</v>
      </c>
      <c r="H17" s="197">
        <v>450</v>
      </c>
      <c r="I17" s="197">
        <v>71901</v>
      </c>
      <c r="J17" s="197">
        <v>2131</v>
      </c>
      <c r="K17" s="197">
        <v>79</v>
      </c>
      <c r="L17" s="197">
        <v>197</v>
      </c>
      <c r="M17" s="197">
        <v>301143</v>
      </c>
      <c r="N17" s="295">
        <v>100</v>
      </c>
    </row>
    <row r="18" spans="1:14" ht="19.5" thickTop="1" x14ac:dyDescent="0.4">
      <c r="A18" s="620" t="s">
        <v>57</v>
      </c>
      <c r="B18" s="621"/>
      <c r="C18" s="622"/>
      <c r="D18" s="199">
        <v>654654</v>
      </c>
      <c r="E18" s="199">
        <v>10124</v>
      </c>
      <c r="F18" s="199">
        <v>179</v>
      </c>
      <c r="G18" s="199">
        <v>1774</v>
      </c>
      <c r="H18" s="199">
        <v>9227</v>
      </c>
      <c r="I18" s="199">
        <v>177555</v>
      </c>
      <c r="J18" s="199">
        <v>4560</v>
      </c>
      <c r="K18" s="199">
        <v>4862</v>
      </c>
      <c r="L18" s="199">
        <v>241</v>
      </c>
      <c r="M18" s="199">
        <v>425483</v>
      </c>
      <c r="N18" s="296">
        <v>500</v>
      </c>
    </row>
    <row r="19" spans="1:14" x14ac:dyDescent="0.4">
      <c r="A19" s="231"/>
      <c r="B19" s="231"/>
      <c r="C19" s="231"/>
      <c r="D19" s="231"/>
      <c r="E19" s="231"/>
      <c r="F19" s="231"/>
      <c r="G19" s="231"/>
      <c r="H19" s="231"/>
      <c r="I19" s="231"/>
      <c r="J19" s="381"/>
      <c r="K19" s="231"/>
      <c r="L19" s="381"/>
      <c r="M19" s="381"/>
    </row>
    <row r="20" spans="1:14" ht="21" x14ac:dyDescent="0.4">
      <c r="A20" s="641" t="s">
        <v>3</v>
      </c>
      <c r="B20" s="642"/>
      <c r="C20" s="642"/>
      <c r="D20" s="642"/>
      <c r="E20" s="382" t="s">
        <v>268</v>
      </c>
      <c r="F20" s="232" t="s">
        <v>58</v>
      </c>
      <c r="G20" s="232" t="s">
        <v>59</v>
      </c>
      <c r="H20" s="232" t="s">
        <v>60</v>
      </c>
      <c r="I20" s="232" t="s">
        <v>247</v>
      </c>
      <c r="J20" s="232" t="s">
        <v>62</v>
      </c>
      <c r="K20" s="232" t="s">
        <v>112</v>
      </c>
      <c r="L20" s="233" t="s">
        <v>63</v>
      </c>
      <c r="M20" s="381"/>
    </row>
    <row r="21" spans="1:14" x14ac:dyDescent="0.4">
      <c r="A21" s="630" t="s">
        <v>341</v>
      </c>
      <c r="B21" s="631"/>
      <c r="C21" s="631"/>
      <c r="D21" s="109"/>
      <c r="E21" s="201" t="s">
        <v>188</v>
      </c>
      <c r="F21" s="160" t="s">
        <v>188</v>
      </c>
      <c r="G21" s="160" t="s">
        <v>188</v>
      </c>
      <c r="H21" s="160" t="s">
        <v>188</v>
      </c>
      <c r="I21" s="160" t="s">
        <v>188</v>
      </c>
      <c r="J21" s="160" t="s">
        <v>188</v>
      </c>
      <c r="K21" s="160" t="s">
        <v>188</v>
      </c>
      <c r="L21" s="234" t="s">
        <v>188</v>
      </c>
      <c r="M21" s="381"/>
    </row>
    <row r="22" spans="1:14" x14ac:dyDescent="0.4">
      <c r="A22" s="633" t="s">
        <v>342</v>
      </c>
      <c r="B22" s="634"/>
      <c r="C22" s="634"/>
      <c r="D22" s="235"/>
      <c r="E22" s="383">
        <v>646</v>
      </c>
      <c r="F22" s="187">
        <v>97</v>
      </c>
      <c r="G22" s="187">
        <v>438</v>
      </c>
      <c r="H22" s="187">
        <v>0</v>
      </c>
      <c r="I22" s="187">
        <v>0</v>
      </c>
      <c r="J22" s="187">
        <v>27</v>
      </c>
      <c r="K22" s="187" t="s">
        <v>188</v>
      </c>
      <c r="L22" s="236" t="s">
        <v>188</v>
      </c>
      <c r="M22" s="381"/>
    </row>
    <row r="23" spans="1:14" x14ac:dyDescent="0.4">
      <c r="A23" s="636" t="s">
        <v>345</v>
      </c>
      <c r="B23" s="637"/>
      <c r="C23" s="637"/>
      <c r="D23" s="110"/>
      <c r="E23" s="203" t="s">
        <v>188</v>
      </c>
      <c r="F23" s="189" t="s">
        <v>188</v>
      </c>
      <c r="G23" s="189">
        <v>187</v>
      </c>
      <c r="H23" s="189" t="s">
        <v>188</v>
      </c>
      <c r="I23" s="189" t="s">
        <v>188</v>
      </c>
      <c r="J23" s="189" t="s">
        <v>188</v>
      </c>
      <c r="K23" s="189" t="s">
        <v>188</v>
      </c>
      <c r="L23" s="237" t="s">
        <v>188</v>
      </c>
      <c r="M23" s="381"/>
    </row>
    <row r="24" spans="1:14" x14ac:dyDescent="0.4">
      <c r="A24" s="639" t="s">
        <v>344</v>
      </c>
      <c r="B24" s="631"/>
      <c r="C24" s="631"/>
      <c r="D24" s="109"/>
      <c r="E24" s="201">
        <v>174</v>
      </c>
      <c r="F24" s="160">
        <v>224</v>
      </c>
      <c r="G24" s="160">
        <v>176</v>
      </c>
      <c r="H24" s="160">
        <v>0</v>
      </c>
      <c r="I24" s="160" t="s">
        <v>188</v>
      </c>
      <c r="J24" s="160">
        <v>-52</v>
      </c>
      <c r="K24" s="160">
        <v>18222</v>
      </c>
      <c r="L24" s="234">
        <v>731653</v>
      </c>
      <c r="M24" s="381"/>
    </row>
    <row r="25" spans="1:14" ht="18.75" customHeight="1" x14ac:dyDescent="0.4">
      <c r="A25" s="227"/>
      <c r="B25" s="625" t="s">
        <v>213</v>
      </c>
      <c r="C25" s="647"/>
      <c r="D25" s="238"/>
      <c r="E25" s="204">
        <v>3</v>
      </c>
      <c r="F25" s="195">
        <v>15</v>
      </c>
      <c r="G25" s="195" t="s">
        <v>188</v>
      </c>
      <c r="H25" s="195" t="s">
        <v>188</v>
      </c>
      <c r="I25" s="195" t="s">
        <v>188</v>
      </c>
      <c r="J25" s="195" t="s">
        <v>188</v>
      </c>
      <c r="K25" s="195" t="s">
        <v>188</v>
      </c>
      <c r="L25" s="239">
        <v>65556</v>
      </c>
      <c r="M25" s="381"/>
    </row>
    <row r="26" spans="1:14" x14ac:dyDescent="0.4">
      <c r="A26" s="227"/>
      <c r="B26" s="616" t="s">
        <v>214</v>
      </c>
      <c r="C26" s="645"/>
      <c r="D26" s="240"/>
      <c r="E26" s="207">
        <v>14</v>
      </c>
      <c r="F26" s="206">
        <v>35</v>
      </c>
      <c r="G26" s="206" t="s">
        <v>188</v>
      </c>
      <c r="H26" s="206" t="s">
        <v>188</v>
      </c>
      <c r="I26" s="206" t="s">
        <v>188</v>
      </c>
      <c r="J26" s="206" t="s">
        <v>188</v>
      </c>
      <c r="K26" s="206" t="s">
        <v>188</v>
      </c>
      <c r="L26" s="241">
        <v>69988</v>
      </c>
      <c r="M26" s="381"/>
    </row>
    <row r="27" spans="1:14" x14ac:dyDescent="0.4">
      <c r="A27" s="227"/>
      <c r="B27" s="616" t="s">
        <v>215</v>
      </c>
      <c r="C27" s="645"/>
      <c r="D27" s="240"/>
      <c r="E27" s="207">
        <v>5</v>
      </c>
      <c r="F27" s="206">
        <v>10</v>
      </c>
      <c r="G27" s="206" t="s">
        <v>188</v>
      </c>
      <c r="H27" s="206" t="s">
        <v>188</v>
      </c>
      <c r="I27" s="206" t="s">
        <v>188</v>
      </c>
      <c r="J27" s="206" t="s">
        <v>188</v>
      </c>
      <c r="K27" s="206" t="s">
        <v>188</v>
      </c>
      <c r="L27" s="241">
        <v>96704</v>
      </c>
      <c r="M27" s="381"/>
    </row>
    <row r="28" spans="1:14" ht="18.75" customHeight="1" x14ac:dyDescent="0.4">
      <c r="A28" s="227"/>
      <c r="B28" s="616" t="s">
        <v>216</v>
      </c>
      <c r="C28" s="645"/>
      <c r="D28" s="240"/>
      <c r="E28" s="207">
        <v>75</v>
      </c>
      <c r="F28" s="206">
        <v>22</v>
      </c>
      <c r="G28" s="206">
        <v>8</v>
      </c>
      <c r="H28" s="206" t="s">
        <v>188</v>
      </c>
      <c r="I28" s="206" t="s">
        <v>188</v>
      </c>
      <c r="J28" s="206" t="s">
        <v>188</v>
      </c>
      <c r="K28" s="206">
        <v>18222</v>
      </c>
      <c r="L28" s="241">
        <v>14415</v>
      </c>
      <c r="M28" s="381"/>
    </row>
    <row r="29" spans="1:14" ht="19.5" thickBot="1" x14ac:dyDescent="0.45">
      <c r="A29" s="227"/>
      <c r="B29" s="618" t="s">
        <v>217</v>
      </c>
      <c r="C29" s="646"/>
      <c r="D29" s="242"/>
      <c r="E29" s="208">
        <v>76</v>
      </c>
      <c r="F29" s="197">
        <v>140</v>
      </c>
      <c r="G29" s="197">
        <v>167</v>
      </c>
      <c r="H29" s="197">
        <v>0</v>
      </c>
      <c r="I29" s="197" t="s">
        <v>188</v>
      </c>
      <c r="J29" s="197">
        <v>-52</v>
      </c>
      <c r="K29" s="197" t="s">
        <v>188</v>
      </c>
      <c r="L29" s="243">
        <v>484989</v>
      </c>
      <c r="M29" s="381"/>
    </row>
    <row r="30" spans="1:14" ht="19.5" thickTop="1" x14ac:dyDescent="0.4">
      <c r="A30" s="620" t="s">
        <v>57</v>
      </c>
      <c r="B30" s="621"/>
      <c r="C30" s="621"/>
      <c r="D30" s="244"/>
      <c r="E30" s="209">
        <v>821</v>
      </c>
      <c r="F30" s="199">
        <v>321</v>
      </c>
      <c r="G30" s="199">
        <v>802</v>
      </c>
      <c r="H30" s="199">
        <v>1</v>
      </c>
      <c r="I30" s="199">
        <v>0</v>
      </c>
      <c r="J30" s="199">
        <v>-25</v>
      </c>
      <c r="K30" s="199">
        <v>18222</v>
      </c>
      <c r="L30" s="245" t="s">
        <v>188</v>
      </c>
      <c r="M30" s="381"/>
    </row>
    <row r="31" spans="1:14" x14ac:dyDescent="0.4">
      <c r="A31" s="246"/>
      <c r="B31" s="246"/>
      <c r="C31" s="246"/>
      <c r="D31" s="246"/>
      <c r="E31" s="246"/>
      <c r="F31" s="246"/>
      <c r="G31" s="246"/>
      <c r="H31" s="246"/>
      <c r="I31" s="246"/>
      <c r="J31" s="246"/>
      <c r="K31" s="246"/>
      <c r="L31" s="247"/>
      <c r="M31" s="381"/>
    </row>
    <row r="32" spans="1:14" x14ac:dyDescent="0.4">
      <c r="A32" s="630" t="s">
        <v>64</v>
      </c>
      <c r="B32" s="631"/>
      <c r="C32" s="640"/>
      <c r="D32" s="160" t="s">
        <v>188</v>
      </c>
      <c r="E32" s="248" t="s">
        <v>284</v>
      </c>
      <c r="F32" s="246"/>
      <c r="G32" s="246"/>
      <c r="H32" s="246"/>
      <c r="I32" s="246"/>
      <c r="J32" s="246"/>
      <c r="K32" s="246"/>
      <c r="L32" s="246"/>
      <c r="M32" s="381"/>
    </row>
    <row r="33" spans="1:13" x14ac:dyDescent="0.4">
      <c r="A33" s="249"/>
      <c r="B33" s="250"/>
      <c r="C33" s="251"/>
      <c r="D33" s="248"/>
      <c r="E33" s="246"/>
      <c r="F33" s="246"/>
      <c r="G33" s="246"/>
      <c r="H33" s="246"/>
      <c r="I33" s="246"/>
      <c r="J33" s="246"/>
      <c r="K33" s="246"/>
      <c r="L33" s="246"/>
      <c r="M33" s="381"/>
    </row>
    <row r="34" spans="1:13" x14ac:dyDescent="0.4">
      <c r="A34" s="251"/>
      <c r="B34" s="251"/>
      <c r="C34" s="251"/>
      <c r="D34" s="248"/>
      <c r="E34" s="246"/>
      <c r="F34" s="246"/>
      <c r="G34" s="246"/>
      <c r="H34" s="246"/>
      <c r="I34" s="246"/>
      <c r="J34" s="246"/>
      <c r="K34" s="246"/>
      <c r="L34" s="246"/>
      <c r="M34" s="381"/>
    </row>
    <row r="35" spans="1:13" x14ac:dyDescent="0.4">
      <c r="A35" s="252" t="s">
        <v>65</v>
      </c>
      <c r="B35" s="246"/>
      <c r="C35" s="246"/>
      <c r="D35" s="246"/>
      <c r="E35" s="253"/>
      <c r="F35" s="253"/>
      <c r="G35" s="253"/>
      <c r="H35" s="253"/>
      <c r="I35" s="253"/>
      <c r="J35" s="253"/>
      <c r="K35" s="253"/>
      <c r="L35" s="253" t="s">
        <v>290</v>
      </c>
      <c r="M35" s="381"/>
    </row>
    <row r="36" spans="1:13" x14ac:dyDescent="0.4">
      <c r="A36" s="651" t="s">
        <v>66</v>
      </c>
      <c r="B36" s="653"/>
      <c r="C36" s="642"/>
      <c r="D36" s="651"/>
      <c r="E36" s="255" t="s">
        <v>67</v>
      </c>
      <c r="F36" s="256"/>
      <c r="G36" s="256"/>
      <c r="H36" s="256"/>
      <c r="I36" s="256"/>
      <c r="J36" s="256"/>
      <c r="K36" s="258"/>
      <c r="L36" s="643" t="s">
        <v>68</v>
      </c>
      <c r="M36" s="381"/>
    </row>
    <row r="37" spans="1:13" x14ac:dyDescent="0.4">
      <c r="A37" s="652"/>
      <c r="B37" s="654"/>
      <c r="C37" s="655"/>
      <c r="D37" s="652"/>
      <c r="E37" s="232" t="s">
        <v>113</v>
      </c>
      <c r="F37" s="232" t="s">
        <v>69</v>
      </c>
      <c r="G37" s="232" t="s">
        <v>70</v>
      </c>
      <c r="H37" s="232" t="s">
        <v>71</v>
      </c>
      <c r="I37" s="232" t="s">
        <v>72</v>
      </c>
      <c r="J37" s="232" t="s">
        <v>73</v>
      </c>
      <c r="K37" s="261" t="s">
        <v>74</v>
      </c>
      <c r="L37" s="644"/>
      <c r="M37" s="381"/>
    </row>
    <row r="38" spans="1:13" x14ac:dyDescent="0.4">
      <c r="A38" s="630" t="s">
        <v>75</v>
      </c>
      <c r="B38" s="631"/>
      <c r="C38" s="640"/>
      <c r="D38" s="203" t="s">
        <v>188</v>
      </c>
      <c r="E38" s="160" t="s">
        <v>188</v>
      </c>
      <c r="F38" s="160" t="s">
        <v>188</v>
      </c>
      <c r="G38" s="160" t="s">
        <v>188</v>
      </c>
      <c r="H38" s="160" t="s">
        <v>188</v>
      </c>
      <c r="I38" s="160" t="s">
        <v>188</v>
      </c>
      <c r="J38" s="160" t="s">
        <v>188</v>
      </c>
      <c r="K38" s="263" t="s">
        <v>188</v>
      </c>
      <c r="L38" s="384" t="s">
        <v>76</v>
      </c>
      <c r="M38" s="381"/>
    </row>
    <row r="39" spans="1:13" x14ac:dyDescent="0.4">
      <c r="A39" s="630" t="s">
        <v>77</v>
      </c>
      <c r="B39" s="631"/>
      <c r="C39" s="640"/>
      <c r="D39" s="189">
        <v>25235</v>
      </c>
      <c r="E39" s="189" t="s">
        <v>188</v>
      </c>
      <c r="F39" s="160">
        <v>21874</v>
      </c>
      <c r="G39" s="160">
        <v>4</v>
      </c>
      <c r="H39" s="160">
        <v>3056</v>
      </c>
      <c r="I39" s="160">
        <v>300</v>
      </c>
      <c r="J39" s="160" t="s">
        <v>188</v>
      </c>
      <c r="K39" s="263" t="s">
        <v>188</v>
      </c>
      <c r="L39" s="384" t="s">
        <v>76</v>
      </c>
      <c r="M39" s="381"/>
    </row>
    <row r="40" spans="1:13" x14ac:dyDescent="0.4">
      <c r="A40" s="705" t="s">
        <v>219</v>
      </c>
      <c r="B40" s="706"/>
      <c r="C40" s="707"/>
      <c r="D40" s="265">
        <v>135100</v>
      </c>
      <c r="E40" s="265" t="s">
        <v>188</v>
      </c>
      <c r="F40" s="265" t="s">
        <v>188</v>
      </c>
      <c r="G40" s="265" t="s">
        <v>188</v>
      </c>
      <c r="H40" s="265" t="s">
        <v>188</v>
      </c>
      <c r="I40" s="265" t="s">
        <v>188</v>
      </c>
      <c r="J40" s="265" t="s">
        <v>188</v>
      </c>
      <c r="K40" s="268">
        <v>135100</v>
      </c>
      <c r="L40" s="385" t="s">
        <v>76</v>
      </c>
      <c r="M40" s="381"/>
    </row>
    <row r="41" spans="1:13" ht="18.75" customHeight="1" x14ac:dyDescent="0.4">
      <c r="A41" s="705" t="s">
        <v>214</v>
      </c>
      <c r="B41" s="706"/>
      <c r="C41" s="386"/>
      <c r="D41" s="265">
        <v>62652</v>
      </c>
      <c r="E41" s="265" t="s">
        <v>188</v>
      </c>
      <c r="F41" s="265" t="s">
        <v>188</v>
      </c>
      <c r="G41" s="265" t="s">
        <v>188</v>
      </c>
      <c r="H41" s="265" t="s">
        <v>188</v>
      </c>
      <c r="I41" s="265" t="s">
        <v>188</v>
      </c>
      <c r="J41" s="265" t="s">
        <v>188</v>
      </c>
      <c r="K41" s="268">
        <v>62652</v>
      </c>
      <c r="L41" s="385"/>
      <c r="M41" s="381"/>
    </row>
    <row r="42" spans="1:13" ht="18.75" customHeight="1" x14ac:dyDescent="0.4">
      <c r="A42" s="686" t="s">
        <v>215</v>
      </c>
      <c r="B42" s="688"/>
      <c r="C42" s="387"/>
      <c r="D42" s="265">
        <v>62652</v>
      </c>
      <c r="E42" s="265" t="s">
        <v>188</v>
      </c>
      <c r="F42" s="265" t="s">
        <v>188</v>
      </c>
      <c r="G42" s="265" t="s">
        <v>188</v>
      </c>
      <c r="H42" s="265" t="s">
        <v>188</v>
      </c>
      <c r="I42" s="265" t="s">
        <v>188</v>
      </c>
      <c r="J42" s="265" t="s">
        <v>188</v>
      </c>
      <c r="K42" s="268">
        <v>62652</v>
      </c>
      <c r="L42" s="385"/>
      <c r="M42" s="381"/>
    </row>
    <row r="43" spans="1:13" x14ac:dyDescent="0.4">
      <c r="A43" s="648" t="s">
        <v>216</v>
      </c>
      <c r="B43" s="649"/>
      <c r="C43" s="650"/>
      <c r="D43" s="265">
        <v>40691</v>
      </c>
      <c r="E43" s="265" t="s">
        <v>188</v>
      </c>
      <c r="F43" s="265" t="s">
        <v>188</v>
      </c>
      <c r="G43" s="265" t="s">
        <v>188</v>
      </c>
      <c r="H43" s="265" t="s">
        <v>188</v>
      </c>
      <c r="I43" s="265" t="s">
        <v>188</v>
      </c>
      <c r="J43" s="265">
        <v>11</v>
      </c>
      <c r="K43" s="268">
        <v>40680</v>
      </c>
      <c r="L43" s="385" t="s">
        <v>76</v>
      </c>
      <c r="M43" s="381"/>
    </row>
    <row r="44" spans="1:13" ht="19.5" thickBot="1" x14ac:dyDescent="0.45">
      <c r="A44" s="648" t="s">
        <v>220</v>
      </c>
      <c r="B44" s="649"/>
      <c r="C44" s="650"/>
      <c r="D44" s="265">
        <v>582482</v>
      </c>
      <c r="E44" s="265">
        <v>867</v>
      </c>
      <c r="F44" s="265" t="s">
        <v>188</v>
      </c>
      <c r="G44" s="265" t="s">
        <v>188</v>
      </c>
      <c r="H44" s="265" t="s">
        <v>188</v>
      </c>
      <c r="I44" s="265" t="s">
        <v>188</v>
      </c>
      <c r="J44" s="265">
        <v>284</v>
      </c>
      <c r="K44" s="268">
        <v>581330</v>
      </c>
      <c r="L44" s="385" t="s">
        <v>76</v>
      </c>
      <c r="M44" s="381"/>
    </row>
    <row r="45" spans="1:13" ht="19.5" thickTop="1" x14ac:dyDescent="0.4">
      <c r="A45" s="620" t="s">
        <v>19</v>
      </c>
      <c r="B45" s="621"/>
      <c r="C45" s="622"/>
      <c r="D45" s="199">
        <v>908815</v>
      </c>
      <c r="E45" s="199">
        <v>867</v>
      </c>
      <c r="F45" s="199">
        <v>21874</v>
      </c>
      <c r="G45" s="199">
        <v>4</v>
      </c>
      <c r="H45" s="199">
        <v>3056</v>
      </c>
      <c r="I45" s="199">
        <v>300</v>
      </c>
      <c r="J45" s="199">
        <v>295</v>
      </c>
      <c r="K45" s="270">
        <v>882416</v>
      </c>
      <c r="L45" s="245"/>
      <c r="M45" s="381"/>
    </row>
    <row r="46" spans="1:13" x14ac:dyDescent="0.4">
      <c r="A46" s="249"/>
      <c r="B46" s="250"/>
      <c r="C46" s="272"/>
      <c r="D46" s="248"/>
      <c r="E46" s="248"/>
      <c r="F46" s="248"/>
      <c r="G46" s="248"/>
      <c r="H46" s="248"/>
      <c r="I46" s="248"/>
      <c r="J46" s="248"/>
      <c r="K46" s="248"/>
      <c r="L46" s="247"/>
      <c r="M46" s="381"/>
    </row>
    <row r="47" spans="1:13" x14ac:dyDescent="0.4">
      <c r="A47" s="272"/>
      <c r="B47" s="272"/>
      <c r="C47" s="272"/>
      <c r="D47" s="248"/>
      <c r="E47" s="248"/>
      <c r="F47" s="248"/>
      <c r="G47" s="248"/>
      <c r="H47" s="248"/>
      <c r="I47" s="248"/>
      <c r="J47" s="248"/>
      <c r="K47" s="248"/>
      <c r="L47" s="248"/>
      <c r="M47" s="381"/>
    </row>
    <row r="48" spans="1:13" x14ac:dyDescent="0.4">
      <c r="A48" s="252" t="s">
        <v>78</v>
      </c>
      <c r="B48" s="246"/>
      <c r="C48" s="246"/>
      <c r="D48" s="246"/>
      <c r="E48" s="246"/>
      <c r="F48" s="246"/>
      <c r="G48" s="246"/>
      <c r="H48" s="246"/>
      <c r="I48" s="246"/>
      <c r="J48" s="246"/>
      <c r="K48" s="246"/>
      <c r="L48" s="246"/>
      <c r="M48" s="381"/>
    </row>
    <row r="49" spans="1:13" x14ac:dyDescent="0.4">
      <c r="A49" s="246" t="s">
        <v>79</v>
      </c>
      <c r="B49" s="246"/>
      <c r="C49" s="246"/>
      <c r="D49" s="250"/>
      <c r="E49" s="246"/>
      <c r="F49" s="246"/>
      <c r="G49" s="246"/>
      <c r="H49" s="246"/>
      <c r="I49" s="246"/>
      <c r="J49" s="246"/>
      <c r="K49" s="246"/>
      <c r="L49" s="246"/>
      <c r="M49" s="381"/>
    </row>
    <row r="50" spans="1:13" x14ac:dyDescent="0.4">
      <c r="A50" s="246" t="s">
        <v>80</v>
      </c>
      <c r="B50" s="246"/>
      <c r="C50" s="246"/>
      <c r="D50" s="253" t="s">
        <v>290</v>
      </c>
      <c r="E50" s="246"/>
      <c r="F50" s="246"/>
      <c r="G50" s="246"/>
      <c r="H50" s="246"/>
      <c r="I50" s="246"/>
      <c r="J50" s="246"/>
      <c r="K50" s="246"/>
      <c r="L50" s="246"/>
      <c r="M50" s="381"/>
    </row>
    <row r="51" spans="1:13" x14ac:dyDescent="0.4">
      <c r="A51" s="273" t="s">
        <v>81</v>
      </c>
      <c r="B51" s="274"/>
      <c r="C51" s="275"/>
      <c r="D51" s="109">
        <v>2351</v>
      </c>
      <c r="E51" s="246"/>
      <c r="F51" s="246"/>
      <c r="G51" s="246"/>
      <c r="H51" s="246"/>
      <c r="I51" s="246"/>
      <c r="J51" s="246"/>
      <c r="K51" s="246"/>
      <c r="L51" s="246"/>
      <c r="M51" s="381"/>
    </row>
    <row r="52" spans="1:13" x14ac:dyDescent="0.4">
      <c r="A52" s="273" t="s">
        <v>82</v>
      </c>
      <c r="B52" s="274"/>
      <c r="C52" s="275"/>
      <c r="D52" s="109">
        <v>279</v>
      </c>
      <c r="E52" s="246"/>
      <c r="F52" s="246"/>
      <c r="G52" s="246"/>
      <c r="H52" s="246"/>
      <c r="I52" s="246"/>
      <c r="J52" s="246"/>
      <c r="K52" s="246"/>
      <c r="L52" s="246"/>
      <c r="M52" s="381"/>
    </row>
    <row r="53" spans="1:13" ht="19.5" thickBot="1" x14ac:dyDescent="0.45">
      <c r="A53" s="276" t="s">
        <v>83</v>
      </c>
      <c r="B53" s="277"/>
      <c r="C53" s="278"/>
      <c r="D53" s="151" t="s">
        <v>188</v>
      </c>
      <c r="E53" s="246"/>
      <c r="F53" s="246"/>
      <c r="G53" s="246"/>
      <c r="H53" s="246"/>
      <c r="I53" s="246"/>
      <c r="J53" s="246"/>
      <c r="K53" s="246"/>
      <c r="L53" s="246"/>
      <c r="M53" s="381"/>
    </row>
    <row r="54" spans="1:13" ht="19.5" thickTop="1" x14ac:dyDescent="0.4">
      <c r="A54" s="620" t="s">
        <v>19</v>
      </c>
      <c r="B54" s="621"/>
      <c r="C54" s="622"/>
      <c r="D54" s="110">
        <v>2630</v>
      </c>
      <c r="E54" s="246"/>
      <c r="F54" s="246"/>
      <c r="G54" s="246"/>
      <c r="H54" s="246"/>
      <c r="I54" s="246"/>
      <c r="J54" s="246"/>
      <c r="K54" s="246"/>
      <c r="L54" s="246"/>
      <c r="M54" s="381"/>
    </row>
    <row r="55" spans="1:13" x14ac:dyDescent="0.4">
      <c r="A55" s="250"/>
      <c r="B55" s="249"/>
      <c r="C55" s="249"/>
      <c r="D55" s="248"/>
      <c r="E55" s="246"/>
      <c r="F55" s="246"/>
      <c r="G55" s="246"/>
      <c r="H55" s="246"/>
      <c r="I55" s="246"/>
      <c r="J55" s="246"/>
      <c r="K55" s="246"/>
      <c r="L55" s="246"/>
      <c r="M55" s="381"/>
    </row>
    <row r="56" spans="1:13" x14ac:dyDescent="0.4">
      <c r="A56" s="279" t="s">
        <v>84</v>
      </c>
      <c r="B56" s="246"/>
      <c r="C56" s="246"/>
      <c r="D56" s="253" t="s">
        <v>290</v>
      </c>
      <c r="E56" s="246"/>
      <c r="F56" s="246"/>
      <c r="G56" s="246"/>
      <c r="H56" s="246"/>
      <c r="I56" s="246"/>
      <c r="J56" s="246"/>
      <c r="K56" s="246"/>
      <c r="L56" s="246"/>
      <c r="M56" s="381"/>
    </row>
    <row r="57" spans="1:13" x14ac:dyDescent="0.4">
      <c r="A57" s="280" t="s">
        <v>85</v>
      </c>
      <c r="B57" s="281"/>
      <c r="C57" s="282"/>
      <c r="D57" s="73">
        <v>73961</v>
      </c>
      <c r="E57" s="246"/>
      <c r="F57" s="246"/>
      <c r="G57" s="246"/>
      <c r="H57" s="246"/>
      <c r="I57" s="246"/>
      <c r="J57" s="246"/>
      <c r="K57" s="246"/>
      <c r="L57" s="246"/>
      <c r="M57" s="381"/>
    </row>
    <row r="58" spans="1:13" x14ac:dyDescent="0.4">
      <c r="A58" s="182" t="s">
        <v>176</v>
      </c>
      <c r="B58" s="182"/>
      <c r="C58" s="182"/>
      <c r="D58" s="283"/>
      <c r="E58" s="66"/>
      <c r="F58" s="66"/>
      <c r="G58" s="66"/>
      <c r="H58" s="66"/>
      <c r="I58" s="66"/>
      <c r="J58" s="66"/>
      <c r="K58" s="66"/>
      <c r="L58" s="66"/>
    </row>
    <row r="59" spans="1:13" x14ac:dyDescent="0.4">
      <c r="A59" s="66" t="s">
        <v>86</v>
      </c>
      <c r="B59" s="66"/>
      <c r="C59" s="66"/>
      <c r="D59" s="284"/>
      <c r="E59" s="66"/>
      <c r="F59" s="66"/>
      <c r="G59" s="66"/>
      <c r="H59" s="66"/>
      <c r="I59" s="66"/>
      <c r="J59" s="66"/>
      <c r="K59" s="66"/>
      <c r="L59" s="66"/>
    </row>
    <row r="60" spans="1:13" x14ac:dyDescent="0.4">
      <c r="A60" s="182" t="s">
        <v>228</v>
      </c>
      <c r="B60" s="182"/>
      <c r="C60" s="183"/>
      <c r="D60" s="284"/>
      <c r="E60" s="66"/>
      <c r="F60" s="66"/>
      <c r="G60" s="66"/>
      <c r="H60" s="66"/>
      <c r="I60" s="66"/>
      <c r="J60" s="66"/>
      <c r="K60" s="66"/>
      <c r="L60" s="66"/>
    </row>
    <row r="61" spans="1:13" x14ac:dyDescent="0.4">
      <c r="A61" s="66" t="s">
        <v>87</v>
      </c>
      <c r="B61" s="66"/>
      <c r="C61" s="66"/>
      <c r="D61" s="284"/>
      <c r="E61" s="285"/>
      <c r="F61" s="285"/>
      <c r="G61" s="285"/>
      <c r="H61" s="285"/>
      <c r="I61" s="285"/>
      <c r="J61" s="285"/>
      <c r="K61" s="285"/>
      <c r="L61" s="285"/>
    </row>
    <row r="62" spans="1:13" x14ac:dyDescent="0.4">
      <c r="A62" s="182" t="s">
        <v>187</v>
      </c>
      <c r="B62" s="182"/>
      <c r="C62" s="183"/>
      <c r="D62" s="284"/>
      <c r="E62" s="285"/>
      <c r="F62" s="285"/>
      <c r="G62" s="285"/>
      <c r="H62" s="285"/>
      <c r="I62" s="285"/>
      <c r="J62" s="285"/>
      <c r="K62" s="285"/>
      <c r="L62" s="285"/>
    </row>
    <row r="63" spans="1:13" x14ac:dyDescent="0.4">
      <c r="A63" s="66" t="s">
        <v>88</v>
      </c>
      <c r="B63" s="66"/>
      <c r="C63" s="66"/>
      <c r="D63" s="284"/>
      <c r="E63" s="285"/>
      <c r="F63" s="285"/>
      <c r="G63" s="285"/>
      <c r="H63" s="285"/>
      <c r="I63" s="285"/>
      <c r="J63" s="285"/>
      <c r="K63" s="285"/>
      <c r="L63" s="285"/>
    </row>
    <row r="64" spans="1:13" x14ac:dyDescent="0.4">
      <c r="A64" s="182" t="s">
        <v>178</v>
      </c>
      <c r="B64" s="182"/>
      <c r="C64" s="183"/>
      <c r="D64" s="284"/>
      <c r="E64" s="285"/>
      <c r="F64" s="285"/>
      <c r="G64" s="285"/>
      <c r="H64" s="285"/>
      <c r="I64" s="285"/>
      <c r="J64" s="285"/>
      <c r="K64" s="285"/>
      <c r="L64" s="285"/>
    </row>
    <row r="65" spans="1:12" x14ac:dyDescent="0.4">
      <c r="A65" s="66"/>
      <c r="B65" s="66"/>
      <c r="C65" s="183"/>
      <c r="D65" s="183"/>
      <c r="E65" s="183"/>
      <c r="F65" s="183"/>
      <c r="G65" s="183"/>
      <c r="H65" s="183"/>
      <c r="I65" s="183"/>
      <c r="J65" s="183"/>
      <c r="K65" s="183"/>
      <c r="L65" s="183"/>
    </row>
  </sheetData>
  <mergeCells count="35">
    <mergeCell ref="A42:B42"/>
    <mergeCell ref="A43:C43"/>
    <mergeCell ref="A44:C44"/>
    <mergeCell ref="A45:C45"/>
    <mergeCell ref="A54:C54"/>
    <mergeCell ref="D36:D37"/>
    <mergeCell ref="L36:L37"/>
    <mergeCell ref="A38:C38"/>
    <mergeCell ref="A39:C39"/>
    <mergeCell ref="A40:C40"/>
    <mergeCell ref="A41:B41"/>
    <mergeCell ref="B27:C27"/>
    <mergeCell ref="B28:C28"/>
    <mergeCell ref="B29:C29"/>
    <mergeCell ref="A30:C30"/>
    <mergeCell ref="A32:C32"/>
    <mergeCell ref="A36:C37"/>
    <mergeCell ref="B26:C26"/>
    <mergeCell ref="B14:C14"/>
    <mergeCell ref="B15:C15"/>
    <mergeCell ref="B16:C16"/>
    <mergeCell ref="B17:C17"/>
    <mergeCell ref="A18:C18"/>
    <mergeCell ref="A20:D20"/>
    <mergeCell ref="A21:C21"/>
    <mergeCell ref="A22:C22"/>
    <mergeCell ref="A23:C23"/>
    <mergeCell ref="A24:C24"/>
    <mergeCell ref="B25:C25"/>
    <mergeCell ref="B13:C13"/>
    <mergeCell ref="A8:D8"/>
    <mergeCell ref="A9:C9"/>
    <mergeCell ref="A10:C10"/>
    <mergeCell ref="A11:C11"/>
    <mergeCell ref="A12:C12"/>
  </mergeCells>
  <phoneticPr fontId="3"/>
  <pageMargins left="0.70866141732283472" right="0.70866141732283472" top="0.74803149606299213" bottom="0.74803149606299213" header="0.31496062992125984" footer="0.31496062992125984"/>
  <pageSetup paperSize="9" scale="66" fitToHeight="0" orientation="landscape" r:id="rId1"/>
  <rowBreaks count="1" manualBreakCount="1">
    <brk id="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Normal="100" workbookViewId="0">
      <selection activeCell="E4" sqref="E4:L4"/>
    </sheetView>
  </sheetViews>
  <sheetFormatPr defaultRowHeight="18.75" x14ac:dyDescent="0.4"/>
  <cols>
    <col min="1" max="1" width="15.75" style="180" customWidth="1"/>
    <col min="2" max="2" width="28.125" style="180" bestFit="1" customWidth="1"/>
    <col min="3" max="3" width="9.75" style="180" customWidth="1"/>
    <col min="4" max="4" width="11.375" style="180" bestFit="1" customWidth="1"/>
    <col min="5" max="5" width="12.5" style="180" bestFit="1" customWidth="1"/>
    <col min="6" max="6" width="12.375" style="180" bestFit="1" customWidth="1"/>
    <col min="7" max="9" width="11.375" style="180" bestFit="1" customWidth="1"/>
    <col min="10" max="10" width="10" style="180" bestFit="1" customWidth="1"/>
    <col min="11" max="11" width="12.375" style="180" bestFit="1" customWidth="1"/>
    <col min="12" max="16384" width="9" style="180"/>
  </cols>
  <sheetData>
    <row r="1" spans="1:12" x14ac:dyDescent="0.4">
      <c r="A1" s="178" t="s">
        <v>25</v>
      </c>
      <c r="B1" s="496"/>
      <c r="C1" s="496"/>
      <c r="D1" s="496"/>
      <c r="E1" s="496"/>
      <c r="F1" s="496"/>
      <c r="G1" s="496"/>
      <c r="H1" s="496"/>
      <c r="I1" s="496"/>
      <c r="J1" s="496"/>
      <c r="K1" s="496"/>
    </row>
    <row r="2" spans="1:12" x14ac:dyDescent="0.4">
      <c r="A2" s="181" t="s">
        <v>26</v>
      </c>
      <c r="B2" s="182"/>
      <c r="C2" s="182"/>
      <c r="D2" s="182"/>
      <c r="E2" s="182"/>
      <c r="F2" s="182"/>
      <c r="G2" s="182"/>
      <c r="H2" s="182"/>
      <c r="I2" s="182"/>
      <c r="J2" s="182"/>
      <c r="K2" s="182"/>
    </row>
    <row r="3" spans="1:12" x14ac:dyDescent="0.4">
      <c r="A3" s="182"/>
      <c r="B3" s="182"/>
      <c r="C3" s="182"/>
      <c r="D3" s="182"/>
      <c r="E3" s="182"/>
      <c r="F3" s="182"/>
      <c r="G3" s="182"/>
      <c r="H3" s="182"/>
      <c r="I3" s="182"/>
      <c r="J3" s="182"/>
      <c r="K3" s="182"/>
    </row>
    <row r="4" spans="1:12" x14ac:dyDescent="0.4">
      <c r="A4" s="184" t="s">
        <v>27</v>
      </c>
      <c r="B4" s="182"/>
      <c r="C4" s="182"/>
      <c r="D4" s="182"/>
      <c r="E4" s="182"/>
      <c r="F4" s="182"/>
      <c r="G4" s="182"/>
      <c r="H4" s="182"/>
      <c r="I4" s="182"/>
      <c r="J4" s="182"/>
      <c r="K4" s="182"/>
    </row>
    <row r="5" spans="1:12" x14ac:dyDescent="0.4">
      <c r="A5" s="184" t="s">
        <v>28</v>
      </c>
      <c r="B5" s="182"/>
      <c r="C5" s="182"/>
      <c r="D5" s="182"/>
      <c r="E5" s="182"/>
      <c r="F5" s="182"/>
      <c r="G5" s="182"/>
      <c r="H5" s="182"/>
      <c r="I5" s="182"/>
      <c r="J5" s="182"/>
      <c r="K5" s="217" t="s">
        <v>283</v>
      </c>
    </row>
    <row r="6" spans="1:12" ht="21" x14ac:dyDescent="0.4">
      <c r="A6" s="609" t="s">
        <v>29</v>
      </c>
      <c r="B6" s="610"/>
      <c r="C6" s="67" t="s">
        <v>30</v>
      </c>
      <c r="D6" s="67" t="s">
        <v>255</v>
      </c>
      <c r="E6" s="67" t="s">
        <v>31</v>
      </c>
      <c r="F6" s="67" t="s">
        <v>32</v>
      </c>
      <c r="G6" s="67" t="s">
        <v>33</v>
      </c>
      <c r="H6" s="67" t="s">
        <v>34</v>
      </c>
      <c r="I6" s="67" t="s">
        <v>35</v>
      </c>
      <c r="J6" s="64" t="s">
        <v>260</v>
      </c>
      <c r="K6" s="221" t="s">
        <v>36</v>
      </c>
    </row>
    <row r="7" spans="1:12" x14ac:dyDescent="0.4">
      <c r="A7" s="611" t="s">
        <v>341</v>
      </c>
      <c r="B7" s="611"/>
      <c r="C7" s="497">
        <v>10812</v>
      </c>
      <c r="D7" s="497">
        <v>12172</v>
      </c>
      <c r="E7" s="497">
        <v>14074</v>
      </c>
      <c r="F7" s="497">
        <v>12481</v>
      </c>
      <c r="G7" s="497">
        <v>7243</v>
      </c>
      <c r="H7" s="497">
        <v>9956</v>
      </c>
      <c r="I7" s="497">
        <v>12297</v>
      </c>
      <c r="J7" s="498">
        <v>739</v>
      </c>
      <c r="K7" s="499">
        <v>79776</v>
      </c>
    </row>
    <row r="8" spans="1:12" x14ac:dyDescent="0.4">
      <c r="A8" s="612" t="s">
        <v>342</v>
      </c>
      <c r="B8" s="612"/>
      <c r="C8" s="500">
        <v>1299</v>
      </c>
      <c r="D8" s="500">
        <v>1206</v>
      </c>
      <c r="E8" s="500">
        <v>1454</v>
      </c>
      <c r="F8" s="500">
        <v>1258</v>
      </c>
      <c r="G8" s="500">
        <v>710</v>
      </c>
      <c r="H8" s="500">
        <v>981</v>
      </c>
      <c r="I8" s="500">
        <v>1215</v>
      </c>
      <c r="J8" s="501">
        <v>73</v>
      </c>
      <c r="K8" s="502">
        <v>8200</v>
      </c>
      <c r="L8" s="503"/>
    </row>
    <row r="9" spans="1:12" x14ac:dyDescent="0.4">
      <c r="A9" s="613" t="s">
        <v>346</v>
      </c>
      <c r="B9" s="613"/>
      <c r="C9" s="504">
        <v>201</v>
      </c>
      <c r="D9" s="504">
        <v>186</v>
      </c>
      <c r="E9" s="504">
        <v>225</v>
      </c>
      <c r="F9" s="504">
        <v>194</v>
      </c>
      <c r="G9" s="504">
        <v>109</v>
      </c>
      <c r="H9" s="504">
        <v>151</v>
      </c>
      <c r="I9" s="504">
        <v>188</v>
      </c>
      <c r="J9" s="505">
        <v>11</v>
      </c>
      <c r="K9" s="506">
        <v>1268</v>
      </c>
      <c r="L9" s="503"/>
    </row>
    <row r="10" spans="1:12" x14ac:dyDescent="0.4">
      <c r="A10" s="614" t="s">
        <v>344</v>
      </c>
      <c r="B10" s="615"/>
      <c r="C10" s="507">
        <v>338277</v>
      </c>
      <c r="D10" s="507">
        <v>55988</v>
      </c>
      <c r="E10" s="507">
        <v>2003148</v>
      </c>
      <c r="F10" s="507">
        <v>1776603</v>
      </c>
      <c r="G10" s="507">
        <v>181275</v>
      </c>
      <c r="H10" s="507">
        <v>596465</v>
      </c>
      <c r="I10" s="507">
        <v>340129</v>
      </c>
      <c r="J10" s="498">
        <v>395</v>
      </c>
      <c r="K10" s="508">
        <v>5292284</v>
      </c>
    </row>
    <row r="11" spans="1:12" x14ac:dyDescent="0.4">
      <c r="A11" s="509"/>
      <c r="B11" s="510" t="s">
        <v>261</v>
      </c>
      <c r="C11" s="511" t="s">
        <v>188</v>
      </c>
      <c r="D11" s="511">
        <v>55366</v>
      </c>
      <c r="E11" s="511" t="s">
        <v>188</v>
      </c>
      <c r="F11" s="511" t="s">
        <v>188</v>
      </c>
      <c r="G11" s="511" t="s">
        <v>188</v>
      </c>
      <c r="H11" s="511" t="s">
        <v>188</v>
      </c>
      <c r="I11" s="511" t="s">
        <v>188</v>
      </c>
      <c r="J11" s="512" t="s">
        <v>188</v>
      </c>
      <c r="K11" s="513">
        <v>55366</v>
      </c>
    </row>
    <row r="12" spans="1:12" ht="21" x14ac:dyDescent="0.4">
      <c r="A12" s="509"/>
      <c r="B12" s="514" t="s">
        <v>13</v>
      </c>
      <c r="C12" s="515">
        <v>215024</v>
      </c>
      <c r="D12" s="515" t="s">
        <v>188</v>
      </c>
      <c r="E12" s="515">
        <v>473656</v>
      </c>
      <c r="F12" s="515">
        <v>28</v>
      </c>
      <c r="G12" s="515" t="s">
        <v>188</v>
      </c>
      <c r="H12" s="515" t="s">
        <v>188</v>
      </c>
      <c r="I12" s="515" t="s">
        <v>188</v>
      </c>
      <c r="J12" s="516" t="s">
        <v>188</v>
      </c>
      <c r="K12" s="517">
        <v>688709</v>
      </c>
    </row>
    <row r="13" spans="1:12" x14ac:dyDescent="0.4">
      <c r="A13" s="509"/>
      <c r="B13" s="518" t="s">
        <v>14</v>
      </c>
      <c r="C13" s="515" t="s">
        <v>188</v>
      </c>
      <c r="D13" s="515" t="s">
        <v>188</v>
      </c>
      <c r="E13" s="515">
        <v>1526575</v>
      </c>
      <c r="F13" s="515" t="s">
        <v>188</v>
      </c>
      <c r="G13" s="515" t="s">
        <v>188</v>
      </c>
      <c r="H13" s="515" t="s">
        <v>188</v>
      </c>
      <c r="I13" s="515" t="s">
        <v>188</v>
      </c>
      <c r="J13" s="516" t="s">
        <v>188</v>
      </c>
      <c r="K13" s="517">
        <v>1526575</v>
      </c>
    </row>
    <row r="14" spans="1:12" x14ac:dyDescent="0.4">
      <c r="A14" s="509"/>
      <c r="B14" s="518" t="s">
        <v>15</v>
      </c>
      <c r="C14" s="515">
        <v>76654</v>
      </c>
      <c r="D14" s="515" t="s">
        <v>188</v>
      </c>
      <c r="E14" s="515" t="s">
        <v>188</v>
      </c>
      <c r="F14" s="515">
        <v>1038244</v>
      </c>
      <c r="G14" s="515" t="s">
        <v>188</v>
      </c>
      <c r="H14" s="515">
        <v>14073</v>
      </c>
      <c r="I14" s="515" t="s">
        <v>188</v>
      </c>
      <c r="J14" s="516" t="s">
        <v>188</v>
      </c>
      <c r="K14" s="517">
        <v>1128972</v>
      </c>
    </row>
    <row r="15" spans="1:12" ht="21" x14ac:dyDescent="0.4">
      <c r="A15" s="509"/>
      <c r="B15" s="514" t="s">
        <v>16</v>
      </c>
      <c r="C15" s="515" t="s">
        <v>188</v>
      </c>
      <c r="D15" s="515" t="s">
        <v>188</v>
      </c>
      <c r="E15" s="515" t="s">
        <v>188</v>
      </c>
      <c r="F15" s="515">
        <v>54201</v>
      </c>
      <c r="G15" s="515" t="s">
        <v>188</v>
      </c>
      <c r="H15" s="515" t="s">
        <v>188</v>
      </c>
      <c r="I15" s="515" t="s">
        <v>188</v>
      </c>
      <c r="J15" s="516" t="s">
        <v>188</v>
      </c>
      <c r="K15" s="517">
        <v>54201</v>
      </c>
    </row>
    <row r="16" spans="1:12" x14ac:dyDescent="0.4">
      <c r="A16" s="509"/>
      <c r="B16" s="518" t="s">
        <v>17</v>
      </c>
      <c r="C16" s="515" t="s">
        <v>188</v>
      </c>
      <c r="D16" s="515" t="s">
        <v>188</v>
      </c>
      <c r="E16" s="515">
        <v>1088</v>
      </c>
      <c r="F16" s="515">
        <v>570663</v>
      </c>
      <c r="G16" s="515" t="s">
        <v>188</v>
      </c>
      <c r="H16" s="515" t="s">
        <v>188</v>
      </c>
      <c r="I16" s="515" t="s">
        <v>188</v>
      </c>
      <c r="J16" s="516" t="s">
        <v>188</v>
      </c>
      <c r="K16" s="517">
        <v>571752</v>
      </c>
    </row>
    <row r="17" spans="1:11" x14ac:dyDescent="0.4">
      <c r="A17" s="509"/>
      <c r="B17" s="518" t="s">
        <v>195</v>
      </c>
      <c r="C17" s="515">
        <v>428</v>
      </c>
      <c r="D17" s="515" t="s">
        <v>188</v>
      </c>
      <c r="E17" s="515" t="s">
        <v>188</v>
      </c>
      <c r="F17" s="515">
        <v>300</v>
      </c>
      <c r="G17" s="515">
        <v>46315</v>
      </c>
      <c r="H17" s="515">
        <v>20905</v>
      </c>
      <c r="I17" s="515">
        <v>2270</v>
      </c>
      <c r="J17" s="516" t="s">
        <v>188</v>
      </c>
      <c r="K17" s="517">
        <v>70219</v>
      </c>
    </row>
    <row r="18" spans="1:11" ht="21" x14ac:dyDescent="0.4">
      <c r="A18" s="509"/>
      <c r="B18" s="514" t="s">
        <v>196</v>
      </c>
      <c r="C18" s="515">
        <v>33700</v>
      </c>
      <c r="D18" s="515" t="s">
        <v>188</v>
      </c>
      <c r="E18" s="515">
        <v>1821</v>
      </c>
      <c r="F18" s="515">
        <v>79373</v>
      </c>
      <c r="G18" s="515">
        <v>64846</v>
      </c>
      <c r="H18" s="515">
        <v>440284</v>
      </c>
      <c r="I18" s="515">
        <v>2270</v>
      </c>
      <c r="J18" s="516" t="s">
        <v>188</v>
      </c>
      <c r="K18" s="517">
        <v>622295</v>
      </c>
    </row>
    <row r="19" spans="1:11" ht="21" x14ac:dyDescent="0.4">
      <c r="A19" s="509"/>
      <c r="B19" s="514" t="s">
        <v>197</v>
      </c>
      <c r="C19" s="515" t="s">
        <v>188</v>
      </c>
      <c r="D19" s="515" t="s">
        <v>188</v>
      </c>
      <c r="E19" s="515" t="s">
        <v>188</v>
      </c>
      <c r="F19" s="515">
        <v>500</v>
      </c>
      <c r="G19" s="515">
        <v>70113</v>
      </c>
      <c r="H19" s="515">
        <v>121202</v>
      </c>
      <c r="I19" s="515">
        <v>335589</v>
      </c>
      <c r="J19" s="516" t="s">
        <v>188</v>
      </c>
      <c r="K19" s="517">
        <v>527405</v>
      </c>
    </row>
    <row r="20" spans="1:11" x14ac:dyDescent="0.4">
      <c r="A20" s="509"/>
      <c r="B20" s="518" t="s">
        <v>230</v>
      </c>
      <c r="C20" s="515">
        <v>10589</v>
      </c>
      <c r="D20" s="515" t="s">
        <v>188</v>
      </c>
      <c r="E20" s="515" t="s">
        <v>188</v>
      </c>
      <c r="F20" s="515" t="s">
        <v>188</v>
      </c>
      <c r="G20" s="515" t="s">
        <v>188</v>
      </c>
      <c r="H20" s="515" t="s">
        <v>188</v>
      </c>
      <c r="I20" s="515" t="s">
        <v>188</v>
      </c>
      <c r="J20" s="516" t="s">
        <v>188</v>
      </c>
      <c r="K20" s="517">
        <v>10589</v>
      </c>
    </row>
    <row r="21" spans="1:11" x14ac:dyDescent="0.4">
      <c r="A21" s="509"/>
      <c r="B21" s="518" t="s">
        <v>262</v>
      </c>
      <c r="C21" s="515">
        <v>878</v>
      </c>
      <c r="D21" s="515" t="s">
        <v>188</v>
      </c>
      <c r="E21" s="515" t="s">
        <v>188</v>
      </c>
      <c r="F21" s="515" t="s">
        <v>188</v>
      </c>
      <c r="G21" s="515" t="s">
        <v>188</v>
      </c>
      <c r="H21" s="515" t="s">
        <v>188</v>
      </c>
      <c r="I21" s="515" t="s">
        <v>188</v>
      </c>
      <c r="J21" s="516" t="s">
        <v>188</v>
      </c>
      <c r="K21" s="517">
        <v>878</v>
      </c>
    </row>
    <row r="22" spans="1:11" ht="21.75" thickBot="1" x14ac:dyDescent="0.45">
      <c r="A22" s="509"/>
      <c r="B22" s="519" t="s">
        <v>231</v>
      </c>
      <c r="C22" s="520">
        <v>1001</v>
      </c>
      <c r="D22" s="520">
        <v>621</v>
      </c>
      <c r="E22" s="520">
        <v>5</v>
      </c>
      <c r="F22" s="520">
        <v>33292</v>
      </c>
      <c r="G22" s="520" t="s">
        <v>188</v>
      </c>
      <c r="H22" s="520" t="s">
        <v>188</v>
      </c>
      <c r="I22" s="520" t="s">
        <v>188</v>
      </c>
      <c r="J22" s="521">
        <v>395</v>
      </c>
      <c r="K22" s="522">
        <v>35317</v>
      </c>
    </row>
    <row r="23" spans="1:11" ht="19.5" thickTop="1" x14ac:dyDescent="0.4">
      <c r="A23" s="607" t="s">
        <v>37</v>
      </c>
      <c r="B23" s="608"/>
      <c r="C23" s="523">
        <v>350589</v>
      </c>
      <c r="D23" s="523">
        <v>69554</v>
      </c>
      <c r="E23" s="523">
        <v>2018902</v>
      </c>
      <c r="F23" s="523">
        <v>1790537</v>
      </c>
      <c r="G23" s="523">
        <v>189339</v>
      </c>
      <c r="H23" s="523">
        <v>607555</v>
      </c>
      <c r="I23" s="523">
        <v>353831</v>
      </c>
      <c r="J23" s="524">
        <v>1219</v>
      </c>
      <c r="K23" s="525">
        <v>5381530</v>
      </c>
    </row>
    <row r="24" spans="1:11" x14ac:dyDescent="0.4">
      <c r="A24" s="254"/>
      <c r="B24" s="182"/>
      <c r="C24" s="526"/>
      <c r="D24" s="526"/>
      <c r="E24" s="526"/>
      <c r="F24" s="526"/>
      <c r="G24" s="526"/>
      <c r="H24" s="526"/>
      <c r="I24" s="526"/>
      <c r="J24" s="526"/>
      <c r="K24" s="526"/>
    </row>
    <row r="25" spans="1:11" x14ac:dyDescent="0.4">
      <c r="A25" s="254"/>
      <c r="B25" s="182"/>
      <c r="C25" s="526"/>
      <c r="D25" s="526"/>
      <c r="E25" s="526"/>
      <c r="F25" s="526"/>
      <c r="G25" s="526"/>
      <c r="H25" s="526"/>
      <c r="I25" s="526"/>
      <c r="J25" s="526"/>
      <c r="K25" s="526"/>
    </row>
    <row r="26" spans="1:11" x14ac:dyDescent="0.4">
      <c r="A26" s="184" t="s">
        <v>38</v>
      </c>
      <c r="B26" s="182"/>
      <c r="C26" s="526"/>
      <c r="D26" s="526"/>
      <c r="E26" s="526"/>
      <c r="F26" s="526"/>
      <c r="G26" s="526"/>
      <c r="H26" s="527" t="s">
        <v>283</v>
      </c>
      <c r="I26" s="528"/>
      <c r="J26" s="528"/>
      <c r="K26" s="528"/>
    </row>
    <row r="27" spans="1:11" ht="21" x14ac:dyDescent="0.4">
      <c r="A27" s="609" t="s">
        <v>39</v>
      </c>
      <c r="B27" s="610"/>
      <c r="C27" s="529" t="s">
        <v>40</v>
      </c>
      <c r="D27" s="529" t="s">
        <v>41</v>
      </c>
      <c r="E27" s="529" t="s">
        <v>42</v>
      </c>
      <c r="F27" s="529" t="s">
        <v>43</v>
      </c>
      <c r="G27" s="530" t="s">
        <v>44</v>
      </c>
      <c r="H27" s="531" t="s">
        <v>36</v>
      </c>
      <c r="I27" s="528"/>
      <c r="J27" s="528"/>
      <c r="K27" s="528"/>
    </row>
    <row r="28" spans="1:11" x14ac:dyDescent="0.4">
      <c r="A28" s="611" t="s">
        <v>341</v>
      </c>
      <c r="B28" s="611"/>
      <c r="C28" s="497">
        <v>1517</v>
      </c>
      <c r="D28" s="497">
        <v>389</v>
      </c>
      <c r="E28" s="497">
        <v>85</v>
      </c>
      <c r="F28" s="497">
        <v>1107</v>
      </c>
      <c r="G28" s="498">
        <v>2558</v>
      </c>
      <c r="H28" s="499">
        <v>5658</v>
      </c>
      <c r="I28" s="528"/>
      <c r="J28" s="528"/>
      <c r="K28" s="528"/>
    </row>
    <row r="29" spans="1:11" x14ac:dyDescent="0.4">
      <c r="A29" s="612" t="s">
        <v>342</v>
      </c>
      <c r="B29" s="612"/>
      <c r="C29" s="500">
        <v>232</v>
      </c>
      <c r="D29" s="500">
        <v>112</v>
      </c>
      <c r="E29" s="500">
        <v>101</v>
      </c>
      <c r="F29" s="500">
        <v>141</v>
      </c>
      <c r="G29" s="501">
        <v>2676</v>
      </c>
      <c r="H29" s="532">
        <v>3264</v>
      </c>
      <c r="I29" s="528"/>
      <c r="J29" s="528"/>
      <c r="K29" s="528"/>
    </row>
    <row r="30" spans="1:11" x14ac:dyDescent="0.4">
      <c r="A30" s="613" t="s">
        <v>346</v>
      </c>
      <c r="B30" s="613"/>
      <c r="C30" s="533">
        <v>12</v>
      </c>
      <c r="D30" s="533" t="s">
        <v>188</v>
      </c>
      <c r="E30" s="533">
        <v>38</v>
      </c>
      <c r="F30" s="533">
        <v>266</v>
      </c>
      <c r="G30" s="534">
        <v>669</v>
      </c>
      <c r="H30" s="535">
        <v>986</v>
      </c>
      <c r="I30" s="528"/>
      <c r="J30" s="528"/>
      <c r="K30" s="528"/>
    </row>
    <row r="31" spans="1:11" x14ac:dyDescent="0.4">
      <c r="A31" s="614" t="s">
        <v>344</v>
      </c>
      <c r="B31" s="615"/>
      <c r="C31" s="497">
        <v>1245</v>
      </c>
      <c r="D31" s="497">
        <v>200</v>
      </c>
      <c r="E31" s="497">
        <v>381</v>
      </c>
      <c r="F31" s="497">
        <v>25972</v>
      </c>
      <c r="G31" s="498">
        <v>110755</v>
      </c>
      <c r="H31" s="369">
        <v>138554</v>
      </c>
      <c r="I31" s="528"/>
      <c r="J31" s="528"/>
      <c r="K31" s="528"/>
    </row>
    <row r="32" spans="1:11" x14ac:dyDescent="0.4">
      <c r="A32" s="509"/>
      <c r="B32" s="510" t="s">
        <v>261</v>
      </c>
      <c r="C32" s="536">
        <v>412</v>
      </c>
      <c r="D32" s="536" t="s">
        <v>188</v>
      </c>
      <c r="E32" s="536" t="s">
        <v>188</v>
      </c>
      <c r="F32" s="536" t="s">
        <v>188</v>
      </c>
      <c r="G32" s="536" t="s">
        <v>188</v>
      </c>
      <c r="H32" s="513">
        <v>412</v>
      </c>
      <c r="I32" s="528"/>
      <c r="J32" s="528"/>
      <c r="K32" s="528"/>
    </row>
    <row r="33" spans="1:12" ht="21" x14ac:dyDescent="0.4">
      <c r="A33" s="509"/>
      <c r="B33" s="514" t="s">
        <v>13</v>
      </c>
      <c r="C33" s="515">
        <v>825</v>
      </c>
      <c r="D33" s="515" t="s">
        <v>188</v>
      </c>
      <c r="E33" s="515" t="s">
        <v>188</v>
      </c>
      <c r="F33" s="515">
        <v>13</v>
      </c>
      <c r="G33" s="516" t="s">
        <v>188</v>
      </c>
      <c r="H33" s="517">
        <v>838</v>
      </c>
      <c r="I33" s="528"/>
      <c r="J33" s="528"/>
      <c r="K33" s="528"/>
    </row>
    <row r="34" spans="1:12" x14ac:dyDescent="0.4">
      <c r="A34" s="509"/>
      <c r="B34" s="518" t="s">
        <v>195</v>
      </c>
      <c r="C34" s="515" t="s">
        <v>188</v>
      </c>
      <c r="D34" s="515">
        <v>200</v>
      </c>
      <c r="E34" s="515" t="s">
        <v>188</v>
      </c>
      <c r="F34" s="515" t="s">
        <v>188</v>
      </c>
      <c r="G34" s="515" t="s">
        <v>188</v>
      </c>
      <c r="H34" s="517">
        <v>200</v>
      </c>
      <c r="I34" s="528"/>
      <c r="J34" s="528"/>
      <c r="K34" s="528"/>
    </row>
    <row r="35" spans="1:12" ht="21" x14ac:dyDescent="0.4">
      <c r="A35" s="509"/>
      <c r="B35" s="514" t="s">
        <v>196</v>
      </c>
      <c r="C35" s="515" t="s">
        <v>188</v>
      </c>
      <c r="D35" s="515" t="s">
        <v>188</v>
      </c>
      <c r="E35" s="515">
        <v>381</v>
      </c>
      <c r="F35" s="515" t="s">
        <v>188</v>
      </c>
      <c r="G35" s="515" t="s">
        <v>188</v>
      </c>
      <c r="H35" s="517">
        <v>381</v>
      </c>
      <c r="I35" s="528"/>
      <c r="J35" s="528"/>
      <c r="K35" s="528"/>
    </row>
    <row r="36" spans="1:12" x14ac:dyDescent="0.4">
      <c r="A36" s="509"/>
      <c r="B36" s="518" t="s">
        <v>232</v>
      </c>
      <c r="C36" s="515" t="s">
        <v>188</v>
      </c>
      <c r="D36" s="515" t="s">
        <v>188</v>
      </c>
      <c r="E36" s="515" t="s">
        <v>188</v>
      </c>
      <c r="F36" s="515">
        <v>25958</v>
      </c>
      <c r="G36" s="516" t="s">
        <v>188</v>
      </c>
      <c r="H36" s="517">
        <v>25958</v>
      </c>
      <c r="I36" s="528"/>
      <c r="J36" s="528"/>
      <c r="K36" s="528"/>
    </row>
    <row r="37" spans="1:12" x14ac:dyDescent="0.4">
      <c r="A37" s="509"/>
      <c r="B37" s="518" t="s">
        <v>262</v>
      </c>
      <c r="C37" s="515" t="s">
        <v>188</v>
      </c>
      <c r="D37" s="515" t="s">
        <v>188</v>
      </c>
      <c r="E37" s="515" t="s">
        <v>188</v>
      </c>
      <c r="F37" s="515" t="s">
        <v>188</v>
      </c>
      <c r="G37" s="515">
        <v>110755</v>
      </c>
      <c r="H37" s="517">
        <v>110755</v>
      </c>
      <c r="I37" s="528"/>
      <c r="J37" s="528"/>
      <c r="K37" s="528"/>
    </row>
    <row r="38" spans="1:12" ht="19.5" thickBot="1" x14ac:dyDescent="0.45">
      <c r="A38" s="509"/>
      <c r="B38" s="537" t="s">
        <v>45</v>
      </c>
      <c r="C38" s="520">
        <v>7</v>
      </c>
      <c r="D38" s="515" t="s">
        <v>188</v>
      </c>
      <c r="E38" s="515" t="s">
        <v>188</v>
      </c>
      <c r="F38" s="515" t="s">
        <v>188</v>
      </c>
      <c r="G38" s="515"/>
      <c r="H38" s="522">
        <v>7</v>
      </c>
      <c r="I38" s="528"/>
      <c r="J38" s="528"/>
      <c r="K38" s="528"/>
    </row>
    <row r="39" spans="1:12" ht="19.5" thickTop="1" x14ac:dyDescent="0.4">
      <c r="A39" s="607" t="s">
        <v>37</v>
      </c>
      <c r="B39" s="608"/>
      <c r="C39" s="523">
        <v>3007</v>
      </c>
      <c r="D39" s="523">
        <v>702</v>
      </c>
      <c r="E39" s="523">
        <v>607</v>
      </c>
      <c r="F39" s="523">
        <v>27487</v>
      </c>
      <c r="G39" s="524">
        <v>116659</v>
      </c>
      <c r="H39" s="525">
        <v>148464</v>
      </c>
      <c r="I39" s="528"/>
      <c r="J39" s="528"/>
      <c r="K39" s="528"/>
    </row>
    <row r="40" spans="1:12" x14ac:dyDescent="0.4">
      <c r="A40" s="254"/>
      <c r="B40" s="254"/>
      <c r="C40" s="528"/>
      <c r="D40" s="528"/>
      <c r="E40" s="528"/>
      <c r="F40" s="528"/>
      <c r="G40" s="528"/>
      <c r="H40" s="528"/>
      <c r="I40" s="528"/>
      <c r="J40" s="528"/>
      <c r="K40" s="528"/>
    </row>
    <row r="41" spans="1:12" x14ac:dyDescent="0.4">
      <c r="A41" s="254"/>
      <c r="B41" s="182"/>
      <c r="C41" s="526"/>
      <c r="D41" s="526"/>
      <c r="E41" s="526"/>
      <c r="F41" s="526"/>
      <c r="G41" s="526"/>
      <c r="H41" s="526"/>
      <c r="I41" s="526"/>
      <c r="J41" s="526"/>
      <c r="K41" s="526"/>
    </row>
    <row r="42" spans="1:12" x14ac:dyDescent="0.4">
      <c r="A42" s="184" t="s">
        <v>46</v>
      </c>
      <c r="B42" s="182"/>
      <c r="C42" s="526"/>
      <c r="D42" s="528"/>
      <c r="E42" s="527" t="s">
        <v>283</v>
      </c>
      <c r="F42" s="528"/>
      <c r="G42" s="528"/>
      <c r="H42" s="528"/>
      <c r="I42" s="528"/>
      <c r="J42" s="538"/>
      <c r="K42" s="538"/>
    </row>
    <row r="43" spans="1:12" ht="42" x14ac:dyDescent="0.4">
      <c r="A43" s="609" t="s">
        <v>47</v>
      </c>
      <c r="B43" s="610"/>
      <c r="C43" s="539" t="s">
        <v>159</v>
      </c>
      <c r="D43" s="540" t="s">
        <v>160</v>
      </c>
      <c r="E43" s="541" t="s">
        <v>161</v>
      </c>
      <c r="F43" s="528"/>
      <c r="G43" s="528"/>
      <c r="H43" s="528"/>
      <c r="I43" s="528"/>
      <c r="J43" s="528"/>
      <c r="K43" s="538"/>
      <c r="L43" s="496"/>
    </row>
    <row r="44" spans="1:12" x14ac:dyDescent="0.4">
      <c r="A44" s="611" t="s">
        <v>341</v>
      </c>
      <c r="B44" s="611"/>
      <c r="C44" s="497">
        <v>4</v>
      </c>
      <c r="D44" s="542">
        <v>1419</v>
      </c>
      <c r="E44" s="499">
        <v>1424</v>
      </c>
      <c r="F44" s="528"/>
      <c r="G44" s="528"/>
      <c r="H44" s="528"/>
      <c r="I44" s="528"/>
      <c r="J44" s="528"/>
      <c r="K44" s="538"/>
      <c r="L44" s="496"/>
    </row>
    <row r="45" spans="1:12" x14ac:dyDescent="0.4">
      <c r="A45" s="612" t="s">
        <v>342</v>
      </c>
      <c r="B45" s="612"/>
      <c r="C45" s="500" t="s">
        <v>188</v>
      </c>
      <c r="D45" s="543">
        <v>0</v>
      </c>
      <c r="E45" s="532">
        <v>0</v>
      </c>
      <c r="F45" s="528"/>
      <c r="G45" s="528"/>
      <c r="H45" s="528"/>
      <c r="I45" s="528"/>
      <c r="J45" s="528"/>
      <c r="K45" s="538"/>
      <c r="L45" s="496"/>
    </row>
    <row r="46" spans="1:12" x14ac:dyDescent="0.4">
      <c r="A46" s="613" t="s">
        <v>346</v>
      </c>
      <c r="B46" s="613"/>
      <c r="C46" s="504" t="s">
        <v>188</v>
      </c>
      <c r="D46" s="544" t="s">
        <v>188</v>
      </c>
      <c r="E46" s="535" t="s">
        <v>188</v>
      </c>
      <c r="F46" s="528"/>
      <c r="G46" s="528"/>
      <c r="H46" s="528"/>
      <c r="I46" s="528"/>
      <c r="J46" s="528"/>
      <c r="K46" s="538"/>
      <c r="L46" s="496"/>
    </row>
    <row r="47" spans="1:12" x14ac:dyDescent="0.4">
      <c r="A47" s="614" t="s">
        <v>344</v>
      </c>
      <c r="B47" s="615"/>
      <c r="C47" s="497">
        <v>109106</v>
      </c>
      <c r="D47" s="498">
        <v>26649</v>
      </c>
      <c r="E47" s="369">
        <v>135756</v>
      </c>
      <c r="F47" s="528"/>
      <c r="G47" s="528"/>
      <c r="H47" s="528"/>
      <c r="I47" s="528"/>
      <c r="J47" s="528"/>
      <c r="K47" s="538"/>
      <c r="L47" s="496"/>
    </row>
    <row r="48" spans="1:12" x14ac:dyDescent="0.4">
      <c r="A48" s="509"/>
      <c r="B48" s="510" t="s">
        <v>261</v>
      </c>
      <c r="C48" s="545" t="s">
        <v>188</v>
      </c>
      <c r="D48" s="546">
        <v>3082</v>
      </c>
      <c r="E48" s="513">
        <v>3082</v>
      </c>
      <c r="F48" s="528"/>
      <c r="G48" s="528"/>
      <c r="H48" s="528"/>
      <c r="I48" s="528"/>
      <c r="J48" s="528"/>
      <c r="K48" s="538"/>
      <c r="L48" s="496"/>
    </row>
    <row r="49" spans="1:12" ht="21" x14ac:dyDescent="0.4">
      <c r="A49" s="509"/>
      <c r="B49" s="514" t="s">
        <v>13</v>
      </c>
      <c r="C49" s="547" t="s">
        <v>188</v>
      </c>
      <c r="D49" s="548">
        <v>11241</v>
      </c>
      <c r="E49" s="517">
        <v>11241</v>
      </c>
      <c r="F49" s="528"/>
      <c r="G49" s="528"/>
      <c r="H49" s="528"/>
      <c r="I49" s="528"/>
      <c r="J49" s="528"/>
      <c r="K49" s="538"/>
      <c r="L49" s="496"/>
    </row>
    <row r="50" spans="1:12" x14ac:dyDescent="0.4">
      <c r="A50" s="509"/>
      <c r="B50" s="518" t="s">
        <v>14</v>
      </c>
      <c r="C50" s="547" t="s">
        <v>188</v>
      </c>
      <c r="D50" s="548">
        <v>1698</v>
      </c>
      <c r="E50" s="517">
        <v>1698</v>
      </c>
      <c r="F50" s="528"/>
      <c r="G50" s="528"/>
      <c r="H50" s="528"/>
      <c r="I50" s="528"/>
      <c r="J50" s="528"/>
      <c r="K50" s="538"/>
      <c r="L50" s="496"/>
    </row>
    <row r="51" spans="1:12" x14ac:dyDescent="0.4">
      <c r="A51" s="509"/>
      <c r="B51" s="518" t="s">
        <v>15</v>
      </c>
      <c r="C51" s="547" t="s">
        <v>188</v>
      </c>
      <c r="D51" s="548">
        <v>403</v>
      </c>
      <c r="E51" s="517">
        <v>403</v>
      </c>
      <c r="F51" s="528"/>
      <c r="G51" s="528"/>
      <c r="H51" s="528"/>
      <c r="I51" s="528"/>
      <c r="J51" s="528"/>
      <c r="K51" s="538"/>
      <c r="L51" s="496"/>
    </row>
    <row r="52" spans="1:12" ht="21" x14ac:dyDescent="0.4">
      <c r="A52" s="509"/>
      <c r="B52" s="514" t="s">
        <v>16</v>
      </c>
      <c r="C52" s="547" t="s">
        <v>188</v>
      </c>
      <c r="D52" s="548">
        <v>37</v>
      </c>
      <c r="E52" s="517">
        <v>37</v>
      </c>
      <c r="F52" s="528"/>
      <c r="G52" s="528"/>
      <c r="H52" s="528"/>
      <c r="I52" s="528"/>
      <c r="J52" s="528"/>
      <c r="K52" s="538"/>
      <c r="L52" s="496"/>
    </row>
    <row r="53" spans="1:12" x14ac:dyDescent="0.4">
      <c r="A53" s="509"/>
      <c r="B53" s="518" t="s">
        <v>17</v>
      </c>
      <c r="C53" s="547" t="s">
        <v>188</v>
      </c>
      <c r="D53" s="548">
        <v>527</v>
      </c>
      <c r="E53" s="517">
        <v>527</v>
      </c>
      <c r="F53" s="528"/>
      <c r="G53" s="528"/>
      <c r="H53" s="528"/>
      <c r="I53" s="528"/>
      <c r="J53" s="528"/>
      <c r="K53" s="538"/>
      <c r="L53" s="496"/>
    </row>
    <row r="54" spans="1:12" ht="21" x14ac:dyDescent="0.4">
      <c r="A54" s="509"/>
      <c r="B54" s="514" t="s">
        <v>197</v>
      </c>
      <c r="C54" s="515">
        <v>109106</v>
      </c>
      <c r="D54" s="548">
        <v>4662</v>
      </c>
      <c r="E54" s="517">
        <v>113768</v>
      </c>
      <c r="F54" s="528"/>
      <c r="G54" s="528"/>
      <c r="H54" s="528"/>
      <c r="I54" s="528"/>
      <c r="J54" s="528"/>
      <c r="K54" s="538"/>
      <c r="L54" s="496"/>
    </row>
    <row r="55" spans="1:12" x14ac:dyDescent="0.4">
      <c r="A55" s="509"/>
      <c r="B55" s="518" t="s">
        <v>233</v>
      </c>
      <c r="C55" s="547" t="s">
        <v>188</v>
      </c>
      <c r="D55" s="548">
        <v>918</v>
      </c>
      <c r="E55" s="517">
        <v>918</v>
      </c>
      <c r="F55" s="528"/>
      <c r="G55" s="528"/>
      <c r="H55" s="528"/>
      <c r="I55" s="528"/>
      <c r="J55" s="528"/>
      <c r="K55" s="538"/>
      <c r="L55" s="496"/>
    </row>
    <row r="56" spans="1:12" x14ac:dyDescent="0.4">
      <c r="A56" s="509"/>
      <c r="B56" s="518" t="s">
        <v>234</v>
      </c>
      <c r="C56" s="547" t="s">
        <v>188</v>
      </c>
      <c r="D56" s="548">
        <v>2678</v>
      </c>
      <c r="E56" s="517">
        <v>2678</v>
      </c>
      <c r="F56" s="528"/>
      <c r="G56" s="528"/>
      <c r="H56" s="528"/>
      <c r="I56" s="528"/>
      <c r="J56" s="528"/>
      <c r="K56" s="538"/>
      <c r="L56" s="496"/>
    </row>
    <row r="57" spans="1:12" ht="19.5" thickBot="1" x14ac:dyDescent="0.45">
      <c r="A57" s="509"/>
      <c r="B57" s="537" t="s">
        <v>262</v>
      </c>
      <c r="C57" s="549" t="s">
        <v>188</v>
      </c>
      <c r="D57" s="550">
        <v>1399</v>
      </c>
      <c r="E57" s="522">
        <v>1399</v>
      </c>
      <c r="F57" s="528"/>
      <c r="G57" s="528"/>
      <c r="H57" s="528"/>
      <c r="I57" s="528"/>
      <c r="J57" s="528"/>
      <c r="K57" s="538"/>
      <c r="L57" s="496"/>
    </row>
    <row r="58" spans="1:12" ht="19.5" thickTop="1" x14ac:dyDescent="0.4">
      <c r="A58" s="607" t="s">
        <v>37</v>
      </c>
      <c r="B58" s="608"/>
      <c r="C58" s="378">
        <v>109111</v>
      </c>
      <c r="D58" s="551">
        <v>28069</v>
      </c>
      <c r="E58" s="552">
        <v>137180</v>
      </c>
      <c r="F58" s="528"/>
      <c r="G58" s="528"/>
      <c r="H58" s="528"/>
      <c r="I58" s="528"/>
      <c r="J58" s="528"/>
      <c r="K58" s="538"/>
      <c r="L58" s="496"/>
    </row>
  </sheetData>
  <mergeCells count="18">
    <mergeCell ref="A58:B58"/>
    <mergeCell ref="A27:B27"/>
    <mergeCell ref="A28:B28"/>
    <mergeCell ref="A29:B29"/>
    <mergeCell ref="A30:B30"/>
    <mergeCell ref="A31:B31"/>
    <mergeCell ref="A39:B39"/>
    <mergeCell ref="A43:B43"/>
    <mergeCell ref="A44:B44"/>
    <mergeCell ref="A45:B45"/>
    <mergeCell ref="A46:B46"/>
    <mergeCell ref="A47:B47"/>
    <mergeCell ref="A23:B23"/>
    <mergeCell ref="A6:B6"/>
    <mergeCell ref="A7:B7"/>
    <mergeCell ref="A8:B8"/>
    <mergeCell ref="A9:B9"/>
    <mergeCell ref="A10:B10"/>
  </mergeCells>
  <phoneticPr fontId="3"/>
  <pageMargins left="0.70866141732283472" right="0.70866141732283472" top="0.74803149606299213" bottom="0.74803149606299213" header="0.31496062992125984" footer="0.31496062992125984"/>
  <pageSetup paperSize="9" scale="81" fitToHeight="0" orientation="landscape" r:id="rId1"/>
  <rowBreaks count="2" manualBreakCount="2">
    <brk id="24" max="16383" man="1"/>
    <brk id="40"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10.875" style="180" bestFit="1" customWidth="1"/>
    <col min="4" max="5" width="11.5" style="180" bestFit="1" customWidth="1"/>
    <col min="6" max="6" width="10.625" style="180" bestFit="1" customWidth="1"/>
    <col min="7" max="7" width="11" style="180" customWidth="1"/>
    <col min="8" max="8" width="9.875" style="180" customWidth="1"/>
    <col min="9" max="9" width="12.375" style="180" bestFit="1" customWidth="1"/>
    <col min="10" max="10" width="11.5" style="180" bestFit="1" customWidth="1"/>
    <col min="11" max="16384" width="9" style="180"/>
  </cols>
  <sheetData>
    <row r="1" spans="1:10" x14ac:dyDescent="0.4">
      <c r="A1" s="178" t="s">
        <v>121</v>
      </c>
      <c r="B1" s="179"/>
      <c r="C1" s="179"/>
      <c r="D1" s="179"/>
      <c r="E1" s="179"/>
      <c r="F1" s="179"/>
      <c r="G1" s="179"/>
      <c r="H1" s="179"/>
      <c r="I1" s="179"/>
      <c r="J1" s="179"/>
    </row>
    <row r="2" spans="1:10" x14ac:dyDescent="0.4">
      <c r="A2" s="181" t="s">
        <v>122</v>
      </c>
      <c r="B2" s="182"/>
      <c r="C2" s="182"/>
      <c r="D2" s="182"/>
      <c r="E2" s="182"/>
      <c r="F2" s="182"/>
      <c r="G2" s="182"/>
      <c r="H2" s="182"/>
      <c r="I2" s="182"/>
      <c r="J2" s="183"/>
    </row>
    <row r="3" spans="1:10" x14ac:dyDescent="0.4">
      <c r="A3" s="182"/>
      <c r="B3" s="182"/>
      <c r="C3" s="184"/>
      <c r="D3" s="182"/>
      <c r="E3" s="182"/>
      <c r="F3" s="182"/>
      <c r="G3" s="182"/>
      <c r="H3" s="182"/>
      <c r="I3" s="182"/>
      <c r="J3" s="183"/>
    </row>
    <row r="4" spans="1:10" x14ac:dyDescent="0.4">
      <c r="A4" s="184" t="s">
        <v>225</v>
      </c>
      <c r="B4" s="182"/>
      <c r="C4" s="179"/>
      <c r="D4" s="179"/>
      <c r="E4" s="179"/>
      <c r="F4" s="179"/>
      <c r="G4" s="179"/>
      <c r="H4" s="179"/>
      <c r="I4" s="179"/>
      <c r="J4" s="179" t="s">
        <v>290</v>
      </c>
    </row>
    <row r="5" spans="1:10" ht="21.75" customHeight="1" x14ac:dyDescent="0.4">
      <c r="A5" s="656" t="s">
        <v>29</v>
      </c>
      <c r="B5" s="656"/>
      <c r="C5" s="185" t="s">
        <v>123</v>
      </c>
      <c r="D5" s="185"/>
      <c r="E5" s="185"/>
      <c r="F5" s="185"/>
      <c r="G5" s="185" t="s">
        <v>273</v>
      </c>
      <c r="H5" s="708" t="s">
        <v>156</v>
      </c>
      <c r="I5" s="658" t="s">
        <v>158</v>
      </c>
      <c r="J5" s="660" t="s">
        <v>36</v>
      </c>
    </row>
    <row r="6" spans="1:10" ht="21" x14ac:dyDescent="0.4">
      <c r="A6" s="656"/>
      <c r="B6" s="656"/>
      <c r="C6" s="67" t="s">
        <v>340</v>
      </c>
      <c r="D6" s="67" t="s">
        <v>33</v>
      </c>
      <c r="E6" s="67" t="s">
        <v>34</v>
      </c>
      <c r="F6" s="67" t="s">
        <v>35</v>
      </c>
      <c r="G6" s="67" t="s">
        <v>162</v>
      </c>
      <c r="H6" s="709"/>
      <c r="I6" s="659"/>
      <c r="J6" s="661"/>
    </row>
    <row r="7" spans="1:10" x14ac:dyDescent="0.4">
      <c r="A7" s="611" t="s">
        <v>341</v>
      </c>
      <c r="B7" s="611"/>
      <c r="C7" s="287">
        <v>499</v>
      </c>
      <c r="D7" s="287">
        <v>1228</v>
      </c>
      <c r="E7" s="287">
        <v>1760</v>
      </c>
      <c r="F7" s="287">
        <v>8361</v>
      </c>
      <c r="G7" s="364">
        <v>4</v>
      </c>
      <c r="H7" s="364">
        <v>224</v>
      </c>
      <c r="I7" s="364">
        <v>0</v>
      </c>
      <c r="J7" s="286">
        <v>12078</v>
      </c>
    </row>
    <row r="8" spans="1:10" x14ac:dyDescent="0.4">
      <c r="A8" s="662" t="s">
        <v>342</v>
      </c>
      <c r="B8" s="663"/>
      <c r="C8" s="289">
        <v>51</v>
      </c>
      <c r="D8" s="289">
        <v>125</v>
      </c>
      <c r="E8" s="289">
        <v>177</v>
      </c>
      <c r="F8" s="289">
        <v>858</v>
      </c>
      <c r="G8" s="365" t="s">
        <v>188</v>
      </c>
      <c r="H8" s="187">
        <v>0</v>
      </c>
      <c r="I8" s="365">
        <v>0</v>
      </c>
      <c r="J8" s="366">
        <v>1213</v>
      </c>
    </row>
    <row r="9" spans="1:10" x14ac:dyDescent="0.4">
      <c r="A9" s="664" t="s">
        <v>343</v>
      </c>
      <c r="B9" s="665"/>
      <c r="C9" s="290">
        <v>7</v>
      </c>
      <c r="D9" s="290">
        <v>19</v>
      </c>
      <c r="E9" s="290">
        <v>27</v>
      </c>
      <c r="F9" s="290">
        <v>132</v>
      </c>
      <c r="G9" s="367" t="s">
        <v>188</v>
      </c>
      <c r="H9" s="367" t="s">
        <v>188</v>
      </c>
      <c r="I9" s="367">
        <v>0</v>
      </c>
      <c r="J9" s="368">
        <v>187</v>
      </c>
    </row>
    <row r="10" spans="1:10" x14ac:dyDescent="0.4">
      <c r="A10" s="191" t="s">
        <v>344</v>
      </c>
      <c r="B10" s="192"/>
      <c r="C10" s="287">
        <v>500</v>
      </c>
      <c r="D10" s="287">
        <v>70113</v>
      </c>
      <c r="E10" s="287">
        <v>121202</v>
      </c>
      <c r="F10" s="287">
        <v>444334</v>
      </c>
      <c r="G10" s="364">
        <v>109106</v>
      </c>
      <c r="H10" s="364">
        <v>4662</v>
      </c>
      <c r="I10" s="369">
        <v>-108745</v>
      </c>
      <c r="J10" s="286">
        <v>641174</v>
      </c>
    </row>
    <row r="11" spans="1:10" x14ac:dyDescent="0.4">
      <c r="A11" s="666"/>
      <c r="B11" s="194" t="s">
        <v>300</v>
      </c>
      <c r="C11" s="292">
        <v>100</v>
      </c>
      <c r="D11" s="292">
        <v>25300</v>
      </c>
      <c r="E11" s="292">
        <v>37707</v>
      </c>
      <c r="F11" s="292">
        <v>2094</v>
      </c>
      <c r="G11" s="370" t="s">
        <v>188</v>
      </c>
      <c r="H11" s="370">
        <v>334</v>
      </c>
      <c r="I11" s="370" t="s">
        <v>188</v>
      </c>
      <c r="J11" s="371">
        <v>65537</v>
      </c>
    </row>
    <row r="12" spans="1:10" x14ac:dyDescent="0.4">
      <c r="A12" s="667"/>
      <c r="B12" s="205" t="s">
        <v>309</v>
      </c>
      <c r="C12" s="293">
        <v>100</v>
      </c>
      <c r="D12" s="293">
        <v>22296</v>
      </c>
      <c r="E12" s="293">
        <v>11385</v>
      </c>
      <c r="F12" s="293">
        <v>36202</v>
      </c>
      <c r="G12" s="372" t="s">
        <v>188</v>
      </c>
      <c r="H12" s="372" t="s">
        <v>188</v>
      </c>
      <c r="I12" s="372" t="s">
        <v>188</v>
      </c>
      <c r="J12" s="373">
        <v>69984</v>
      </c>
    </row>
    <row r="13" spans="1:10" ht="21" x14ac:dyDescent="0.4">
      <c r="A13" s="667"/>
      <c r="B13" s="205" t="s">
        <v>317</v>
      </c>
      <c r="C13" s="293">
        <v>100</v>
      </c>
      <c r="D13" s="293">
        <v>21436</v>
      </c>
      <c r="E13" s="293">
        <v>71473</v>
      </c>
      <c r="F13" s="293">
        <v>2094</v>
      </c>
      <c r="G13" s="372" t="s">
        <v>188</v>
      </c>
      <c r="H13" s="372">
        <v>1575</v>
      </c>
      <c r="I13" s="372" t="s">
        <v>188</v>
      </c>
      <c r="J13" s="373">
        <v>96679</v>
      </c>
    </row>
    <row r="14" spans="1:10" x14ac:dyDescent="0.4">
      <c r="A14" s="667"/>
      <c r="B14" s="205" t="s">
        <v>324</v>
      </c>
      <c r="C14" s="293">
        <v>100</v>
      </c>
      <c r="D14" s="293">
        <v>540</v>
      </c>
      <c r="E14" s="293">
        <v>317</v>
      </c>
      <c r="F14" s="293">
        <v>31678</v>
      </c>
      <c r="G14" s="372" t="s">
        <v>188</v>
      </c>
      <c r="H14" s="372" t="s">
        <v>188</v>
      </c>
      <c r="I14" s="372" t="s">
        <v>188</v>
      </c>
      <c r="J14" s="373">
        <v>32636</v>
      </c>
    </row>
    <row r="15" spans="1:10" ht="19.5" thickBot="1" x14ac:dyDescent="0.45">
      <c r="A15" s="668"/>
      <c r="B15" s="196" t="s">
        <v>331</v>
      </c>
      <c r="C15" s="295">
        <v>100</v>
      </c>
      <c r="D15" s="295">
        <v>540</v>
      </c>
      <c r="E15" s="295">
        <v>317</v>
      </c>
      <c r="F15" s="295">
        <v>372265</v>
      </c>
      <c r="G15" s="374">
        <v>109106</v>
      </c>
      <c r="H15" s="374">
        <v>2751</v>
      </c>
      <c r="I15" s="375">
        <v>-108745</v>
      </c>
      <c r="J15" s="376">
        <v>376336</v>
      </c>
    </row>
    <row r="16" spans="1:10" ht="19.5" thickTop="1" x14ac:dyDescent="0.4">
      <c r="A16" s="607" t="s">
        <v>124</v>
      </c>
      <c r="B16" s="608"/>
      <c r="C16" s="296">
        <v>1059</v>
      </c>
      <c r="D16" s="296">
        <v>71487</v>
      </c>
      <c r="E16" s="296">
        <v>123167</v>
      </c>
      <c r="F16" s="296">
        <v>453687</v>
      </c>
      <c r="G16" s="377">
        <v>109111</v>
      </c>
      <c r="H16" s="377">
        <v>4886</v>
      </c>
      <c r="I16" s="378">
        <v>-108745</v>
      </c>
      <c r="J16" s="379">
        <v>654654</v>
      </c>
    </row>
    <row r="17" spans="1:10" x14ac:dyDescent="0.4">
      <c r="A17" s="182"/>
      <c r="B17" s="183"/>
      <c r="C17" s="183"/>
      <c r="D17" s="183"/>
      <c r="E17" s="183"/>
      <c r="F17" s="183"/>
      <c r="G17" s="183"/>
      <c r="H17" s="183"/>
      <c r="I17" s="183"/>
      <c r="J17" s="183"/>
    </row>
  </sheetData>
  <mergeCells count="9">
    <mergeCell ref="A16:B16"/>
    <mergeCell ref="A5:B6"/>
    <mergeCell ref="H5:H6"/>
    <mergeCell ref="I5:I6"/>
    <mergeCell ref="J5:J6"/>
    <mergeCell ref="A7:B7"/>
    <mergeCell ref="A8:B8"/>
    <mergeCell ref="A9:B9"/>
    <mergeCell ref="A11:A15"/>
  </mergeCells>
  <phoneticPr fontId="3"/>
  <pageMargins left="0.70866141732283472" right="0.70866141732283472" top="0.74803149606299213" bottom="0.74803149606299213" header="0.31496062992125984" footer="0.31496062992125984"/>
  <pageSetup paperSize="9" scale="83"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9" style="180"/>
    <col min="4"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181" t="s">
        <v>246</v>
      </c>
      <c r="B2" s="181"/>
      <c r="C2" s="66"/>
      <c r="D2" s="66"/>
      <c r="E2" s="66"/>
      <c r="F2" s="66"/>
      <c r="G2" s="66"/>
      <c r="H2" s="66"/>
      <c r="I2" s="66"/>
      <c r="J2" s="66"/>
      <c r="K2" s="66"/>
      <c r="L2" s="66"/>
    </row>
    <row r="3" spans="1:12" x14ac:dyDescent="0.4">
      <c r="A3" s="212"/>
      <c r="B3" s="212"/>
      <c r="C3" s="66"/>
      <c r="D3" s="66"/>
      <c r="E3" s="66"/>
      <c r="F3" s="66"/>
      <c r="G3" s="66"/>
      <c r="H3" s="66"/>
      <c r="I3" s="66"/>
      <c r="J3" s="66"/>
      <c r="K3" s="66"/>
      <c r="L3" s="66"/>
    </row>
    <row r="4" spans="1:12" ht="19.5" thickBot="1" x14ac:dyDescent="0.45">
      <c r="A4" s="212"/>
      <c r="B4" s="212"/>
      <c r="C4" s="66"/>
      <c r="D4" s="66"/>
      <c r="E4" s="182" t="s">
        <v>163</v>
      </c>
      <c r="F4" s="66"/>
      <c r="G4" s="66"/>
      <c r="H4" s="66"/>
      <c r="I4" s="66"/>
      <c r="J4" s="66"/>
      <c r="K4" s="66"/>
      <c r="L4" s="66"/>
    </row>
    <row r="5" spans="1:12" ht="19.5" thickBot="1" x14ac:dyDescent="0.45">
      <c r="A5" s="213" t="s">
        <v>190</v>
      </c>
      <c r="B5" s="66"/>
      <c r="C5" s="66"/>
      <c r="D5" s="65">
        <v>2113</v>
      </c>
      <c r="E5" s="214" t="s">
        <v>284</v>
      </c>
      <c r="F5" s="215"/>
      <c r="G5" s="215"/>
      <c r="H5" s="215"/>
      <c r="I5" s="215"/>
      <c r="J5" s="215"/>
      <c r="K5" s="215"/>
    </row>
    <row r="6" spans="1:12" ht="19.5" thickBot="1" x14ac:dyDescent="0.45">
      <c r="A6" s="216"/>
      <c r="B6" s="216"/>
      <c r="C6" s="216"/>
      <c r="D6" s="216"/>
      <c r="E6" s="66"/>
      <c r="F6" s="66"/>
      <c r="G6" s="66"/>
      <c r="H6" s="66"/>
      <c r="I6" s="66"/>
      <c r="J6" s="210" t="s">
        <v>290</v>
      </c>
      <c r="K6" s="66"/>
      <c r="L6" s="217"/>
    </row>
    <row r="7" spans="1:12" ht="33" thickTop="1" thickBot="1" x14ac:dyDescent="0.45">
      <c r="A7" s="627" t="s">
        <v>3</v>
      </c>
      <c r="B7" s="628"/>
      <c r="C7" s="628"/>
      <c r="D7" s="629"/>
      <c r="E7" s="351" t="s">
        <v>49</v>
      </c>
      <c r="F7" s="352" t="s">
        <v>53</v>
      </c>
      <c r="G7" s="67" t="s">
        <v>56</v>
      </c>
      <c r="H7" s="67" t="s">
        <v>58</v>
      </c>
      <c r="I7" s="67" t="s">
        <v>59</v>
      </c>
      <c r="J7" s="297" t="s">
        <v>63</v>
      </c>
    </row>
    <row r="8" spans="1:12" ht="20.25" thickTop="1" thickBot="1" x14ac:dyDescent="0.45">
      <c r="A8" s="674" t="s">
        <v>341</v>
      </c>
      <c r="B8" s="675"/>
      <c r="C8" s="710"/>
      <c r="D8" s="222">
        <v>1195</v>
      </c>
      <c r="E8" s="224">
        <v>1195</v>
      </c>
      <c r="F8" s="353" t="s">
        <v>188</v>
      </c>
      <c r="G8" s="298" t="s">
        <v>188</v>
      </c>
      <c r="H8" s="298" t="s">
        <v>188</v>
      </c>
      <c r="I8" s="298" t="s">
        <v>188</v>
      </c>
      <c r="J8" s="299" t="s">
        <v>188</v>
      </c>
    </row>
    <row r="9" spans="1:12" ht="19.5" thickTop="1" x14ac:dyDescent="0.4">
      <c r="A9" s="662" t="s">
        <v>342</v>
      </c>
      <c r="B9" s="711"/>
      <c r="C9" s="663"/>
      <c r="D9" s="354">
        <v>0</v>
      </c>
      <c r="E9" s="354" t="s">
        <v>188</v>
      </c>
      <c r="F9" s="355" t="s">
        <v>188</v>
      </c>
      <c r="G9" s="355" t="s">
        <v>188</v>
      </c>
      <c r="H9" s="355" t="s">
        <v>188</v>
      </c>
      <c r="I9" s="355" t="s">
        <v>188</v>
      </c>
      <c r="J9" s="300" t="s">
        <v>188</v>
      </c>
    </row>
    <row r="10" spans="1:12" x14ac:dyDescent="0.4">
      <c r="A10" s="712" t="s">
        <v>345</v>
      </c>
      <c r="B10" s="713"/>
      <c r="C10" s="714"/>
      <c r="D10" s="354">
        <v>0</v>
      </c>
      <c r="E10" s="301" t="s">
        <v>188</v>
      </c>
      <c r="F10" s="301" t="s">
        <v>188</v>
      </c>
      <c r="G10" s="301" t="s">
        <v>188</v>
      </c>
      <c r="H10" s="301" t="s">
        <v>188</v>
      </c>
      <c r="I10" s="301" t="s">
        <v>188</v>
      </c>
      <c r="J10" s="302" t="s">
        <v>188</v>
      </c>
    </row>
    <row r="11" spans="1:12" x14ac:dyDescent="0.4">
      <c r="A11" s="715" t="s">
        <v>344</v>
      </c>
      <c r="B11" s="675"/>
      <c r="C11" s="676"/>
      <c r="D11" s="160">
        <v>918</v>
      </c>
      <c r="E11" s="356">
        <v>1195</v>
      </c>
      <c r="F11" s="160">
        <v>9</v>
      </c>
      <c r="G11" s="160">
        <v>769</v>
      </c>
      <c r="H11" s="160">
        <v>126</v>
      </c>
      <c r="I11" s="160">
        <v>12</v>
      </c>
      <c r="J11" s="234">
        <v>2101</v>
      </c>
    </row>
    <row r="12" spans="1:12" ht="30" customHeight="1" thickBot="1" x14ac:dyDescent="0.45">
      <c r="A12" s="291"/>
      <c r="B12" s="716" t="s">
        <v>238</v>
      </c>
      <c r="C12" s="717"/>
      <c r="D12" s="195">
        <v>918</v>
      </c>
      <c r="E12" s="357">
        <v>1195</v>
      </c>
      <c r="F12" s="195">
        <v>9</v>
      </c>
      <c r="G12" s="195">
        <v>769</v>
      </c>
      <c r="H12" s="195">
        <v>126</v>
      </c>
      <c r="I12" s="195">
        <v>12</v>
      </c>
      <c r="J12" s="239">
        <v>2101</v>
      </c>
    </row>
    <row r="13" spans="1:12" ht="19.5" thickTop="1" x14ac:dyDescent="0.4">
      <c r="A13" s="607" t="s">
        <v>57</v>
      </c>
      <c r="B13" s="682"/>
      <c r="C13" s="608"/>
      <c r="D13" s="199">
        <v>2113</v>
      </c>
      <c r="E13" s="199">
        <v>1195</v>
      </c>
      <c r="F13" s="199">
        <v>9</v>
      </c>
      <c r="G13" s="199">
        <v>769</v>
      </c>
      <c r="H13" s="199">
        <v>126</v>
      </c>
      <c r="I13" s="199">
        <v>12</v>
      </c>
      <c r="J13" s="306">
        <v>0</v>
      </c>
    </row>
    <row r="14" spans="1:12" x14ac:dyDescent="0.4">
      <c r="A14" s="66"/>
      <c r="B14" s="66"/>
      <c r="C14" s="66"/>
      <c r="D14" s="66"/>
      <c r="E14" s="66"/>
      <c r="F14" s="66"/>
      <c r="G14" s="66"/>
      <c r="H14" s="66"/>
      <c r="I14" s="66"/>
      <c r="J14" s="66"/>
      <c r="K14" s="66"/>
      <c r="L14" s="259"/>
    </row>
    <row r="15" spans="1:12" x14ac:dyDescent="0.4">
      <c r="A15" s="674" t="s">
        <v>64</v>
      </c>
      <c r="B15" s="675"/>
      <c r="C15" s="676"/>
      <c r="D15" s="307">
        <v>0</v>
      </c>
      <c r="E15" s="214" t="s">
        <v>284</v>
      </c>
      <c r="F15" s="66"/>
      <c r="G15" s="66"/>
      <c r="H15" s="66"/>
      <c r="I15" s="66"/>
      <c r="J15" s="66"/>
      <c r="K15" s="66"/>
      <c r="L15" s="66"/>
    </row>
    <row r="16" spans="1:12" x14ac:dyDescent="0.4">
      <c r="A16" s="182"/>
      <c r="B16" s="183"/>
      <c r="C16" s="308"/>
      <c r="D16" s="283"/>
      <c r="E16" s="66"/>
      <c r="F16" s="66"/>
      <c r="G16" s="66"/>
      <c r="H16" s="66"/>
      <c r="I16" s="66"/>
      <c r="J16" s="66"/>
      <c r="K16" s="66"/>
      <c r="L16" s="66"/>
    </row>
    <row r="17" spans="1:14" x14ac:dyDescent="0.4">
      <c r="A17" s="308"/>
      <c r="B17" s="308"/>
      <c r="C17" s="308"/>
      <c r="D17" s="283"/>
      <c r="E17" s="66"/>
      <c r="F17" s="66"/>
      <c r="G17" s="66"/>
      <c r="H17" s="66"/>
      <c r="I17" s="66"/>
      <c r="J17" s="66"/>
      <c r="K17" s="66"/>
      <c r="L17" s="66"/>
    </row>
    <row r="18" spans="1:14" x14ac:dyDescent="0.4">
      <c r="A18" s="213" t="s">
        <v>65</v>
      </c>
      <c r="B18" s="66"/>
      <c r="C18" s="66"/>
      <c r="D18" s="66"/>
      <c r="E18" s="179"/>
      <c r="F18" s="179"/>
      <c r="G18" s="179" t="s">
        <v>290</v>
      </c>
      <c r="H18" s="254"/>
    </row>
    <row r="19" spans="1:14" x14ac:dyDescent="0.4">
      <c r="A19" s="669" t="s">
        <v>66</v>
      </c>
      <c r="B19" s="671"/>
      <c r="C19" s="677"/>
      <c r="D19" s="669"/>
      <c r="E19" s="358" t="s">
        <v>152</v>
      </c>
      <c r="F19" s="313"/>
      <c r="G19" s="680" t="s">
        <v>68</v>
      </c>
      <c r="H19" s="259"/>
    </row>
    <row r="20" spans="1:14" x14ac:dyDescent="0.4">
      <c r="A20" s="670"/>
      <c r="B20" s="678"/>
      <c r="C20" s="679"/>
      <c r="D20" s="670"/>
      <c r="E20" s="67" t="s">
        <v>73</v>
      </c>
      <c r="F20" s="315" t="s">
        <v>149</v>
      </c>
      <c r="G20" s="681"/>
      <c r="H20" s="259"/>
    </row>
    <row r="21" spans="1:14" x14ac:dyDescent="0.4">
      <c r="A21" s="674" t="s">
        <v>75</v>
      </c>
      <c r="B21" s="675"/>
      <c r="C21" s="676"/>
      <c r="D21" s="316">
        <v>0</v>
      </c>
      <c r="E21" s="317">
        <v>0</v>
      </c>
      <c r="F21" s="318">
        <v>0</v>
      </c>
      <c r="G21" s="319" t="s">
        <v>76</v>
      </c>
      <c r="H21" s="259"/>
    </row>
    <row r="22" spans="1:14" x14ac:dyDescent="0.4">
      <c r="A22" s="674" t="s">
        <v>77</v>
      </c>
      <c r="B22" s="675"/>
      <c r="C22" s="676"/>
      <c r="D22" s="320">
        <v>0</v>
      </c>
      <c r="E22" s="317">
        <v>0</v>
      </c>
      <c r="F22" s="318">
        <v>0</v>
      </c>
      <c r="G22" s="319" t="s">
        <v>76</v>
      </c>
      <c r="H22" s="259"/>
    </row>
    <row r="23" spans="1:14" ht="19.5" thickBot="1" x14ac:dyDescent="0.45">
      <c r="A23" s="683" t="s">
        <v>238</v>
      </c>
      <c r="B23" s="684"/>
      <c r="C23" s="685"/>
      <c r="D23" s="321">
        <v>39</v>
      </c>
      <c r="E23" s="359">
        <v>12</v>
      </c>
      <c r="F23" s="360">
        <v>27</v>
      </c>
      <c r="G23" s="324" t="s">
        <v>76</v>
      </c>
      <c r="H23" s="259"/>
    </row>
    <row r="24" spans="1:14" ht="19.5" thickTop="1" x14ac:dyDescent="0.4">
      <c r="A24" s="607" t="s">
        <v>19</v>
      </c>
      <c r="B24" s="682"/>
      <c r="C24" s="608"/>
      <c r="D24" s="325">
        <v>39</v>
      </c>
      <c r="E24" s="361">
        <v>12</v>
      </c>
      <c r="F24" s="362">
        <v>27</v>
      </c>
      <c r="G24" s="328"/>
      <c r="H24" s="259"/>
    </row>
    <row r="25" spans="1:14" x14ac:dyDescent="0.4">
      <c r="A25" s="182"/>
      <c r="B25" s="183"/>
      <c r="C25" s="329"/>
      <c r="D25" s="283"/>
      <c r="E25" s="283"/>
      <c r="F25" s="283"/>
      <c r="G25" s="283"/>
      <c r="H25" s="283"/>
      <c r="I25" s="283"/>
      <c r="J25" s="283"/>
      <c r="K25" s="283"/>
      <c r="L25" s="283"/>
      <c r="M25" s="283"/>
      <c r="N25" s="259"/>
    </row>
    <row r="26" spans="1:14" x14ac:dyDescent="0.4">
      <c r="A26" s="329"/>
      <c r="B26" s="329"/>
      <c r="C26" s="329"/>
      <c r="D26" s="283"/>
      <c r="E26" s="283"/>
      <c r="F26" s="283"/>
      <c r="G26" s="283"/>
      <c r="H26" s="283"/>
      <c r="I26" s="283"/>
      <c r="J26" s="283"/>
      <c r="K26" s="283"/>
      <c r="L26" s="283"/>
      <c r="M26" s="283"/>
    </row>
    <row r="27" spans="1:14" x14ac:dyDescent="0.4">
      <c r="A27" s="213" t="s">
        <v>78</v>
      </c>
      <c r="B27" s="66"/>
      <c r="C27" s="66"/>
      <c r="D27" s="66"/>
      <c r="E27" s="66"/>
      <c r="F27" s="66"/>
      <c r="G27" s="66"/>
      <c r="H27" s="66"/>
      <c r="I27" s="66"/>
      <c r="J27" s="66"/>
      <c r="K27" s="66"/>
      <c r="L27" s="66"/>
    </row>
    <row r="28" spans="1:14" x14ac:dyDescent="0.4">
      <c r="A28" s="66" t="s">
        <v>79</v>
      </c>
      <c r="B28" s="66"/>
      <c r="C28" s="66"/>
      <c r="D28" s="183"/>
      <c r="E28" s="66"/>
      <c r="F28" s="66"/>
      <c r="G28" s="66"/>
      <c r="H28" s="66"/>
      <c r="I28" s="66"/>
      <c r="J28" s="66"/>
      <c r="K28" s="66"/>
      <c r="L28" s="66"/>
    </row>
    <row r="29" spans="1:14" x14ac:dyDescent="0.4">
      <c r="A29" s="66" t="s">
        <v>80</v>
      </c>
      <c r="B29" s="66"/>
      <c r="C29" s="66"/>
      <c r="D29" s="179" t="s">
        <v>290</v>
      </c>
      <c r="E29" s="66"/>
      <c r="F29" s="66"/>
      <c r="G29" s="66"/>
      <c r="H29" s="66"/>
      <c r="I29" s="66"/>
      <c r="J29" s="66"/>
      <c r="K29" s="66"/>
      <c r="L29" s="66"/>
    </row>
    <row r="30" spans="1:14" x14ac:dyDescent="0.4">
      <c r="A30" s="330" t="s">
        <v>81</v>
      </c>
      <c r="B30" s="331"/>
      <c r="C30" s="192"/>
      <c r="D30" s="332">
        <v>0</v>
      </c>
      <c r="E30" s="66"/>
      <c r="F30" s="66"/>
      <c r="G30" s="66"/>
      <c r="H30" s="66"/>
      <c r="I30" s="66"/>
      <c r="J30" s="66"/>
      <c r="K30" s="66"/>
      <c r="L30" s="66"/>
    </row>
    <row r="31" spans="1:14" x14ac:dyDescent="0.4">
      <c r="A31" s="330" t="s">
        <v>82</v>
      </c>
      <c r="B31" s="331"/>
      <c r="C31" s="192"/>
      <c r="D31" s="332">
        <v>0</v>
      </c>
      <c r="E31" s="66"/>
      <c r="F31" s="66"/>
      <c r="G31" s="66"/>
      <c r="H31" s="66"/>
      <c r="I31" s="66"/>
      <c r="J31" s="66"/>
      <c r="K31" s="66"/>
      <c r="L31" s="66"/>
    </row>
    <row r="32" spans="1:14" ht="19.5" thickBot="1" x14ac:dyDescent="0.45">
      <c r="A32" s="333" t="s">
        <v>83</v>
      </c>
      <c r="B32" s="334"/>
      <c r="C32" s="335"/>
      <c r="D32" s="363">
        <v>0</v>
      </c>
      <c r="E32" s="66"/>
      <c r="F32" s="66"/>
      <c r="G32" s="66"/>
      <c r="H32" s="66"/>
      <c r="I32" s="66"/>
      <c r="J32" s="66"/>
      <c r="K32" s="66"/>
      <c r="L32" s="66"/>
    </row>
    <row r="33" spans="1:12" ht="19.5" thickTop="1" x14ac:dyDescent="0.4">
      <c r="A33" s="607" t="s">
        <v>19</v>
      </c>
      <c r="B33" s="682"/>
      <c r="C33" s="608"/>
      <c r="D33" s="316">
        <v>0</v>
      </c>
      <c r="E33" s="66"/>
      <c r="F33" s="66"/>
      <c r="G33" s="66"/>
      <c r="H33" s="66"/>
      <c r="I33" s="66"/>
      <c r="J33" s="66"/>
      <c r="K33" s="66"/>
      <c r="L33" s="66"/>
    </row>
    <row r="34" spans="1:12" x14ac:dyDescent="0.4">
      <c r="A34" s="183"/>
      <c r="B34" s="182"/>
      <c r="C34" s="182"/>
      <c r="D34" s="283"/>
      <c r="E34" s="66"/>
      <c r="F34" s="66"/>
      <c r="G34" s="66"/>
      <c r="H34" s="66"/>
      <c r="I34" s="66"/>
      <c r="J34" s="66"/>
      <c r="K34" s="66"/>
      <c r="L34" s="66"/>
    </row>
    <row r="35" spans="1:12" x14ac:dyDescent="0.4">
      <c r="A35" s="216" t="s">
        <v>84</v>
      </c>
      <c r="B35" s="66"/>
      <c r="C35" s="66"/>
      <c r="D35" s="179" t="s">
        <v>290</v>
      </c>
      <c r="E35" s="66"/>
      <c r="F35" s="66"/>
      <c r="G35" s="66"/>
      <c r="H35" s="66"/>
      <c r="I35" s="66"/>
      <c r="J35" s="66"/>
      <c r="K35" s="66"/>
      <c r="L35" s="66"/>
    </row>
    <row r="36" spans="1:12" x14ac:dyDescent="0.4">
      <c r="A36" s="337" t="s">
        <v>85</v>
      </c>
      <c r="B36" s="338"/>
      <c r="C36" s="339"/>
      <c r="D36" s="73">
        <v>287</v>
      </c>
      <c r="E36" s="66"/>
      <c r="F36" s="66"/>
      <c r="G36" s="66"/>
      <c r="H36" s="66"/>
      <c r="I36" s="66"/>
      <c r="J36" s="66"/>
      <c r="K36" s="66"/>
      <c r="L36" s="66"/>
    </row>
    <row r="37" spans="1:12" x14ac:dyDescent="0.4">
      <c r="A37" s="182" t="s">
        <v>176</v>
      </c>
      <c r="B37" s="182"/>
      <c r="C37" s="182"/>
      <c r="D37" s="283"/>
      <c r="E37" s="66"/>
      <c r="F37" s="66"/>
      <c r="G37" s="66"/>
      <c r="H37" s="66"/>
      <c r="I37" s="66"/>
      <c r="J37" s="66"/>
      <c r="K37" s="66"/>
      <c r="L37" s="66"/>
    </row>
    <row r="38" spans="1:12" x14ac:dyDescent="0.4">
      <c r="A38" s="66" t="s">
        <v>86</v>
      </c>
      <c r="B38" s="66"/>
      <c r="C38" s="66"/>
      <c r="D38" s="284"/>
      <c r="E38" s="66"/>
      <c r="F38" s="66"/>
      <c r="G38" s="66"/>
      <c r="H38" s="66"/>
      <c r="I38" s="66"/>
      <c r="J38" s="66"/>
      <c r="K38" s="66"/>
      <c r="L38" s="66"/>
    </row>
    <row r="39" spans="1:12" x14ac:dyDescent="0.4">
      <c r="A39" s="182" t="s">
        <v>239</v>
      </c>
      <c r="B39" s="182"/>
      <c r="C39" s="183"/>
      <c r="D39" s="284"/>
      <c r="E39" s="66"/>
      <c r="F39" s="66"/>
      <c r="G39" s="66"/>
      <c r="H39" s="66"/>
      <c r="I39" s="66"/>
      <c r="J39" s="66"/>
      <c r="K39" s="66"/>
      <c r="L39" s="66"/>
    </row>
    <row r="40" spans="1:12" x14ac:dyDescent="0.4">
      <c r="A40" s="66" t="s">
        <v>87</v>
      </c>
      <c r="B40" s="66"/>
      <c r="C40" s="66"/>
      <c r="D40" s="284"/>
      <c r="E40" s="285"/>
      <c r="F40" s="285"/>
      <c r="G40" s="285"/>
      <c r="H40" s="285"/>
      <c r="I40" s="285"/>
      <c r="J40" s="285"/>
      <c r="K40" s="285"/>
      <c r="L40" s="285"/>
    </row>
    <row r="41" spans="1:12" x14ac:dyDescent="0.4">
      <c r="A41" s="182" t="s">
        <v>187</v>
      </c>
      <c r="B41" s="182"/>
      <c r="C41" s="183"/>
      <c r="D41" s="284"/>
      <c r="E41" s="285"/>
      <c r="F41" s="285"/>
      <c r="G41" s="285"/>
      <c r="H41" s="285"/>
      <c r="I41" s="285"/>
      <c r="J41" s="285"/>
      <c r="K41" s="285"/>
      <c r="L41" s="285"/>
    </row>
    <row r="42" spans="1:12" x14ac:dyDescent="0.4">
      <c r="A42" s="66" t="s">
        <v>88</v>
      </c>
      <c r="B42" s="66"/>
      <c r="C42" s="66"/>
      <c r="D42" s="284"/>
      <c r="E42" s="285"/>
      <c r="F42" s="285"/>
      <c r="G42" s="285"/>
      <c r="H42" s="285"/>
      <c r="I42" s="285"/>
      <c r="J42" s="285"/>
      <c r="K42" s="285"/>
      <c r="L42" s="285"/>
    </row>
    <row r="43" spans="1:12" x14ac:dyDescent="0.4">
      <c r="A43" s="182" t="s">
        <v>178</v>
      </c>
      <c r="B43" s="182"/>
      <c r="C43" s="183"/>
      <c r="D43" s="284"/>
      <c r="E43" s="285"/>
      <c r="F43" s="285"/>
      <c r="G43" s="285"/>
      <c r="H43" s="285"/>
      <c r="I43" s="285"/>
      <c r="J43" s="285"/>
      <c r="K43" s="285"/>
      <c r="L43" s="285"/>
    </row>
    <row r="44" spans="1:12" x14ac:dyDescent="0.4">
      <c r="A44" s="66"/>
      <c r="B44" s="66"/>
      <c r="C44" s="183"/>
      <c r="D44" s="183"/>
      <c r="E44" s="183"/>
      <c r="F44" s="183"/>
      <c r="G44" s="183"/>
      <c r="H44" s="183"/>
      <c r="I44" s="183"/>
      <c r="J44" s="183"/>
      <c r="K44" s="183"/>
      <c r="L44" s="183"/>
    </row>
    <row r="45" spans="1:12" x14ac:dyDescent="0.4">
      <c r="A45" s="259"/>
      <c r="B45" s="259"/>
      <c r="C45" s="259"/>
      <c r="D45" s="259"/>
      <c r="E45" s="259"/>
      <c r="F45" s="259"/>
      <c r="G45" s="259"/>
      <c r="H45" s="259"/>
      <c r="I45" s="259"/>
      <c r="J45" s="259"/>
      <c r="K45" s="259"/>
      <c r="L45" s="259"/>
    </row>
  </sheetData>
  <mergeCells count="16">
    <mergeCell ref="A22:C22"/>
    <mergeCell ref="A23:C23"/>
    <mergeCell ref="A24:C24"/>
    <mergeCell ref="A33:C33"/>
    <mergeCell ref="A13:C13"/>
    <mergeCell ref="A15:C15"/>
    <mergeCell ref="A19:C20"/>
    <mergeCell ref="D19:D20"/>
    <mergeCell ref="G19:G20"/>
    <mergeCell ref="A21:C21"/>
    <mergeCell ref="A7:D7"/>
    <mergeCell ref="A8:C8"/>
    <mergeCell ref="A9:C9"/>
    <mergeCell ref="A10:C10"/>
    <mergeCell ref="A11:C11"/>
    <mergeCell ref="B12:C12"/>
  </mergeCells>
  <phoneticPr fontId="3"/>
  <pageMargins left="0.70866141732283472" right="0.70866141732283472" top="0.74803149606299213" bottom="0.74803149606299213" header="0.31496062992125984" footer="0.31496062992125984"/>
  <pageSetup paperSize="9" scale="92" fitToHeight="0" orientation="landscape" r:id="rId1"/>
  <rowBreaks count="1" manualBreakCount="1">
    <brk id="25"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3"/>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4" width="9.875" style="180" customWidth="1"/>
    <col min="5" max="16384" width="9" style="180"/>
  </cols>
  <sheetData>
    <row r="1" spans="1:4" x14ac:dyDescent="0.4">
      <c r="A1" s="178" t="s">
        <v>121</v>
      </c>
      <c r="B1" s="179"/>
      <c r="C1" s="179"/>
      <c r="D1" s="179"/>
    </row>
    <row r="2" spans="1:4" x14ac:dyDescent="0.4">
      <c r="A2" s="181" t="s">
        <v>122</v>
      </c>
      <c r="B2" s="182"/>
      <c r="C2" s="182"/>
      <c r="D2" s="183"/>
    </row>
    <row r="3" spans="1:4" x14ac:dyDescent="0.4">
      <c r="A3" s="182"/>
      <c r="B3" s="182"/>
      <c r="C3" s="182"/>
      <c r="D3" s="183"/>
    </row>
    <row r="4" spans="1:4" x14ac:dyDescent="0.4">
      <c r="A4" s="184" t="s">
        <v>237</v>
      </c>
      <c r="B4" s="182"/>
      <c r="C4" s="179"/>
      <c r="D4" s="179" t="s">
        <v>290</v>
      </c>
    </row>
    <row r="5" spans="1:4" x14ac:dyDescent="0.4">
      <c r="A5" s="656" t="s">
        <v>29</v>
      </c>
      <c r="B5" s="656"/>
      <c r="C5" s="658" t="s">
        <v>156</v>
      </c>
      <c r="D5" s="660" t="s">
        <v>36</v>
      </c>
    </row>
    <row r="6" spans="1:4" x14ac:dyDescent="0.4">
      <c r="A6" s="656"/>
      <c r="B6" s="656"/>
      <c r="C6" s="659"/>
      <c r="D6" s="661"/>
    </row>
    <row r="7" spans="1:4" x14ac:dyDescent="0.4">
      <c r="A7" s="611" t="s">
        <v>341</v>
      </c>
      <c r="B7" s="611"/>
      <c r="C7" s="340">
        <v>1195</v>
      </c>
      <c r="D7" s="341">
        <v>1195</v>
      </c>
    </row>
    <row r="8" spans="1:4" x14ac:dyDescent="0.4">
      <c r="A8" s="662" t="s">
        <v>342</v>
      </c>
      <c r="B8" s="663"/>
      <c r="C8" s="342">
        <v>0</v>
      </c>
      <c r="D8" s="343">
        <v>0</v>
      </c>
    </row>
    <row r="9" spans="1:4" x14ac:dyDescent="0.4">
      <c r="A9" s="664" t="s">
        <v>343</v>
      </c>
      <c r="B9" s="665"/>
      <c r="C9" s="344">
        <v>0</v>
      </c>
      <c r="D9" s="345">
        <v>0</v>
      </c>
    </row>
    <row r="10" spans="1:4" x14ac:dyDescent="0.4">
      <c r="A10" s="191" t="s">
        <v>344</v>
      </c>
      <c r="B10" s="192"/>
      <c r="C10" s="340">
        <v>918</v>
      </c>
      <c r="D10" s="341">
        <v>918</v>
      </c>
    </row>
    <row r="11" spans="1:4" ht="21.75" thickBot="1" x14ac:dyDescent="0.45">
      <c r="A11" s="346"/>
      <c r="B11" s="194" t="s">
        <v>301</v>
      </c>
      <c r="C11" s="347">
        <v>918</v>
      </c>
      <c r="D11" s="348">
        <v>918</v>
      </c>
    </row>
    <row r="12" spans="1:4" ht="19.5" thickTop="1" x14ac:dyDescent="0.4">
      <c r="A12" s="607" t="s">
        <v>124</v>
      </c>
      <c r="B12" s="608"/>
      <c r="C12" s="349">
        <v>2113</v>
      </c>
      <c r="D12" s="350">
        <v>2113</v>
      </c>
    </row>
    <row r="13" spans="1:4" x14ac:dyDescent="0.4">
      <c r="A13" s="182"/>
      <c r="B13" s="183"/>
      <c r="C13" s="183"/>
      <c r="D13" s="183"/>
    </row>
  </sheetData>
  <mergeCells count="7">
    <mergeCell ref="A12:B12"/>
    <mergeCell ref="A5:B6"/>
    <mergeCell ref="C5:C6"/>
    <mergeCell ref="D5:D6"/>
    <mergeCell ref="A7:B7"/>
    <mergeCell ref="A8:B8"/>
    <mergeCell ref="A9:B9"/>
  </mergeCells>
  <phoneticPr fontId="3"/>
  <pageMargins left="0.70866141732283472" right="0.70866141732283472" top="0.74803149606299213" bottom="0.74803149606299213" header="0.31496062992125984" footer="0.31496062992125984"/>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1"/>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9" style="180"/>
    <col min="4"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181" t="s">
        <v>236</v>
      </c>
      <c r="B2" s="181"/>
      <c r="C2" s="66"/>
      <c r="D2" s="66"/>
      <c r="E2" s="66"/>
      <c r="F2" s="66"/>
      <c r="G2" s="66"/>
      <c r="H2" s="66"/>
      <c r="I2" s="66"/>
      <c r="J2" s="66"/>
      <c r="K2" s="66"/>
      <c r="L2" s="66"/>
    </row>
    <row r="3" spans="1:12" x14ac:dyDescent="0.4">
      <c r="A3" s="212"/>
      <c r="B3" s="212"/>
      <c r="C3" s="66"/>
      <c r="D3" s="66"/>
      <c r="E3" s="66"/>
      <c r="F3" s="66"/>
      <c r="G3" s="66"/>
      <c r="H3" s="66"/>
      <c r="I3" s="66"/>
      <c r="J3" s="66"/>
      <c r="K3" s="66"/>
      <c r="L3" s="66"/>
    </row>
    <row r="4" spans="1:12" x14ac:dyDescent="0.4">
      <c r="A4" s="212"/>
      <c r="B4" s="212"/>
      <c r="C4" s="66"/>
      <c r="D4" s="66"/>
      <c r="E4" s="66" t="s">
        <v>115</v>
      </c>
      <c r="F4" s="66"/>
      <c r="G4" s="66"/>
      <c r="H4" s="66"/>
      <c r="I4" s="66"/>
      <c r="J4" s="66"/>
      <c r="K4" s="66"/>
      <c r="L4" s="66"/>
    </row>
    <row r="5" spans="1:12" ht="19.5" thickBot="1" x14ac:dyDescent="0.45">
      <c r="A5" s="212"/>
      <c r="B5" s="212"/>
      <c r="C5" s="66"/>
      <c r="D5" s="66"/>
      <c r="E5" s="182" t="s">
        <v>163</v>
      </c>
      <c r="F5" s="66"/>
      <c r="G5" s="66"/>
      <c r="H5" s="66"/>
      <c r="I5" s="66"/>
      <c r="J5" s="66"/>
      <c r="K5" s="66"/>
      <c r="L5" s="66"/>
    </row>
    <row r="6" spans="1:12" ht="19.5" thickBot="1" x14ac:dyDescent="0.45">
      <c r="A6" s="213" t="s">
        <v>190</v>
      </c>
      <c r="B6" s="66"/>
      <c r="C6" s="66"/>
      <c r="D6" s="65">
        <v>42077</v>
      </c>
      <c r="E6" s="214" t="s">
        <v>284</v>
      </c>
      <c r="F6" s="215"/>
      <c r="G6" s="215"/>
      <c r="H6" s="215"/>
      <c r="I6" s="215"/>
      <c r="J6" s="215"/>
      <c r="K6" s="215"/>
    </row>
    <row r="7" spans="1:12" ht="19.5" thickBot="1" x14ac:dyDescent="0.45">
      <c r="A7" s="216"/>
      <c r="B7" s="216"/>
      <c r="C7" s="216"/>
      <c r="D7" s="216"/>
      <c r="E7" s="66"/>
      <c r="F7" s="66"/>
      <c r="G7" s="66"/>
      <c r="H7" s="66"/>
      <c r="I7" s="66"/>
      <c r="J7" s="66"/>
      <c r="K7" s="66"/>
      <c r="L7" s="217" t="s">
        <v>290</v>
      </c>
    </row>
    <row r="8" spans="1:12" ht="33" thickTop="1" thickBot="1" x14ac:dyDescent="0.45">
      <c r="A8" s="627" t="s">
        <v>3</v>
      </c>
      <c r="B8" s="628"/>
      <c r="C8" s="628"/>
      <c r="D8" s="629"/>
      <c r="E8" s="218" t="s">
        <v>49</v>
      </c>
      <c r="F8" s="219" t="s">
        <v>50</v>
      </c>
      <c r="G8" s="220" t="s">
        <v>51</v>
      </c>
      <c r="H8" s="221" t="s">
        <v>52</v>
      </c>
      <c r="I8" s="67" t="s">
        <v>53</v>
      </c>
      <c r="J8" s="67" t="s">
        <v>111</v>
      </c>
      <c r="K8" s="67" t="s">
        <v>55</v>
      </c>
      <c r="L8" s="67" t="s">
        <v>56</v>
      </c>
    </row>
    <row r="9" spans="1:12" ht="20.25" thickTop="1" thickBot="1" x14ac:dyDescent="0.45">
      <c r="A9" s="674" t="s">
        <v>341</v>
      </c>
      <c r="B9" s="675"/>
      <c r="C9" s="710"/>
      <c r="D9" s="222">
        <v>2344</v>
      </c>
      <c r="E9" s="223">
        <v>2006</v>
      </c>
      <c r="F9" s="223">
        <v>93</v>
      </c>
      <c r="G9" s="224">
        <v>244</v>
      </c>
      <c r="H9" s="286" t="s">
        <v>188</v>
      </c>
      <c r="I9" s="287" t="s">
        <v>188</v>
      </c>
      <c r="J9" s="287" t="s">
        <v>188</v>
      </c>
      <c r="K9" s="287" t="s">
        <v>188</v>
      </c>
      <c r="L9" s="287" t="s">
        <v>188</v>
      </c>
    </row>
    <row r="10" spans="1:12" ht="19.5" thickTop="1" x14ac:dyDescent="0.4">
      <c r="A10" s="662" t="s">
        <v>342</v>
      </c>
      <c r="B10" s="711"/>
      <c r="C10" s="663"/>
      <c r="D10" s="225">
        <v>264</v>
      </c>
      <c r="E10" s="288" t="s">
        <v>188</v>
      </c>
      <c r="F10" s="288" t="s">
        <v>188</v>
      </c>
      <c r="G10" s="288" t="s">
        <v>188</v>
      </c>
      <c r="H10" s="289" t="s">
        <v>188</v>
      </c>
      <c r="I10" s="187">
        <v>0</v>
      </c>
      <c r="J10" s="289" t="s">
        <v>188</v>
      </c>
      <c r="K10" s="289" t="s">
        <v>188</v>
      </c>
      <c r="L10" s="289">
        <v>171</v>
      </c>
    </row>
    <row r="11" spans="1:12" x14ac:dyDescent="0.4">
      <c r="A11" s="712" t="s">
        <v>345</v>
      </c>
      <c r="B11" s="713"/>
      <c r="C11" s="714"/>
      <c r="D11" s="225">
        <v>242</v>
      </c>
      <c r="E11" s="290" t="s">
        <v>188</v>
      </c>
      <c r="F11" s="290" t="s">
        <v>188</v>
      </c>
      <c r="G11" s="290" t="s">
        <v>188</v>
      </c>
      <c r="H11" s="290" t="s">
        <v>188</v>
      </c>
      <c r="I11" s="290" t="s">
        <v>188</v>
      </c>
      <c r="J11" s="290" t="s">
        <v>188</v>
      </c>
      <c r="K11" s="290" t="s">
        <v>188</v>
      </c>
      <c r="L11" s="290" t="s">
        <v>188</v>
      </c>
    </row>
    <row r="12" spans="1:12" x14ac:dyDescent="0.4">
      <c r="A12" s="715" t="s">
        <v>344</v>
      </c>
      <c r="B12" s="675"/>
      <c r="C12" s="676"/>
      <c r="D12" s="160">
        <v>39226</v>
      </c>
      <c r="E12" s="226">
        <v>0</v>
      </c>
      <c r="F12" s="226">
        <v>0</v>
      </c>
      <c r="G12" s="226">
        <v>0</v>
      </c>
      <c r="H12" s="287">
        <v>15154</v>
      </c>
      <c r="I12" s="287">
        <v>5649</v>
      </c>
      <c r="J12" s="287">
        <v>255</v>
      </c>
      <c r="K12" s="287">
        <v>17961</v>
      </c>
      <c r="L12" s="287">
        <v>165</v>
      </c>
    </row>
    <row r="13" spans="1:12" x14ac:dyDescent="0.4">
      <c r="A13" s="291"/>
      <c r="B13" s="716" t="s">
        <v>249</v>
      </c>
      <c r="C13" s="717"/>
      <c r="D13" s="195">
        <v>14087</v>
      </c>
      <c r="E13" s="228">
        <v>0</v>
      </c>
      <c r="F13" s="228">
        <v>0</v>
      </c>
      <c r="G13" s="228">
        <v>0</v>
      </c>
      <c r="H13" s="292">
        <v>13300</v>
      </c>
      <c r="I13" s="292">
        <v>717</v>
      </c>
      <c r="J13" s="292">
        <v>0</v>
      </c>
      <c r="K13" s="292">
        <v>0</v>
      </c>
      <c r="L13" s="292">
        <v>55</v>
      </c>
    </row>
    <row r="14" spans="1:12" x14ac:dyDescent="0.4">
      <c r="A14" s="291"/>
      <c r="B14" s="718" t="s">
        <v>292</v>
      </c>
      <c r="C14" s="719"/>
      <c r="D14" s="206">
        <v>2437</v>
      </c>
      <c r="E14" s="229">
        <v>0</v>
      </c>
      <c r="F14" s="229">
        <v>0</v>
      </c>
      <c r="G14" s="229">
        <v>0</v>
      </c>
      <c r="H14" s="293">
        <v>1146</v>
      </c>
      <c r="I14" s="293">
        <v>1282</v>
      </c>
      <c r="J14" s="293">
        <v>0</v>
      </c>
      <c r="K14" s="293">
        <v>0</v>
      </c>
      <c r="L14" s="294">
        <v>0</v>
      </c>
    </row>
    <row r="15" spans="1:12" x14ac:dyDescent="0.4">
      <c r="A15" s="291"/>
      <c r="B15" s="718" t="s">
        <v>250</v>
      </c>
      <c r="C15" s="719"/>
      <c r="D15" s="206">
        <v>22000</v>
      </c>
      <c r="E15" s="229">
        <v>0</v>
      </c>
      <c r="F15" s="229">
        <v>0</v>
      </c>
      <c r="G15" s="229">
        <v>0</v>
      </c>
      <c r="H15" s="293">
        <v>707</v>
      </c>
      <c r="I15" s="293">
        <v>3225</v>
      </c>
      <c r="J15" s="293">
        <v>0</v>
      </c>
      <c r="K15" s="293">
        <v>17961</v>
      </c>
      <c r="L15" s="293">
        <v>99</v>
      </c>
    </row>
    <row r="16" spans="1:12" ht="19.5" thickBot="1" x14ac:dyDescent="0.45">
      <c r="A16" s="291"/>
      <c r="B16" s="720" t="s">
        <v>251</v>
      </c>
      <c r="C16" s="721"/>
      <c r="D16" s="197">
        <v>700</v>
      </c>
      <c r="E16" s="230">
        <v>0</v>
      </c>
      <c r="F16" s="230">
        <v>0</v>
      </c>
      <c r="G16" s="230">
        <v>0</v>
      </c>
      <c r="H16" s="295">
        <v>0</v>
      </c>
      <c r="I16" s="295">
        <v>423</v>
      </c>
      <c r="J16" s="295">
        <v>255</v>
      </c>
      <c r="K16" s="295">
        <v>0</v>
      </c>
      <c r="L16" s="295">
        <v>10</v>
      </c>
    </row>
    <row r="17" spans="1:12" ht="19.5" thickTop="1" x14ac:dyDescent="0.4">
      <c r="A17" s="607" t="s">
        <v>57</v>
      </c>
      <c r="B17" s="682"/>
      <c r="C17" s="608"/>
      <c r="D17" s="199">
        <v>42077</v>
      </c>
      <c r="E17" s="199">
        <v>2006</v>
      </c>
      <c r="F17" s="199">
        <v>93</v>
      </c>
      <c r="G17" s="199">
        <v>244</v>
      </c>
      <c r="H17" s="296">
        <v>15154</v>
      </c>
      <c r="I17" s="296">
        <v>5649</v>
      </c>
      <c r="J17" s="296">
        <v>255</v>
      </c>
      <c r="K17" s="296">
        <v>17961</v>
      </c>
      <c r="L17" s="296">
        <v>337</v>
      </c>
    </row>
    <row r="18" spans="1:12" x14ac:dyDescent="0.4">
      <c r="A18" s="210"/>
      <c r="B18" s="210"/>
      <c r="C18" s="210"/>
      <c r="D18" s="210"/>
      <c r="E18" s="210"/>
      <c r="F18" s="210"/>
      <c r="G18" s="210"/>
      <c r="H18" s="210"/>
      <c r="I18" s="210"/>
      <c r="J18" s="210"/>
      <c r="K18" s="210"/>
      <c r="L18" s="210"/>
    </row>
    <row r="19" spans="1:12" ht="21" x14ac:dyDescent="0.4">
      <c r="A19" s="668" t="s">
        <v>3</v>
      </c>
      <c r="B19" s="677"/>
      <c r="C19" s="677"/>
      <c r="D19" s="677"/>
      <c r="E19" s="67" t="s">
        <v>58</v>
      </c>
      <c r="F19" s="67" t="s">
        <v>59</v>
      </c>
      <c r="G19" s="67" t="s">
        <v>60</v>
      </c>
      <c r="H19" s="67" t="s">
        <v>61</v>
      </c>
      <c r="I19" s="67" t="s">
        <v>62</v>
      </c>
      <c r="J19" s="297" t="s">
        <v>63</v>
      </c>
      <c r="K19" s="259"/>
      <c r="L19" s="259"/>
    </row>
    <row r="20" spans="1:12" x14ac:dyDescent="0.4">
      <c r="A20" s="674" t="s">
        <v>341</v>
      </c>
      <c r="B20" s="675"/>
      <c r="C20" s="675"/>
      <c r="D20" s="109"/>
      <c r="E20" s="298">
        <v>0</v>
      </c>
      <c r="F20" s="298">
        <v>0</v>
      </c>
      <c r="G20" s="298">
        <v>0</v>
      </c>
      <c r="H20" s="298">
        <v>0</v>
      </c>
      <c r="I20" s="298">
        <v>0</v>
      </c>
      <c r="J20" s="299">
        <v>0</v>
      </c>
      <c r="K20" s="259"/>
      <c r="L20" s="259"/>
    </row>
    <row r="21" spans="1:12" x14ac:dyDescent="0.4">
      <c r="A21" s="662" t="s">
        <v>342</v>
      </c>
      <c r="B21" s="711"/>
      <c r="C21" s="711"/>
      <c r="D21" s="235"/>
      <c r="E21" s="187">
        <v>35</v>
      </c>
      <c r="F21" s="187">
        <v>53</v>
      </c>
      <c r="G21" s="187">
        <v>0</v>
      </c>
      <c r="H21" s="187">
        <v>0</v>
      </c>
      <c r="I21" s="187">
        <v>3</v>
      </c>
      <c r="J21" s="300" t="s">
        <v>188</v>
      </c>
      <c r="K21" s="259"/>
      <c r="L21" s="259"/>
    </row>
    <row r="22" spans="1:12" x14ac:dyDescent="0.4">
      <c r="A22" s="712" t="s">
        <v>345</v>
      </c>
      <c r="B22" s="713"/>
      <c r="C22" s="713"/>
      <c r="D22" s="110"/>
      <c r="E22" s="301" t="s">
        <v>188</v>
      </c>
      <c r="F22" s="189">
        <v>242</v>
      </c>
      <c r="G22" s="301" t="s">
        <v>188</v>
      </c>
      <c r="H22" s="301" t="s">
        <v>188</v>
      </c>
      <c r="I22" s="301" t="s">
        <v>188</v>
      </c>
      <c r="J22" s="302" t="s">
        <v>188</v>
      </c>
      <c r="K22" s="259"/>
      <c r="L22" s="259"/>
    </row>
    <row r="23" spans="1:12" x14ac:dyDescent="0.4">
      <c r="A23" s="715" t="s">
        <v>344</v>
      </c>
      <c r="B23" s="675"/>
      <c r="C23" s="675"/>
      <c r="D23" s="109"/>
      <c r="E23" s="160">
        <v>38</v>
      </c>
      <c r="F23" s="160">
        <v>1</v>
      </c>
      <c r="G23" s="298">
        <v>0</v>
      </c>
      <c r="H23" s="298">
        <v>0</v>
      </c>
      <c r="I23" s="298">
        <v>0</v>
      </c>
      <c r="J23" s="234">
        <v>45265</v>
      </c>
      <c r="K23" s="259"/>
      <c r="L23" s="259"/>
    </row>
    <row r="24" spans="1:12" x14ac:dyDescent="0.4">
      <c r="A24" s="291"/>
      <c r="B24" s="716" t="s">
        <v>252</v>
      </c>
      <c r="C24" s="722"/>
      <c r="D24" s="723"/>
      <c r="E24" s="195">
        <v>14</v>
      </c>
      <c r="F24" s="303">
        <v>0</v>
      </c>
      <c r="G24" s="303">
        <v>0</v>
      </c>
      <c r="H24" s="303">
        <v>0</v>
      </c>
      <c r="I24" s="303">
        <v>0</v>
      </c>
      <c r="J24" s="239">
        <v>14087</v>
      </c>
      <c r="K24" s="259"/>
      <c r="L24" s="259"/>
    </row>
    <row r="25" spans="1:12" x14ac:dyDescent="0.4">
      <c r="A25" s="291"/>
      <c r="B25" s="718" t="s">
        <v>293</v>
      </c>
      <c r="C25" s="724"/>
      <c r="D25" s="240"/>
      <c r="E25" s="206">
        <v>7</v>
      </c>
      <c r="F25" s="304">
        <v>0</v>
      </c>
      <c r="G25" s="304">
        <v>0</v>
      </c>
      <c r="H25" s="304">
        <v>0</v>
      </c>
      <c r="I25" s="304">
        <v>0</v>
      </c>
      <c r="J25" s="241">
        <v>2437</v>
      </c>
      <c r="K25" s="259"/>
      <c r="L25" s="259"/>
    </row>
    <row r="26" spans="1:12" x14ac:dyDescent="0.4">
      <c r="A26" s="291"/>
      <c r="B26" s="718" t="s">
        <v>254</v>
      </c>
      <c r="C26" s="724"/>
      <c r="D26" s="725"/>
      <c r="E26" s="206">
        <v>4</v>
      </c>
      <c r="F26" s="206">
        <v>1</v>
      </c>
      <c r="G26" s="304">
        <v>0</v>
      </c>
      <c r="H26" s="304">
        <v>0</v>
      </c>
      <c r="I26" s="304">
        <v>0</v>
      </c>
      <c r="J26" s="241">
        <v>28039</v>
      </c>
      <c r="K26" s="259"/>
      <c r="L26" s="259"/>
    </row>
    <row r="27" spans="1:12" ht="19.5" thickBot="1" x14ac:dyDescent="0.45">
      <c r="A27" s="291"/>
      <c r="B27" s="720" t="s">
        <v>253</v>
      </c>
      <c r="C27" s="726"/>
      <c r="D27" s="242"/>
      <c r="E27" s="197">
        <v>11</v>
      </c>
      <c r="F27" s="305">
        <v>0</v>
      </c>
      <c r="G27" s="305">
        <v>0</v>
      </c>
      <c r="H27" s="305">
        <v>0</v>
      </c>
      <c r="I27" s="305">
        <v>0</v>
      </c>
      <c r="J27" s="243">
        <v>700</v>
      </c>
      <c r="K27" s="259"/>
      <c r="L27" s="259"/>
    </row>
    <row r="28" spans="1:12" ht="19.5" thickTop="1" x14ac:dyDescent="0.4">
      <c r="A28" s="607" t="s">
        <v>57</v>
      </c>
      <c r="B28" s="682"/>
      <c r="C28" s="682"/>
      <c r="D28" s="244"/>
      <c r="E28" s="199">
        <v>73</v>
      </c>
      <c r="F28" s="199">
        <v>297</v>
      </c>
      <c r="G28" s="199">
        <v>0</v>
      </c>
      <c r="H28" s="199">
        <v>0</v>
      </c>
      <c r="I28" s="199">
        <v>3</v>
      </c>
      <c r="J28" s="306" t="s">
        <v>188</v>
      </c>
      <c r="K28" s="259"/>
      <c r="L28" s="259"/>
    </row>
    <row r="29" spans="1:12" x14ac:dyDescent="0.4">
      <c r="A29" s="66"/>
      <c r="B29" s="66"/>
      <c r="C29" s="66"/>
      <c r="D29" s="66"/>
      <c r="E29" s="66"/>
      <c r="F29" s="66"/>
      <c r="G29" s="66"/>
      <c r="H29" s="66"/>
      <c r="I29" s="66"/>
      <c r="J29" s="66"/>
      <c r="K29" s="66"/>
      <c r="L29" s="259"/>
    </row>
    <row r="30" spans="1:12" x14ac:dyDescent="0.4">
      <c r="A30" s="674" t="s">
        <v>64</v>
      </c>
      <c r="B30" s="675"/>
      <c r="C30" s="676"/>
      <c r="D30" s="307">
        <v>0</v>
      </c>
      <c r="E30" s="214" t="s">
        <v>284</v>
      </c>
      <c r="F30" s="66"/>
      <c r="G30" s="66"/>
      <c r="H30" s="66"/>
      <c r="I30" s="66"/>
      <c r="J30" s="66"/>
      <c r="K30" s="66"/>
      <c r="L30" s="66"/>
    </row>
    <row r="31" spans="1:12" x14ac:dyDescent="0.4">
      <c r="A31" s="182"/>
      <c r="B31" s="183"/>
      <c r="C31" s="308"/>
      <c r="D31" s="283"/>
      <c r="E31" s="66"/>
      <c r="F31" s="66"/>
      <c r="G31" s="66"/>
      <c r="H31" s="66"/>
      <c r="I31" s="66"/>
      <c r="J31" s="66"/>
      <c r="K31" s="66"/>
      <c r="L31" s="66"/>
    </row>
    <row r="32" spans="1:12" x14ac:dyDescent="0.4">
      <c r="A32" s="308"/>
      <c r="B32" s="308"/>
      <c r="C32" s="308"/>
      <c r="D32" s="283"/>
      <c r="E32" s="66"/>
      <c r="F32" s="66"/>
      <c r="G32" s="66"/>
      <c r="H32" s="66"/>
      <c r="I32" s="66"/>
      <c r="J32" s="66"/>
      <c r="K32" s="66"/>
      <c r="L32" s="66"/>
    </row>
    <row r="33" spans="1:14" x14ac:dyDescent="0.4">
      <c r="A33" s="213" t="s">
        <v>65</v>
      </c>
      <c r="B33" s="66"/>
      <c r="C33" s="66"/>
      <c r="D33" s="66"/>
      <c r="E33" s="179"/>
      <c r="F33" s="179"/>
      <c r="G33" s="179"/>
      <c r="H33" s="179"/>
      <c r="I33" s="179"/>
      <c r="J33" s="179"/>
      <c r="K33" s="179"/>
      <c r="L33" s="179"/>
      <c r="M33" s="179" t="s">
        <v>290</v>
      </c>
      <c r="N33" s="254"/>
    </row>
    <row r="34" spans="1:14" x14ac:dyDescent="0.4">
      <c r="A34" s="669" t="s">
        <v>66</v>
      </c>
      <c r="B34" s="671"/>
      <c r="C34" s="677"/>
      <c r="D34" s="669"/>
      <c r="E34" s="309" t="s">
        <v>67</v>
      </c>
      <c r="F34" s="310"/>
      <c r="G34" s="310"/>
      <c r="H34" s="310"/>
      <c r="I34" s="310"/>
      <c r="J34" s="311"/>
      <c r="K34" s="312"/>
      <c r="L34" s="313"/>
      <c r="M34" s="680" t="s">
        <v>68</v>
      </c>
      <c r="N34" s="259"/>
    </row>
    <row r="35" spans="1:14" x14ac:dyDescent="0.4">
      <c r="A35" s="670"/>
      <c r="B35" s="678"/>
      <c r="C35" s="679"/>
      <c r="D35" s="670"/>
      <c r="E35" s="67" t="s">
        <v>69</v>
      </c>
      <c r="F35" s="67" t="s">
        <v>70</v>
      </c>
      <c r="G35" s="67" t="s">
        <v>71</v>
      </c>
      <c r="H35" s="67" t="s">
        <v>72</v>
      </c>
      <c r="I35" s="67" t="s">
        <v>114</v>
      </c>
      <c r="J35" s="314" t="s">
        <v>175</v>
      </c>
      <c r="K35" s="314" t="s">
        <v>73</v>
      </c>
      <c r="L35" s="315" t="s">
        <v>165</v>
      </c>
      <c r="M35" s="681"/>
      <c r="N35" s="259"/>
    </row>
    <row r="36" spans="1:14" x14ac:dyDescent="0.4">
      <c r="A36" s="674" t="s">
        <v>75</v>
      </c>
      <c r="B36" s="675"/>
      <c r="C36" s="676"/>
      <c r="D36" s="316">
        <v>0</v>
      </c>
      <c r="E36" s="307">
        <v>0</v>
      </c>
      <c r="F36" s="307">
        <v>0</v>
      </c>
      <c r="G36" s="307">
        <v>0</v>
      </c>
      <c r="H36" s="307">
        <v>0</v>
      </c>
      <c r="I36" s="307">
        <v>0</v>
      </c>
      <c r="J36" s="317">
        <v>0</v>
      </c>
      <c r="K36" s="317">
        <v>0</v>
      </c>
      <c r="L36" s="318">
        <v>0</v>
      </c>
      <c r="M36" s="319" t="s">
        <v>76</v>
      </c>
      <c r="N36" s="259"/>
    </row>
    <row r="37" spans="1:14" x14ac:dyDescent="0.4">
      <c r="A37" s="674" t="s">
        <v>77</v>
      </c>
      <c r="B37" s="675"/>
      <c r="C37" s="676"/>
      <c r="D37" s="320">
        <v>8974</v>
      </c>
      <c r="E37" s="320">
        <v>7780</v>
      </c>
      <c r="F37" s="307">
        <v>1</v>
      </c>
      <c r="G37" s="307">
        <v>1086</v>
      </c>
      <c r="H37" s="307">
        <v>106</v>
      </c>
      <c r="I37" s="307">
        <v>0</v>
      </c>
      <c r="J37" s="317">
        <v>0</v>
      </c>
      <c r="K37" s="317">
        <v>0</v>
      </c>
      <c r="L37" s="318">
        <v>0</v>
      </c>
      <c r="M37" s="319" t="s">
        <v>76</v>
      </c>
      <c r="N37" s="259"/>
    </row>
    <row r="38" spans="1:14" x14ac:dyDescent="0.4">
      <c r="A38" s="683" t="s">
        <v>293</v>
      </c>
      <c r="B38" s="684"/>
      <c r="C38" s="685"/>
      <c r="D38" s="113">
        <v>0</v>
      </c>
      <c r="E38" s="321">
        <v>0</v>
      </c>
      <c r="F38" s="321">
        <v>0</v>
      </c>
      <c r="G38" s="321">
        <v>0</v>
      </c>
      <c r="H38" s="321">
        <v>0</v>
      </c>
      <c r="I38" s="321">
        <v>0</v>
      </c>
      <c r="J38" s="322">
        <v>0</v>
      </c>
      <c r="K38" s="113">
        <v>0</v>
      </c>
      <c r="L38" s="323">
        <v>0</v>
      </c>
      <c r="M38" s="324" t="s">
        <v>76</v>
      </c>
      <c r="N38" s="259"/>
    </row>
    <row r="39" spans="1:14" ht="19.5" thickBot="1" x14ac:dyDescent="0.45">
      <c r="A39" s="683" t="s">
        <v>254</v>
      </c>
      <c r="B39" s="684"/>
      <c r="C39" s="685"/>
      <c r="D39" s="321">
        <v>263563</v>
      </c>
      <c r="E39" s="321">
        <v>0</v>
      </c>
      <c r="F39" s="321">
        <v>0</v>
      </c>
      <c r="G39" s="321">
        <v>0</v>
      </c>
      <c r="H39" s="321">
        <v>0</v>
      </c>
      <c r="I39" s="321">
        <v>10</v>
      </c>
      <c r="J39" s="322">
        <v>0</v>
      </c>
      <c r="K39" s="322">
        <v>0</v>
      </c>
      <c r="L39" s="323">
        <v>263553</v>
      </c>
      <c r="M39" s="324" t="s">
        <v>76</v>
      </c>
      <c r="N39" s="259"/>
    </row>
    <row r="40" spans="1:14" ht="19.5" thickTop="1" x14ac:dyDescent="0.4">
      <c r="A40" s="607" t="s">
        <v>19</v>
      </c>
      <c r="B40" s="682"/>
      <c r="C40" s="608"/>
      <c r="D40" s="325">
        <v>272538</v>
      </c>
      <c r="E40" s="325">
        <v>7780</v>
      </c>
      <c r="F40" s="325">
        <v>1</v>
      </c>
      <c r="G40" s="325">
        <v>1086</v>
      </c>
      <c r="H40" s="325">
        <v>106</v>
      </c>
      <c r="I40" s="325">
        <v>10</v>
      </c>
      <c r="J40" s="326">
        <v>0</v>
      </c>
      <c r="K40" s="114">
        <v>0</v>
      </c>
      <c r="L40" s="327">
        <v>263553</v>
      </c>
      <c r="M40" s="328"/>
      <c r="N40" s="259"/>
    </row>
    <row r="41" spans="1:14" x14ac:dyDescent="0.4">
      <c r="A41" s="182"/>
      <c r="B41" s="183"/>
      <c r="C41" s="329"/>
      <c r="D41" s="283"/>
      <c r="E41" s="283"/>
      <c r="F41" s="283"/>
      <c r="G41" s="283"/>
      <c r="H41" s="283"/>
      <c r="I41" s="283"/>
      <c r="J41" s="283"/>
      <c r="K41" s="283"/>
      <c r="L41" s="283"/>
      <c r="M41" s="283"/>
      <c r="N41" s="259"/>
    </row>
    <row r="42" spans="1:14" x14ac:dyDescent="0.4">
      <c r="A42" s="329"/>
      <c r="B42" s="329"/>
      <c r="C42" s="329"/>
      <c r="D42" s="283"/>
      <c r="E42" s="283"/>
      <c r="F42" s="283"/>
      <c r="G42" s="283"/>
      <c r="H42" s="283"/>
      <c r="I42" s="283"/>
      <c r="J42" s="283"/>
      <c r="K42" s="283"/>
      <c r="L42" s="283"/>
      <c r="M42" s="283"/>
    </row>
    <row r="43" spans="1:14" x14ac:dyDescent="0.4">
      <c r="A43" s="213" t="s">
        <v>78</v>
      </c>
      <c r="B43" s="66"/>
      <c r="C43" s="66"/>
      <c r="D43" s="66"/>
      <c r="E43" s="66"/>
      <c r="F43" s="66"/>
      <c r="G43" s="66"/>
      <c r="H43" s="66"/>
      <c r="I43" s="66"/>
      <c r="J43" s="66"/>
      <c r="K43" s="66"/>
      <c r="L43" s="66"/>
    </row>
    <row r="44" spans="1:14" x14ac:dyDescent="0.4">
      <c r="A44" s="66" t="s">
        <v>79</v>
      </c>
      <c r="B44" s="66"/>
      <c r="C44" s="66"/>
      <c r="D44" s="183"/>
      <c r="E44" s="66"/>
      <c r="F44" s="66"/>
      <c r="G44" s="66"/>
      <c r="H44" s="66"/>
      <c r="I44" s="66"/>
      <c r="J44" s="66"/>
      <c r="K44" s="66"/>
      <c r="L44" s="66"/>
    </row>
    <row r="45" spans="1:14" x14ac:dyDescent="0.4">
      <c r="A45" s="66" t="s">
        <v>80</v>
      </c>
      <c r="B45" s="66"/>
      <c r="C45" s="66"/>
      <c r="D45" s="179" t="s">
        <v>290</v>
      </c>
      <c r="E45" s="66"/>
      <c r="F45" s="66"/>
      <c r="G45" s="66"/>
      <c r="H45" s="66"/>
      <c r="I45" s="66"/>
      <c r="J45" s="66"/>
      <c r="K45" s="66"/>
      <c r="L45" s="66"/>
    </row>
    <row r="46" spans="1:14" x14ac:dyDescent="0.4">
      <c r="A46" s="330" t="s">
        <v>81</v>
      </c>
      <c r="B46" s="331"/>
      <c r="C46" s="192"/>
      <c r="D46" s="332">
        <v>369</v>
      </c>
      <c r="E46" s="66"/>
      <c r="F46" s="66"/>
      <c r="G46" s="66"/>
      <c r="H46" s="66"/>
      <c r="I46" s="66"/>
      <c r="J46" s="66"/>
      <c r="K46" s="66"/>
      <c r="L46" s="66"/>
    </row>
    <row r="47" spans="1:14" x14ac:dyDescent="0.4">
      <c r="A47" s="330" t="s">
        <v>82</v>
      </c>
      <c r="B47" s="331"/>
      <c r="C47" s="192"/>
      <c r="D47" s="332">
        <v>67</v>
      </c>
      <c r="E47" s="66"/>
      <c r="F47" s="66"/>
      <c r="G47" s="66"/>
      <c r="H47" s="66"/>
      <c r="I47" s="66"/>
      <c r="J47" s="66"/>
      <c r="K47" s="66"/>
      <c r="L47" s="66"/>
    </row>
    <row r="48" spans="1:14" ht="19.5" thickBot="1" x14ac:dyDescent="0.45">
      <c r="A48" s="333" t="s">
        <v>83</v>
      </c>
      <c r="B48" s="334"/>
      <c r="C48" s="335"/>
      <c r="D48" s="336" t="s">
        <v>188</v>
      </c>
      <c r="E48" s="66"/>
      <c r="F48" s="66"/>
      <c r="G48" s="66"/>
      <c r="H48" s="66"/>
      <c r="I48" s="66"/>
      <c r="J48" s="66"/>
      <c r="K48" s="66"/>
      <c r="L48" s="66"/>
    </row>
    <row r="49" spans="1:12" ht="19.5" thickTop="1" x14ac:dyDescent="0.4">
      <c r="A49" s="607" t="s">
        <v>19</v>
      </c>
      <c r="B49" s="682"/>
      <c r="C49" s="608"/>
      <c r="D49" s="316">
        <v>436</v>
      </c>
      <c r="E49" s="66"/>
      <c r="F49" s="66"/>
      <c r="G49" s="66"/>
      <c r="H49" s="66"/>
      <c r="I49" s="66"/>
      <c r="J49" s="66"/>
      <c r="K49" s="66"/>
      <c r="L49" s="66"/>
    </row>
    <row r="50" spans="1:12" x14ac:dyDescent="0.4">
      <c r="A50" s="183"/>
      <c r="B50" s="182"/>
      <c r="C50" s="182"/>
      <c r="D50" s="283"/>
      <c r="E50" s="66"/>
      <c r="F50" s="66"/>
      <c r="G50" s="66"/>
      <c r="H50" s="66"/>
      <c r="I50" s="66"/>
      <c r="J50" s="66"/>
      <c r="K50" s="66"/>
      <c r="L50" s="66"/>
    </row>
    <row r="51" spans="1:12" x14ac:dyDescent="0.4">
      <c r="A51" s="216" t="s">
        <v>84</v>
      </c>
      <c r="B51" s="66"/>
      <c r="C51" s="66"/>
      <c r="D51" s="179" t="s">
        <v>290</v>
      </c>
      <c r="E51" s="66"/>
      <c r="F51" s="66"/>
      <c r="G51" s="66"/>
      <c r="H51" s="66"/>
      <c r="I51" s="66"/>
      <c r="J51" s="66"/>
      <c r="K51" s="66"/>
      <c r="L51" s="66"/>
    </row>
    <row r="52" spans="1:12" x14ac:dyDescent="0.4">
      <c r="A52" s="337" t="s">
        <v>85</v>
      </c>
      <c r="B52" s="338"/>
      <c r="C52" s="339"/>
      <c r="D52" s="73">
        <v>5423</v>
      </c>
      <c r="E52" s="66"/>
      <c r="F52" s="66"/>
      <c r="G52" s="66"/>
      <c r="H52" s="66"/>
      <c r="I52" s="66"/>
      <c r="J52" s="66"/>
      <c r="K52" s="66"/>
      <c r="L52" s="66"/>
    </row>
    <row r="53" spans="1:12" x14ac:dyDescent="0.4">
      <c r="A53" s="182" t="s">
        <v>176</v>
      </c>
      <c r="B53" s="182"/>
      <c r="C53" s="182"/>
      <c r="D53" s="283"/>
      <c r="E53" s="66"/>
      <c r="F53" s="66"/>
      <c r="G53" s="66"/>
      <c r="H53" s="66"/>
      <c r="I53" s="66"/>
      <c r="J53" s="66"/>
      <c r="K53" s="66"/>
      <c r="L53" s="66"/>
    </row>
    <row r="54" spans="1:12" x14ac:dyDescent="0.4">
      <c r="A54" s="66" t="s">
        <v>86</v>
      </c>
      <c r="B54" s="66"/>
      <c r="C54" s="66"/>
      <c r="D54" s="284"/>
      <c r="E54" s="66"/>
      <c r="F54" s="66"/>
      <c r="G54" s="66"/>
      <c r="H54" s="66"/>
      <c r="I54" s="66"/>
      <c r="J54" s="66"/>
      <c r="K54" s="66"/>
      <c r="L54" s="66"/>
    </row>
    <row r="55" spans="1:12" x14ac:dyDescent="0.4">
      <c r="A55" s="182" t="s">
        <v>294</v>
      </c>
      <c r="B55" s="182"/>
      <c r="C55" s="183"/>
      <c r="D55" s="284"/>
      <c r="E55" s="66"/>
      <c r="F55" s="66"/>
      <c r="G55" s="66"/>
      <c r="H55" s="66"/>
      <c r="I55" s="66"/>
      <c r="J55" s="66"/>
      <c r="K55" s="66"/>
      <c r="L55" s="66"/>
    </row>
    <row r="56" spans="1:12" x14ac:dyDescent="0.4">
      <c r="A56" s="66" t="s">
        <v>87</v>
      </c>
      <c r="B56" s="66"/>
      <c r="C56" s="66"/>
      <c r="D56" s="284"/>
      <c r="E56" s="285"/>
      <c r="F56" s="285"/>
      <c r="G56" s="285"/>
      <c r="H56" s="285"/>
      <c r="I56" s="285"/>
      <c r="J56" s="285"/>
      <c r="K56" s="285"/>
      <c r="L56" s="285"/>
    </row>
    <row r="57" spans="1:12" x14ac:dyDescent="0.4">
      <c r="A57" s="182" t="s">
        <v>187</v>
      </c>
      <c r="B57" s="182"/>
      <c r="C57" s="183"/>
      <c r="D57" s="284"/>
      <c r="E57" s="285"/>
      <c r="F57" s="285"/>
      <c r="G57" s="285"/>
      <c r="H57" s="285"/>
      <c r="I57" s="285"/>
      <c r="J57" s="285"/>
      <c r="K57" s="285"/>
      <c r="L57" s="285"/>
    </row>
    <row r="58" spans="1:12" x14ac:dyDescent="0.4">
      <c r="A58" s="66" t="s">
        <v>88</v>
      </c>
      <c r="B58" s="66"/>
      <c r="C58" s="66"/>
      <c r="D58" s="284"/>
      <c r="E58" s="285"/>
      <c r="F58" s="285"/>
      <c r="G58" s="285"/>
      <c r="H58" s="285"/>
      <c r="I58" s="285"/>
      <c r="J58" s="285"/>
      <c r="K58" s="285"/>
      <c r="L58" s="285"/>
    </row>
    <row r="59" spans="1:12" x14ac:dyDescent="0.4">
      <c r="A59" s="182" t="s">
        <v>178</v>
      </c>
      <c r="B59" s="182"/>
      <c r="C59" s="183"/>
      <c r="D59" s="284"/>
      <c r="E59" s="285"/>
      <c r="F59" s="285"/>
      <c r="G59" s="285"/>
      <c r="H59" s="285"/>
      <c r="I59" s="285"/>
      <c r="J59" s="285"/>
      <c r="K59" s="285"/>
      <c r="L59" s="285"/>
    </row>
    <row r="60" spans="1:12" x14ac:dyDescent="0.4">
      <c r="A60" s="66"/>
      <c r="B60" s="66"/>
      <c r="C60" s="183"/>
      <c r="D60" s="183"/>
      <c r="E60" s="183"/>
      <c r="F60" s="183"/>
      <c r="G60" s="183"/>
      <c r="H60" s="183"/>
      <c r="I60" s="183"/>
      <c r="J60" s="183"/>
      <c r="K60" s="183"/>
      <c r="L60" s="183"/>
    </row>
    <row r="61" spans="1:12" x14ac:dyDescent="0.4">
      <c r="A61" s="259"/>
      <c r="B61" s="259"/>
      <c r="C61" s="259"/>
      <c r="D61" s="259"/>
      <c r="E61" s="259"/>
      <c r="F61" s="259"/>
      <c r="G61" s="259"/>
      <c r="H61" s="259"/>
      <c r="I61" s="259"/>
      <c r="J61" s="259"/>
      <c r="K61" s="259"/>
      <c r="L61" s="259"/>
    </row>
  </sheetData>
  <mergeCells count="30">
    <mergeCell ref="A49:C49"/>
    <mergeCell ref="B27:C27"/>
    <mergeCell ref="A28:C28"/>
    <mergeCell ref="A30:C30"/>
    <mergeCell ref="A34:C35"/>
    <mergeCell ref="A36:C36"/>
    <mergeCell ref="A37:C37"/>
    <mergeCell ref="A38:C38"/>
    <mergeCell ref="A39:C39"/>
    <mergeCell ref="A40:C40"/>
    <mergeCell ref="D34:D35"/>
    <mergeCell ref="M34:M35"/>
    <mergeCell ref="A21:C21"/>
    <mergeCell ref="A22:C22"/>
    <mergeCell ref="A23:C23"/>
    <mergeCell ref="B24:D24"/>
    <mergeCell ref="B25:C25"/>
    <mergeCell ref="B26:D26"/>
    <mergeCell ref="A20:C20"/>
    <mergeCell ref="A8:D8"/>
    <mergeCell ref="A9:C9"/>
    <mergeCell ref="A10:C10"/>
    <mergeCell ref="A11:C11"/>
    <mergeCell ref="A12:C12"/>
    <mergeCell ref="B13:C13"/>
    <mergeCell ref="B14:C14"/>
    <mergeCell ref="B15:C15"/>
    <mergeCell ref="B16:C16"/>
    <mergeCell ref="A17:C17"/>
    <mergeCell ref="A19:D19"/>
  </mergeCells>
  <phoneticPr fontId="3"/>
  <pageMargins left="0.70866141732283472" right="0.70866141732283472" top="0.74803149606299213" bottom="0.74803149606299213" header="0.31496062992125984" footer="0.31496062992125984"/>
  <pageSetup paperSize="9" scale="75" fitToHeight="0" orientation="landscape" r:id="rId1"/>
  <rowBreaks count="1" manualBreakCount="1">
    <brk id="31"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4" width="10.875" style="180" bestFit="1" customWidth="1"/>
    <col min="5" max="5" width="9.875" style="180" customWidth="1"/>
    <col min="6" max="6" width="10.875" style="180" bestFit="1" customWidth="1"/>
    <col min="7" max="16384" width="9" style="180"/>
  </cols>
  <sheetData>
    <row r="1" spans="1:6" x14ac:dyDescent="0.4">
      <c r="A1" s="178" t="s">
        <v>121</v>
      </c>
      <c r="B1" s="179"/>
      <c r="C1" s="179"/>
      <c r="D1" s="179"/>
      <c r="E1" s="179"/>
      <c r="F1" s="179"/>
    </row>
    <row r="2" spans="1:6" x14ac:dyDescent="0.4">
      <c r="A2" s="181" t="s">
        <v>122</v>
      </c>
      <c r="B2" s="182"/>
      <c r="C2" s="182"/>
      <c r="D2" s="182"/>
      <c r="E2" s="182"/>
      <c r="F2" s="183"/>
    </row>
    <row r="3" spans="1:6" x14ac:dyDescent="0.4">
      <c r="A3" s="182"/>
      <c r="B3" s="182"/>
      <c r="C3" s="184"/>
      <c r="D3" s="182"/>
      <c r="E3" s="182"/>
      <c r="F3" s="183"/>
    </row>
    <row r="4" spans="1:6" x14ac:dyDescent="0.4">
      <c r="A4" s="184" t="s">
        <v>244</v>
      </c>
      <c r="B4" s="182"/>
      <c r="C4" s="179"/>
      <c r="D4" s="179"/>
      <c r="E4" s="179"/>
      <c r="F4" s="179" t="s">
        <v>290</v>
      </c>
    </row>
    <row r="5" spans="1:6" x14ac:dyDescent="0.4">
      <c r="A5" s="656" t="s">
        <v>29</v>
      </c>
      <c r="B5" s="656"/>
      <c r="C5" s="185" t="s">
        <v>123</v>
      </c>
      <c r="D5" s="185"/>
      <c r="E5" s="658" t="s">
        <v>156</v>
      </c>
      <c r="F5" s="660" t="s">
        <v>36</v>
      </c>
    </row>
    <row r="6" spans="1:6" x14ac:dyDescent="0.4">
      <c r="A6" s="656"/>
      <c r="B6" s="656"/>
      <c r="C6" s="67" t="s">
        <v>30</v>
      </c>
      <c r="D6" s="67" t="s">
        <v>43</v>
      </c>
      <c r="E6" s="659"/>
      <c r="F6" s="661"/>
    </row>
    <row r="7" spans="1:6" x14ac:dyDescent="0.4">
      <c r="A7" s="611" t="s">
        <v>341</v>
      </c>
      <c r="B7" s="611"/>
      <c r="C7" s="160">
        <v>1432</v>
      </c>
      <c r="D7" s="160">
        <v>912</v>
      </c>
      <c r="E7" s="201" t="s">
        <v>188</v>
      </c>
      <c r="F7" s="193">
        <v>2344</v>
      </c>
    </row>
    <row r="8" spans="1:6" x14ac:dyDescent="0.4">
      <c r="A8" s="662" t="s">
        <v>342</v>
      </c>
      <c r="B8" s="663"/>
      <c r="C8" s="187">
        <v>147</v>
      </c>
      <c r="D8" s="187">
        <v>116</v>
      </c>
      <c r="E8" s="202" t="s">
        <v>188</v>
      </c>
      <c r="F8" s="188">
        <v>264</v>
      </c>
    </row>
    <row r="9" spans="1:6" x14ac:dyDescent="0.4">
      <c r="A9" s="664" t="s">
        <v>343</v>
      </c>
      <c r="B9" s="665"/>
      <c r="C9" s="189">
        <v>22</v>
      </c>
      <c r="D9" s="189">
        <v>219</v>
      </c>
      <c r="E9" s="203" t="s">
        <v>188</v>
      </c>
      <c r="F9" s="190">
        <v>242</v>
      </c>
    </row>
    <row r="10" spans="1:6" x14ac:dyDescent="0.4">
      <c r="A10" s="191" t="s">
        <v>344</v>
      </c>
      <c r="B10" s="192"/>
      <c r="C10" s="160">
        <v>10589</v>
      </c>
      <c r="D10" s="160">
        <v>25958</v>
      </c>
      <c r="E10" s="201">
        <v>2678</v>
      </c>
      <c r="F10" s="193">
        <v>39226</v>
      </c>
    </row>
    <row r="11" spans="1:6" ht="21" x14ac:dyDescent="0.4">
      <c r="A11" s="666"/>
      <c r="B11" s="194" t="s">
        <v>302</v>
      </c>
      <c r="C11" s="195">
        <v>10589</v>
      </c>
      <c r="D11" s="195">
        <v>1596</v>
      </c>
      <c r="E11" s="204">
        <v>1901</v>
      </c>
      <c r="F11" s="186">
        <v>14087</v>
      </c>
    </row>
    <row r="12" spans="1:6" ht="21" x14ac:dyDescent="0.4">
      <c r="A12" s="667"/>
      <c r="B12" s="205" t="s">
        <v>310</v>
      </c>
      <c r="C12" s="206" t="s">
        <v>188</v>
      </c>
      <c r="D12" s="206">
        <v>1660</v>
      </c>
      <c r="E12" s="207">
        <v>777</v>
      </c>
      <c r="F12" s="167">
        <v>2437</v>
      </c>
    </row>
    <row r="13" spans="1:6" ht="21" x14ac:dyDescent="0.4">
      <c r="A13" s="667"/>
      <c r="B13" s="205" t="s">
        <v>318</v>
      </c>
      <c r="C13" s="206" t="s">
        <v>188</v>
      </c>
      <c r="D13" s="206">
        <v>22000</v>
      </c>
      <c r="E13" s="207" t="s">
        <v>188</v>
      </c>
      <c r="F13" s="167">
        <v>22000</v>
      </c>
    </row>
    <row r="14" spans="1:6" ht="21.75" thickBot="1" x14ac:dyDescent="0.45">
      <c r="A14" s="668"/>
      <c r="B14" s="196" t="s">
        <v>325</v>
      </c>
      <c r="C14" s="197" t="s">
        <v>188</v>
      </c>
      <c r="D14" s="197">
        <v>700</v>
      </c>
      <c r="E14" s="208" t="s">
        <v>188</v>
      </c>
      <c r="F14" s="198">
        <v>700</v>
      </c>
    </row>
    <row r="15" spans="1:6" ht="19.5" thickTop="1" x14ac:dyDescent="0.4">
      <c r="A15" s="607" t="s">
        <v>124</v>
      </c>
      <c r="B15" s="608"/>
      <c r="C15" s="199">
        <v>12192</v>
      </c>
      <c r="D15" s="199">
        <v>27207</v>
      </c>
      <c r="E15" s="209">
        <v>2678</v>
      </c>
      <c r="F15" s="200">
        <v>42077</v>
      </c>
    </row>
    <row r="16" spans="1:6" x14ac:dyDescent="0.4">
      <c r="A16" s="182"/>
      <c r="B16" s="183"/>
      <c r="C16" s="183"/>
      <c r="D16" s="183"/>
      <c r="E16" s="183"/>
      <c r="F16" s="183"/>
    </row>
  </sheetData>
  <mergeCells count="8">
    <mergeCell ref="A11:A14"/>
    <mergeCell ref="A15:B15"/>
    <mergeCell ref="A5:B6"/>
    <mergeCell ref="E5:E6"/>
    <mergeCell ref="F5:F6"/>
    <mergeCell ref="A7:B7"/>
    <mergeCell ref="A8:B8"/>
    <mergeCell ref="A9:B9"/>
  </mergeCells>
  <phoneticPr fontId="3"/>
  <pageMargins left="0.70866141732283472" right="0.70866141732283472" top="0.74803149606299213" bottom="0.74803149606299213" header="0.31496062992125984" footer="0.31496062992125984"/>
  <pageSetup paperSize="9"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9" style="180"/>
    <col min="4" max="4" width="11.5" style="180" customWidth="1"/>
    <col min="5" max="5" width="10.5" style="180" customWidth="1"/>
    <col min="6" max="8" width="9.875" style="180" customWidth="1"/>
    <col min="9" max="9" width="11" style="180" customWidth="1"/>
    <col min="10"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211" t="s">
        <v>269</v>
      </c>
      <c r="B2" s="181"/>
      <c r="C2" s="66"/>
      <c r="D2" s="66"/>
      <c r="E2" s="66"/>
      <c r="F2" s="66"/>
      <c r="G2" s="66"/>
      <c r="H2" s="66"/>
      <c r="I2" s="66"/>
      <c r="J2" s="66"/>
      <c r="K2" s="66"/>
      <c r="L2" s="66"/>
    </row>
    <row r="3" spans="1:12" x14ac:dyDescent="0.4">
      <c r="A3" s="212"/>
      <c r="B3" s="212"/>
      <c r="C3" s="66"/>
      <c r="D3" s="66"/>
      <c r="E3" s="66"/>
      <c r="F3" s="66"/>
      <c r="G3" s="66"/>
      <c r="H3" s="66"/>
      <c r="I3" s="66"/>
      <c r="J3" s="66"/>
      <c r="K3" s="66"/>
      <c r="L3" s="66"/>
    </row>
    <row r="4" spans="1:12" x14ac:dyDescent="0.4">
      <c r="A4" s="212"/>
      <c r="B4" s="212"/>
      <c r="C4" s="66"/>
      <c r="D4" s="66"/>
      <c r="E4" s="66" t="s">
        <v>116</v>
      </c>
      <c r="F4" s="66"/>
      <c r="G4" s="66"/>
      <c r="H4" s="66"/>
      <c r="I4" s="66"/>
      <c r="J4" s="66"/>
      <c r="K4" s="66"/>
      <c r="L4" s="66"/>
    </row>
    <row r="5" spans="1:12" ht="19.5" thickBot="1" x14ac:dyDescent="0.45">
      <c r="A5" s="212"/>
      <c r="B5" s="212"/>
      <c r="C5" s="66"/>
      <c r="D5" s="66"/>
      <c r="E5" s="182" t="s">
        <v>163</v>
      </c>
      <c r="F5" s="66"/>
      <c r="G5" s="66"/>
      <c r="H5" s="66"/>
      <c r="I5" s="66"/>
      <c r="J5" s="66"/>
      <c r="K5" s="66"/>
      <c r="L5" s="66"/>
    </row>
    <row r="6" spans="1:12" ht="19.5" thickBot="1" x14ac:dyDescent="0.45">
      <c r="A6" s="213" t="s">
        <v>190</v>
      </c>
      <c r="B6" s="66"/>
      <c r="C6" s="66"/>
      <c r="D6" s="65">
        <v>120311</v>
      </c>
      <c r="E6" s="214" t="s">
        <v>284</v>
      </c>
      <c r="F6" s="215"/>
      <c r="G6" s="215"/>
      <c r="H6" s="215"/>
      <c r="I6" s="215"/>
      <c r="J6" s="215"/>
      <c r="K6" s="215"/>
    </row>
    <row r="7" spans="1:12" ht="19.5" thickBot="1" x14ac:dyDescent="0.45">
      <c r="A7" s="216"/>
      <c r="B7" s="216"/>
      <c r="C7" s="216"/>
      <c r="D7" s="216"/>
      <c r="E7" s="66"/>
      <c r="F7" s="66"/>
      <c r="G7" s="66"/>
      <c r="H7" s="66"/>
      <c r="I7" s="66"/>
      <c r="J7" s="66"/>
      <c r="K7" s="66"/>
      <c r="L7" s="217" t="s">
        <v>290</v>
      </c>
    </row>
    <row r="8" spans="1:12" ht="33" thickTop="1" thickBot="1" x14ac:dyDescent="0.45">
      <c r="A8" s="627" t="s">
        <v>3</v>
      </c>
      <c r="B8" s="628"/>
      <c r="C8" s="628"/>
      <c r="D8" s="629"/>
      <c r="E8" s="218" t="s">
        <v>49</v>
      </c>
      <c r="F8" s="219" t="s">
        <v>50</v>
      </c>
      <c r="G8" s="220" t="s">
        <v>51</v>
      </c>
      <c r="H8" s="221" t="s">
        <v>52</v>
      </c>
      <c r="I8" s="67" t="s">
        <v>53</v>
      </c>
      <c r="J8" s="67" t="s">
        <v>110</v>
      </c>
      <c r="K8" s="67" t="s">
        <v>111</v>
      </c>
      <c r="L8" s="67" t="s">
        <v>117</v>
      </c>
    </row>
    <row r="9" spans="1:12" ht="20.25" thickTop="1" thickBot="1" x14ac:dyDescent="0.45">
      <c r="A9" s="630" t="s">
        <v>341</v>
      </c>
      <c r="B9" s="631"/>
      <c r="C9" s="632"/>
      <c r="D9" s="222">
        <v>4055</v>
      </c>
      <c r="E9" s="223">
        <v>3324</v>
      </c>
      <c r="F9" s="223">
        <v>227</v>
      </c>
      <c r="G9" s="224">
        <v>504</v>
      </c>
      <c r="H9" s="193" t="s">
        <v>188</v>
      </c>
      <c r="I9" s="160" t="s">
        <v>188</v>
      </c>
      <c r="J9" s="160" t="s">
        <v>188</v>
      </c>
      <c r="K9" s="160" t="s">
        <v>188</v>
      </c>
      <c r="L9" s="160" t="s">
        <v>188</v>
      </c>
    </row>
    <row r="10" spans="1:12" ht="19.5" thickTop="1" x14ac:dyDescent="0.4">
      <c r="A10" s="633" t="s">
        <v>342</v>
      </c>
      <c r="B10" s="634"/>
      <c r="C10" s="635"/>
      <c r="D10" s="225">
        <v>2591</v>
      </c>
      <c r="E10" s="225" t="s">
        <v>188</v>
      </c>
      <c r="F10" s="225" t="s">
        <v>188</v>
      </c>
      <c r="G10" s="225" t="s">
        <v>188</v>
      </c>
      <c r="H10" s="187" t="s">
        <v>188</v>
      </c>
      <c r="I10" s="187">
        <v>0</v>
      </c>
      <c r="J10" s="187" t="s">
        <v>188</v>
      </c>
      <c r="K10" s="187" t="s">
        <v>188</v>
      </c>
      <c r="L10" s="187" t="s">
        <v>188</v>
      </c>
    </row>
    <row r="11" spans="1:12" x14ac:dyDescent="0.4">
      <c r="A11" s="636" t="s">
        <v>345</v>
      </c>
      <c r="B11" s="637"/>
      <c r="C11" s="638"/>
      <c r="D11" s="225">
        <v>631</v>
      </c>
      <c r="E11" s="189" t="s">
        <v>188</v>
      </c>
      <c r="F11" s="189" t="s">
        <v>188</v>
      </c>
      <c r="G11" s="189" t="s">
        <v>188</v>
      </c>
      <c r="H11" s="189" t="s">
        <v>188</v>
      </c>
      <c r="I11" s="189" t="s">
        <v>188</v>
      </c>
      <c r="J11" s="189" t="s">
        <v>188</v>
      </c>
      <c r="K11" s="189" t="s">
        <v>188</v>
      </c>
      <c r="L11" s="189" t="s">
        <v>188</v>
      </c>
    </row>
    <row r="12" spans="1:12" x14ac:dyDescent="0.4">
      <c r="A12" s="639" t="s">
        <v>344</v>
      </c>
      <c r="B12" s="631"/>
      <c r="C12" s="640"/>
      <c r="D12" s="160">
        <v>113032</v>
      </c>
      <c r="E12" s="226">
        <v>3</v>
      </c>
      <c r="F12" s="226">
        <v>0</v>
      </c>
      <c r="G12" s="226">
        <v>0</v>
      </c>
      <c r="H12" s="160">
        <v>63699</v>
      </c>
      <c r="I12" s="160">
        <v>16233</v>
      </c>
      <c r="J12" s="160">
        <v>82</v>
      </c>
      <c r="K12" s="160">
        <v>61</v>
      </c>
      <c r="L12" s="160">
        <v>216</v>
      </c>
    </row>
    <row r="13" spans="1:12" x14ac:dyDescent="0.4">
      <c r="A13" s="227"/>
      <c r="B13" s="625" t="s">
        <v>296</v>
      </c>
      <c r="C13" s="626"/>
      <c r="D13" s="195">
        <v>68694</v>
      </c>
      <c r="E13" s="228">
        <v>1</v>
      </c>
      <c r="F13" s="228">
        <v>0</v>
      </c>
      <c r="G13" s="228">
        <v>0</v>
      </c>
      <c r="H13" s="195">
        <v>53274</v>
      </c>
      <c r="I13" s="195">
        <v>12311</v>
      </c>
      <c r="J13" s="195">
        <v>47</v>
      </c>
      <c r="K13" s="195">
        <v>8</v>
      </c>
      <c r="L13" s="195">
        <v>216</v>
      </c>
    </row>
    <row r="14" spans="1:12" x14ac:dyDescent="0.4">
      <c r="A14" s="227"/>
      <c r="B14" s="616" t="s">
        <v>304</v>
      </c>
      <c r="C14" s="617"/>
      <c r="D14" s="206">
        <v>1399</v>
      </c>
      <c r="E14" s="229">
        <v>0</v>
      </c>
      <c r="F14" s="229">
        <v>0</v>
      </c>
      <c r="G14" s="229">
        <v>0</v>
      </c>
      <c r="H14" s="206">
        <v>1399</v>
      </c>
      <c r="I14" s="206" t="s">
        <v>188</v>
      </c>
      <c r="J14" s="206" t="s">
        <v>188</v>
      </c>
      <c r="K14" s="206" t="s">
        <v>188</v>
      </c>
      <c r="L14" s="206" t="s">
        <v>188</v>
      </c>
    </row>
    <row r="15" spans="1:12" ht="19.5" thickBot="1" x14ac:dyDescent="0.45">
      <c r="A15" s="227"/>
      <c r="B15" s="618" t="s">
        <v>321</v>
      </c>
      <c r="C15" s="619"/>
      <c r="D15" s="197">
        <v>42939</v>
      </c>
      <c r="E15" s="230">
        <v>2</v>
      </c>
      <c r="F15" s="230">
        <v>0</v>
      </c>
      <c r="G15" s="230">
        <v>0</v>
      </c>
      <c r="H15" s="197">
        <v>9025</v>
      </c>
      <c r="I15" s="197">
        <v>3921</v>
      </c>
      <c r="J15" s="197">
        <v>34</v>
      </c>
      <c r="K15" s="197">
        <v>52</v>
      </c>
      <c r="L15" s="197" t="s">
        <v>188</v>
      </c>
    </row>
    <row r="16" spans="1:12" ht="19.5" thickTop="1" x14ac:dyDescent="0.4">
      <c r="A16" s="620" t="s">
        <v>57</v>
      </c>
      <c r="B16" s="621"/>
      <c r="C16" s="622"/>
      <c r="D16" s="199">
        <v>120311</v>
      </c>
      <c r="E16" s="199">
        <v>3324</v>
      </c>
      <c r="F16" s="199">
        <v>227</v>
      </c>
      <c r="G16" s="199">
        <v>504</v>
      </c>
      <c r="H16" s="199">
        <v>63699</v>
      </c>
      <c r="I16" s="199">
        <v>16233</v>
      </c>
      <c r="J16" s="199">
        <v>82</v>
      </c>
      <c r="K16" s="199">
        <v>61</v>
      </c>
      <c r="L16" s="199">
        <v>216</v>
      </c>
    </row>
    <row r="17" spans="1:13" x14ac:dyDescent="0.4">
      <c r="A17" s="231"/>
      <c r="B17" s="231"/>
      <c r="C17" s="231"/>
      <c r="D17" s="231"/>
      <c r="E17" s="231"/>
      <c r="F17" s="231"/>
      <c r="G17" s="231"/>
      <c r="H17" s="231"/>
      <c r="I17" s="231"/>
      <c r="J17" s="231"/>
      <c r="K17" s="231"/>
      <c r="L17" s="231"/>
    </row>
    <row r="18" spans="1:13" ht="31.5" x14ac:dyDescent="0.4">
      <c r="A18" s="641" t="s">
        <v>3</v>
      </c>
      <c r="B18" s="642"/>
      <c r="C18" s="642"/>
      <c r="D18" s="642"/>
      <c r="E18" s="232" t="s">
        <v>55</v>
      </c>
      <c r="F18" s="232" t="s">
        <v>56</v>
      </c>
      <c r="G18" s="232" t="s">
        <v>58</v>
      </c>
      <c r="H18" s="232" t="s">
        <v>59</v>
      </c>
      <c r="I18" s="232" t="s">
        <v>60</v>
      </c>
      <c r="J18" s="232" t="s">
        <v>61</v>
      </c>
      <c r="K18" s="232" t="s">
        <v>62</v>
      </c>
      <c r="L18" s="233" t="s">
        <v>63</v>
      </c>
    </row>
    <row r="19" spans="1:13" x14ac:dyDescent="0.4">
      <c r="A19" s="630" t="s">
        <v>341</v>
      </c>
      <c r="B19" s="631"/>
      <c r="C19" s="631"/>
      <c r="D19" s="109"/>
      <c r="E19" s="160" t="s">
        <v>188</v>
      </c>
      <c r="F19" s="160" t="s">
        <v>188</v>
      </c>
      <c r="G19" s="160" t="s">
        <v>188</v>
      </c>
      <c r="H19" s="160" t="s">
        <v>188</v>
      </c>
      <c r="I19" s="160" t="s">
        <v>188</v>
      </c>
      <c r="J19" s="160" t="s">
        <v>188</v>
      </c>
      <c r="K19" s="160" t="s">
        <v>188</v>
      </c>
      <c r="L19" s="234" t="s">
        <v>188</v>
      </c>
    </row>
    <row r="20" spans="1:13" x14ac:dyDescent="0.4">
      <c r="A20" s="633" t="s">
        <v>342</v>
      </c>
      <c r="B20" s="634"/>
      <c r="C20" s="634"/>
      <c r="D20" s="235"/>
      <c r="E20" s="187" t="s">
        <v>188</v>
      </c>
      <c r="F20" s="187">
        <v>2440</v>
      </c>
      <c r="G20" s="187">
        <v>61</v>
      </c>
      <c r="H20" s="187">
        <v>85</v>
      </c>
      <c r="I20" s="187">
        <v>0</v>
      </c>
      <c r="J20" s="187">
        <v>0</v>
      </c>
      <c r="K20" s="187">
        <v>4</v>
      </c>
      <c r="L20" s="236" t="s">
        <v>188</v>
      </c>
    </row>
    <row r="21" spans="1:13" x14ac:dyDescent="0.4">
      <c r="A21" s="636" t="s">
        <v>345</v>
      </c>
      <c r="B21" s="637"/>
      <c r="C21" s="637"/>
      <c r="D21" s="110"/>
      <c r="E21" s="189" t="s">
        <v>188</v>
      </c>
      <c r="F21" s="189" t="s">
        <v>188</v>
      </c>
      <c r="G21" s="189" t="s">
        <v>188</v>
      </c>
      <c r="H21" s="189">
        <v>631</v>
      </c>
      <c r="I21" s="189" t="s">
        <v>188</v>
      </c>
      <c r="J21" s="189" t="s">
        <v>188</v>
      </c>
      <c r="K21" s="189" t="s">
        <v>188</v>
      </c>
      <c r="L21" s="237" t="s">
        <v>188</v>
      </c>
    </row>
    <row r="22" spans="1:13" x14ac:dyDescent="0.4">
      <c r="A22" s="639" t="s">
        <v>344</v>
      </c>
      <c r="B22" s="631"/>
      <c r="C22" s="631"/>
      <c r="D22" s="109"/>
      <c r="E22" s="160">
        <v>29132</v>
      </c>
      <c r="F22" s="160">
        <v>2080</v>
      </c>
      <c r="G22" s="160">
        <v>1440</v>
      </c>
      <c r="H22" s="160">
        <v>86</v>
      </c>
      <c r="I22" s="160" t="s">
        <v>188</v>
      </c>
      <c r="J22" s="160" t="s">
        <v>188</v>
      </c>
      <c r="K22" s="160" t="s">
        <v>188</v>
      </c>
      <c r="L22" s="234">
        <v>114257</v>
      </c>
    </row>
    <row r="23" spans="1:13" x14ac:dyDescent="0.4">
      <c r="A23" s="227"/>
      <c r="B23" s="625" t="s">
        <v>296</v>
      </c>
      <c r="C23" s="647"/>
      <c r="D23" s="238"/>
      <c r="E23" s="195" t="s">
        <v>188</v>
      </c>
      <c r="F23" s="195">
        <v>1632</v>
      </c>
      <c r="G23" s="195">
        <v>1119</v>
      </c>
      <c r="H23" s="195">
        <v>83</v>
      </c>
      <c r="I23" s="195" t="s">
        <v>188</v>
      </c>
      <c r="J23" s="195" t="s">
        <v>188</v>
      </c>
      <c r="K23" s="195" t="s">
        <v>188</v>
      </c>
      <c r="L23" s="239">
        <v>69919</v>
      </c>
    </row>
    <row r="24" spans="1:13" x14ac:dyDescent="0.4">
      <c r="A24" s="227"/>
      <c r="B24" s="616" t="s">
        <v>304</v>
      </c>
      <c r="C24" s="645"/>
      <c r="D24" s="240"/>
      <c r="E24" s="206" t="s">
        <v>188</v>
      </c>
      <c r="F24" s="206" t="s">
        <v>188</v>
      </c>
      <c r="G24" s="206">
        <v>0</v>
      </c>
      <c r="H24" s="206" t="s">
        <v>188</v>
      </c>
      <c r="I24" s="206" t="s">
        <v>188</v>
      </c>
      <c r="J24" s="206" t="s">
        <v>188</v>
      </c>
      <c r="K24" s="206" t="s">
        <v>188</v>
      </c>
      <c r="L24" s="241">
        <v>1399</v>
      </c>
    </row>
    <row r="25" spans="1:13" ht="19.5" thickBot="1" x14ac:dyDescent="0.45">
      <c r="A25" s="227"/>
      <c r="B25" s="618" t="s">
        <v>321</v>
      </c>
      <c r="C25" s="646"/>
      <c r="D25" s="242"/>
      <c r="E25" s="197">
        <v>29132</v>
      </c>
      <c r="F25" s="197">
        <v>448</v>
      </c>
      <c r="G25" s="197">
        <v>321</v>
      </c>
      <c r="H25" s="197">
        <v>2</v>
      </c>
      <c r="I25" s="197" t="s">
        <v>188</v>
      </c>
      <c r="J25" s="197" t="s">
        <v>188</v>
      </c>
      <c r="K25" s="197" t="s">
        <v>188</v>
      </c>
      <c r="L25" s="243">
        <v>42938</v>
      </c>
    </row>
    <row r="26" spans="1:13" ht="19.5" thickTop="1" x14ac:dyDescent="0.4">
      <c r="A26" s="620" t="s">
        <v>57</v>
      </c>
      <c r="B26" s="621"/>
      <c r="C26" s="621"/>
      <c r="D26" s="244"/>
      <c r="E26" s="199">
        <v>29132</v>
      </c>
      <c r="F26" s="199">
        <v>4520</v>
      </c>
      <c r="G26" s="199">
        <v>1502</v>
      </c>
      <c r="H26" s="199">
        <v>802</v>
      </c>
      <c r="I26" s="199">
        <v>0</v>
      </c>
      <c r="J26" s="199">
        <v>0</v>
      </c>
      <c r="K26" s="199">
        <v>4</v>
      </c>
      <c r="L26" s="245" t="s">
        <v>188</v>
      </c>
    </row>
    <row r="27" spans="1:13" x14ac:dyDescent="0.4">
      <c r="A27" s="246"/>
      <c r="B27" s="246"/>
      <c r="C27" s="246"/>
      <c r="D27" s="246"/>
      <c r="E27" s="246"/>
      <c r="F27" s="246"/>
      <c r="G27" s="246"/>
      <c r="H27" s="246"/>
      <c r="I27" s="246"/>
      <c r="J27" s="246"/>
      <c r="K27" s="246"/>
      <c r="L27" s="247"/>
    </row>
    <row r="28" spans="1:13" x14ac:dyDescent="0.4">
      <c r="A28" s="630" t="s">
        <v>64</v>
      </c>
      <c r="B28" s="631"/>
      <c r="C28" s="640"/>
      <c r="D28" s="160" t="s">
        <v>188</v>
      </c>
      <c r="E28" s="248" t="s">
        <v>284</v>
      </c>
      <c r="F28" s="246"/>
      <c r="G28" s="246"/>
      <c r="H28" s="246"/>
      <c r="I28" s="246"/>
      <c r="J28" s="246"/>
      <c r="K28" s="246"/>
      <c r="L28" s="246"/>
    </row>
    <row r="29" spans="1:13" x14ac:dyDescent="0.4">
      <c r="A29" s="249"/>
      <c r="B29" s="250"/>
      <c r="C29" s="251"/>
      <c r="D29" s="248"/>
      <c r="E29" s="246"/>
      <c r="F29" s="246"/>
      <c r="G29" s="246"/>
      <c r="H29" s="246"/>
      <c r="I29" s="246"/>
      <c r="J29" s="246"/>
      <c r="K29" s="246"/>
      <c r="L29" s="246"/>
    </row>
    <row r="30" spans="1:13" x14ac:dyDescent="0.4">
      <c r="A30" s="251"/>
      <c r="B30" s="251"/>
      <c r="C30" s="251"/>
      <c r="D30" s="248"/>
      <c r="E30" s="246"/>
      <c r="F30" s="246"/>
      <c r="G30" s="246"/>
      <c r="H30" s="246"/>
      <c r="I30" s="246"/>
      <c r="J30" s="246"/>
      <c r="K30" s="246"/>
      <c r="L30" s="246"/>
    </row>
    <row r="31" spans="1:13" x14ac:dyDescent="0.4">
      <c r="A31" s="252" t="s">
        <v>65</v>
      </c>
      <c r="B31" s="246"/>
      <c r="C31" s="246"/>
      <c r="D31" s="246"/>
      <c r="E31" s="253"/>
      <c r="F31" s="253"/>
      <c r="G31" s="253"/>
      <c r="H31" s="253"/>
      <c r="I31" s="253"/>
      <c r="J31" s="253"/>
      <c r="K31" s="253"/>
      <c r="L31" s="253" t="s">
        <v>290</v>
      </c>
      <c r="M31" s="254"/>
    </row>
    <row r="32" spans="1:13" x14ac:dyDescent="0.4">
      <c r="A32" s="651" t="s">
        <v>66</v>
      </c>
      <c r="B32" s="653"/>
      <c r="C32" s="642"/>
      <c r="D32" s="651"/>
      <c r="E32" s="255" t="s">
        <v>67</v>
      </c>
      <c r="F32" s="256"/>
      <c r="G32" s="256"/>
      <c r="H32" s="256"/>
      <c r="I32" s="256"/>
      <c r="J32" s="257"/>
      <c r="K32" s="258"/>
      <c r="L32" s="643" t="s">
        <v>68</v>
      </c>
      <c r="M32" s="259"/>
    </row>
    <row r="33" spans="1:13" x14ac:dyDescent="0.4">
      <c r="A33" s="652"/>
      <c r="B33" s="654"/>
      <c r="C33" s="655"/>
      <c r="D33" s="652"/>
      <c r="E33" s="232" t="s">
        <v>69</v>
      </c>
      <c r="F33" s="232" t="s">
        <v>70</v>
      </c>
      <c r="G33" s="232" t="s">
        <v>71</v>
      </c>
      <c r="H33" s="232" t="s">
        <v>72</v>
      </c>
      <c r="I33" s="232" t="s">
        <v>73</v>
      </c>
      <c r="J33" s="260" t="s">
        <v>150</v>
      </c>
      <c r="K33" s="261" t="s">
        <v>74</v>
      </c>
      <c r="L33" s="644"/>
      <c r="M33" s="259"/>
    </row>
    <row r="34" spans="1:13" x14ac:dyDescent="0.4">
      <c r="A34" s="630" t="s">
        <v>75</v>
      </c>
      <c r="B34" s="631"/>
      <c r="C34" s="640"/>
      <c r="D34" s="203" t="s">
        <v>188</v>
      </c>
      <c r="E34" s="160" t="s">
        <v>188</v>
      </c>
      <c r="F34" s="160" t="s">
        <v>188</v>
      </c>
      <c r="G34" s="160" t="s">
        <v>188</v>
      </c>
      <c r="H34" s="160" t="s">
        <v>188</v>
      </c>
      <c r="I34" s="160" t="s">
        <v>188</v>
      </c>
      <c r="J34" s="262" t="s">
        <v>188</v>
      </c>
      <c r="K34" s="263" t="s">
        <v>188</v>
      </c>
      <c r="L34" s="264" t="s">
        <v>76</v>
      </c>
      <c r="M34" s="259"/>
    </row>
    <row r="35" spans="1:13" x14ac:dyDescent="0.4">
      <c r="A35" s="630" t="s">
        <v>77</v>
      </c>
      <c r="B35" s="631"/>
      <c r="C35" s="640"/>
      <c r="D35" s="189">
        <v>22350</v>
      </c>
      <c r="E35" s="189">
        <v>18854</v>
      </c>
      <c r="F35" s="160">
        <v>3</v>
      </c>
      <c r="G35" s="160">
        <v>3095</v>
      </c>
      <c r="H35" s="160">
        <v>396</v>
      </c>
      <c r="I35" s="262" t="s">
        <v>188</v>
      </c>
      <c r="J35" s="262" t="s">
        <v>188</v>
      </c>
      <c r="K35" s="263" t="s">
        <v>188</v>
      </c>
      <c r="L35" s="264" t="s">
        <v>76</v>
      </c>
      <c r="M35" s="259"/>
    </row>
    <row r="36" spans="1:13" x14ac:dyDescent="0.4">
      <c r="A36" s="648" t="s">
        <v>296</v>
      </c>
      <c r="B36" s="649"/>
      <c r="C36" s="650"/>
      <c r="D36" s="265">
        <v>13375</v>
      </c>
      <c r="E36" s="265" t="s">
        <v>188</v>
      </c>
      <c r="F36" s="265" t="s">
        <v>188</v>
      </c>
      <c r="G36" s="265" t="s">
        <v>188</v>
      </c>
      <c r="H36" s="265" t="s">
        <v>188</v>
      </c>
      <c r="I36" s="265">
        <v>13375</v>
      </c>
      <c r="J36" s="262" t="s">
        <v>188</v>
      </c>
      <c r="K36" s="263" t="s">
        <v>188</v>
      </c>
      <c r="L36" s="266" t="s">
        <v>76</v>
      </c>
      <c r="M36" s="259"/>
    </row>
    <row r="37" spans="1:13" x14ac:dyDescent="0.4">
      <c r="A37" s="648" t="s">
        <v>304</v>
      </c>
      <c r="B37" s="649"/>
      <c r="C37" s="650"/>
      <c r="D37" s="265" t="s">
        <v>188</v>
      </c>
      <c r="E37" s="265" t="s">
        <v>188</v>
      </c>
      <c r="F37" s="265" t="s">
        <v>188</v>
      </c>
      <c r="G37" s="265" t="s">
        <v>188</v>
      </c>
      <c r="H37" s="265" t="s">
        <v>188</v>
      </c>
      <c r="I37" s="262" t="s">
        <v>188</v>
      </c>
      <c r="J37" s="262" t="s">
        <v>188</v>
      </c>
      <c r="K37" s="263" t="s">
        <v>188</v>
      </c>
      <c r="L37" s="266" t="s">
        <v>76</v>
      </c>
      <c r="M37" s="259"/>
    </row>
    <row r="38" spans="1:13" ht="19.5" thickBot="1" x14ac:dyDescent="0.45">
      <c r="A38" s="648" t="s">
        <v>321</v>
      </c>
      <c r="B38" s="649"/>
      <c r="C38" s="650"/>
      <c r="D38" s="265">
        <v>713193</v>
      </c>
      <c r="E38" s="265" t="s">
        <v>188</v>
      </c>
      <c r="F38" s="265" t="s">
        <v>188</v>
      </c>
      <c r="G38" s="265" t="s">
        <v>188</v>
      </c>
      <c r="H38" s="265" t="s">
        <v>188</v>
      </c>
      <c r="I38" s="265">
        <v>7</v>
      </c>
      <c r="J38" s="267">
        <v>0</v>
      </c>
      <c r="K38" s="268">
        <v>713185</v>
      </c>
      <c r="L38" s="266" t="s">
        <v>76</v>
      </c>
      <c r="M38" s="259"/>
    </row>
    <row r="39" spans="1:13" ht="19.5" thickTop="1" x14ac:dyDescent="0.4">
      <c r="A39" s="620" t="s">
        <v>19</v>
      </c>
      <c r="B39" s="621"/>
      <c r="C39" s="622"/>
      <c r="D39" s="199">
        <v>748920</v>
      </c>
      <c r="E39" s="199">
        <v>18854</v>
      </c>
      <c r="F39" s="199">
        <v>3</v>
      </c>
      <c r="G39" s="199">
        <v>3095</v>
      </c>
      <c r="H39" s="199">
        <v>396</v>
      </c>
      <c r="I39" s="199">
        <v>13383</v>
      </c>
      <c r="J39" s="269">
        <v>0</v>
      </c>
      <c r="K39" s="270">
        <v>713185</v>
      </c>
      <c r="L39" s="271"/>
      <c r="M39" s="259"/>
    </row>
    <row r="40" spans="1:13" x14ac:dyDescent="0.4">
      <c r="A40" s="249"/>
      <c r="B40" s="250"/>
      <c r="C40" s="272"/>
      <c r="D40" s="248"/>
      <c r="E40" s="248"/>
      <c r="F40" s="248"/>
      <c r="G40" s="248"/>
      <c r="H40" s="248"/>
      <c r="I40" s="248"/>
      <c r="J40" s="248"/>
      <c r="K40" s="248"/>
      <c r="L40" s="248"/>
      <c r="M40" s="259"/>
    </row>
    <row r="41" spans="1:13" x14ac:dyDescent="0.4">
      <c r="A41" s="272"/>
      <c r="B41" s="272"/>
      <c r="C41" s="272"/>
      <c r="D41" s="248"/>
      <c r="E41" s="248"/>
      <c r="F41" s="248"/>
      <c r="G41" s="248"/>
      <c r="H41" s="248"/>
      <c r="I41" s="248"/>
      <c r="J41" s="248"/>
      <c r="K41" s="248"/>
      <c r="L41" s="248"/>
    </row>
    <row r="42" spans="1:13" x14ac:dyDescent="0.4">
      <c r="A42" s="252" t="s">
        <v>78</v>
      </c>
      <c r="B42" s="246"/>
      <c r="C42" s="246"/>
      <c r="D42" s="246"/>
      <c r="E42" s="246"/>
      <c r="F42" s="246"/>
      <c r="G42" s="246"/>
      <c r="H42" s="246"/>
      <c r="I42" s="246"/>
      <c r="J42" s="246"/>
      <c r="K42" s="246"/>
      <c r="L42" s="246"/>
    </row>
    <row r="43" spans="1:13" x14ac:dyDescent="0.4">
      <c r="A43" s="246" t="s">
        <v>79</v>
      </c>
      <c r="B43" s="246"/>
      <c r="C43" s="246"/>
      <c r="D43" s="250"/>
      <c r="E43" s="246"/>
      <c r="F43" s="246"/>
      <c r="G43" s="246"/>
      <c r="H43" s="246"/>
      <c r="I43" s="246"/>
      <c r="J43" s="246"/>
      <c r="K43" s="246"/>
      <c r="L43" s="246"/>
    </row>
    <row r="44" spans="1:13" x14ac:dyDescent="0.4">
      <c r="A44" s="246" t="s">
        <v>80</v>
      </c>
      <c r="B44" s="246"/>
      <c r="C44" s="246"/>
      <c r="D44" s="253" t="s">
        <v>290</v>
      </c>
      <c r="E44" s="246"/>
      <c r="F44" s="246"/>
      <c r="G44" s="246"/>
      <c r="H44" s="246"/>
      <c r="I44" s="246"/>
      <c r="J44" s="246"/>
      <c r="K44" s="246"/>
      <c r="L44" s="246"/>
    </row>
    <row r="45" spans="1:13" x14ac:dyDescent="0.4">
      <c r="A45" s="273" t="s">
        <v>81</v>
      </c>
      <c r="B45" s="274"/>
      <c r="C45" s="275"/>
      <c r="D45" s="109">
        <v>596</v>
      </c>
      <c r="E45" s="246"/>
      <c r="F45" s="246"/>
      <c r="G45" s="246"/>
      <c r="H45" s="246"/>
      <c r="I45" s="246"/>
      <c r="J45" s="246"/>
      <c r="K45" s="246"/>
      <c r="L45" s="246"/>
    </row>
    <row r="46" spans="1:13" x14ac:dyDescent="0.4">
      <c r="A46" s="273" t="s">
        <v>82</v>
      </c>
      <c r="B46" s="274"/>
      <c r="C46" s="275"/>
      <c r="D46" s="109">
        <v>372</v>
      </c>
      <c r="E46" s="246"/>
      <c r="F46" s="246"/>
      <c r="G46" s="246"/>
      <c r="H46" s="246"/>
      <c r="I46" s="246"/>
      <c r="J46" s="246"/>
      <c r="K46" s="246"/>
      <c r="L46" s="246"/>
    </row>
    <row r="47" spans="1:13" ht="19.5" thickBot="1" x14ac:dyDescent="0.45">
      <c r="A47" s="276" t="s">
        <v>83</v>
      </c>
      <c r="B47" s="277"/>
      <c r="C47" s="278"/>
      <c r="D47" s="151" t="s">
        <v>188</v>
      </c>
      <c r="E47" s="246"/>
      <c r="F47" s="246"/>
      <c r="G47" s="246"/>
      <c r="H47" s="246"/>
      <c r="I47" s="246"/>
      <c r="J47" s="246"/>
      <c r="K47" s="246"/>
      <c r="L47" s="246"/>
    </row>
    <row r="48" spans="1:13" ht="19.5" thickTop="1" x14ac:dyDescent="0.4">
      <c r="A48" s="620" t="s">
        <v>19</v>
      </c>
      <c r="B48" s="621"/>
      <c r="C48" s="622"/>
      <c r="D48" s="110">
        <v>968</v>
      </c>
      <c r="E48" s="246"/>
      <c r="F48" s="246"/>
      <c r="G48" s="246"/>
      <c r="H48" s="246"/>
      <c r="I48" s="246"/>
      <c r="J48" s="246"/>
      <c r="K48" s="246"/>
      <c r="L48" s="246"/>
    </row>
    <row r="49" spans="1:12" x14ac:dyDescent="0.4">
      <c r="A49" s="250"/>
      <c r="B49" s="249"/>
      <c r="C49" s="249"/>
      <c r="D49" s="248"/>
      <c r="E49" s="246"/>
      <c r="F49" s="246"/>
      <c r="G49" s="246"/>
      <c r="H49" s="246"/>
      <c r="I49" s="246"/>
      <c r="J49" s="246"/>
      <c r="K49" s="246"/>
      <c r="L49" s="246"/>
    </row>
    <row r="50" spans="1:12" x14ac:dyDescent="0.4">
      <c r="A50" s="279" t="s">
        <v>84</v>
      </c>
      <c r="B50" s="246"/>
      <c r="C50" s="246"/>
      <c r="D50" s="253" t="s">
        <v>290</v>
      </c>
      <c r="E50" s="246"/>
      <c r="F50" s="246"/>
      <c r="G50" s="246"/>
      <c r="H50" s="246"/>
      <c r="I50" s="246"/>
      <c r="J50" s="246"/>
      <c r="K50" s="246"/>
      <c r="L50" s="246"/>
    </row>
    <row r="51" spans="1:12" x14ac:dyDescent="0.4">
      <c r="A51" s="280" t="s">
        <v>85</v>
      </c>
      <c r="B51" s="281"/>
      <c r="C51" s="282"/>
      <c r="D51" s="73">
        <v>16320</v>
      </c>
      <c r="E51" s="246"/>
      <c r="F51" s="246"/>
      <c r="G51" s="246"/>
      <c r="H51" s="246"/>
      <c r="I51" s="246"/>
      <c r="J51" s="246"/>
      <c r="K51" s="246"/>
      <c r="L51" s="246"/>
    </row>
    <row r="52" spans="1:12" x14ac:dyDescent="0.4">
      <c r="A52" s="182" t="s">
        <v>176</v>
      </c>
      <c r="B52" s="182"/>
      <c r="C52" s="182"/>
      <c r="D52" s="283"/>
      <c r="E52" s="66"/>
      <c r="F52" s="66"/>
      <c r="G52" s="66"/>
      <c r="H52" s="66"/>
      <c r="I52" s="66"/>
      <c r="J52" s="66"/>
      <c r="K52" s="66"/>
      <c r="L52" s="66"/>
    </row>
    <row r="53" spans="1:12" x14ac:dyDescent="0.4">
      <c r="A53" s="66" t="s">
        <v>86</v>
      </c>
      <c r="B53" s="66"/>
      <c r="C53" s="66"/>
      <c r="D53" s="284"/>
      <c r="E53" s="66"/>
      <c r="F53" s="66"/>
      <c r="G53" s="66"/>
      <c r="H53" s="66"/>
      <c r="I53" s="66"/>
      <c r="J53" s="66"/>
      <c r="K53" s="66"/>
      <c r="L53" s="66"/>
    </row>
    <row r="54" spans="1:12" x14ac:dyDescent="0.4">
      <c r="A54" s="182" t="s">
        <v>184</v>
      </c>
      <c r="B54" s="182"/>
      <c r="C54" s="183"/>
      <c r="D54" s="284"/>
      <c r="E54" s="66"/>
      <c r="F54" s="66"/>
      <c r="G54" s="66"/>
      <c r="H54" s="66"/>
      <c r="I54" s="66"/>
      <c r="J54" s="66"/>
      <c r="K54" s="66"/>
      <c r="L54" s="66"/>
    </row>
    <row r="55" spans="1:12" x14ac:dyDescent="0.4">
      <c r="A55" s="66" t="s">
        <v>87</v>
      </c>
      <c r="B55" s="66"/>
      <c r="C55" s="66"/>
      <c r="D55" s="284"/>
      <c r="E55" s="285"/>
      <c r="F55" s="285"/>
      <c r="G55" s="285"/>
      <c r="H55" s="285"/>
      <c r="I55" s="285"/>
      <c r="J55" s="285"/>
      <c r="K55" s="285"/>
      <c r="L55" s="285"/>
    </row>
    <row r="56" spans="1:12" x14ac:dyDescent="0.4">
      <c r="A56" s="182" t="s">
        <v>187</v>
      </c>
      <c r="B56" s="182"/>
      <c r="C56" s="183"/>
      <c r="D56" s="284"/>
      <c r="E56" s="285"/>
      <c r="F56" s="285"/>
      <c r="G56" s="285"/>
      <c r="H56" s="285"/>
      <c r="I56" s="285"/>
      <c r="J56" s="285"/>
      <c r="K56" s="285"/>
      <c r="L56" s="285"/>
    </row>
    <row r="57" spans="1:12" x14ac:dyDescent="0.4">
      <c r="A57" s="66" t="s">
        <v>88</v>
      </c>
      <c r="B57" s="66"/>
      <c r="C57" s="66"/>
      <c r="D57" s="284"/>
      <c r="E57" s="285"/>
      <c r="F57" s="285"/>
      <c r="G57" s="285"/>
      <c r="H57" s="285"/>
      <c r="I57" s="285"/>
      <c r="J57" s="285"/>
      <c r="K57" s="285"/>
      <c r="L57" s="285"/>
    </row>
    <row r="58" spans="1:12" x14ac:dyDescent="0.4">
      <c r="A58" s="182" t="s">
        <v>178</v>
      </c>
      <c r="B58" s="182"/>
      <c r="C58" s="183"/>
      <c r="D58" s="284"/>
      <c r="E58" s="285"/>
      <c r="F58" s="285"/>
      <c r="G58" s="285"/>
      <c r="H58" s="285"/>
      <c r="I58" s="285"/>
      <c r="J58" s="285"/>
      <c r="K58" s="285"/>
      <c r="L58" s="285"/>
    </row>
    <row r="59" spans="1:12" x14ac:dyDescent="0.4">
      <c r="A59" s="66"/>
      <c r="B59" s="66"/>
      <c r="C59" s="183"/>
      <c r="D59" s="183"/>
      <c r="E59" s="183"/>
      <c r="F59" s="183"/>
      <c r="G59" s="183"/>
      <c r="H59" s="183"/>
      <c r="I59" s="183"/>
      <c r="J59" s="183"/>
      <c r="K59" s="183"/>
      <c r="L59" s="183"/>
    </row>
  </sheetData>
  <mergeCells count="29">
    <mergeCell ref="A39:C39"/>
    <mergeCell ref="A48:C48"/>
    <mergeCell ref="D32:D33"/>
    <mergeCell ref="L32:L33"/>
    <mergeCell ref="A34:C34"/>
    <mergeCell ref="A36:C36"/>
    <mergeCell ref="A37:C37"/>
    <mergeCell ref="A35:C35"/>
    <mergeCell ref="A22:C22"/>
    <mergeCell ref="B23:C23"/>
    <mergeCell ref="B24:C24"/>
    <mergeCell ref="B25:C25"/>
    <mergeCell ref="A38:C38"/>
    <mergeCell ref="A26:C26"/>
    <mergeCell ref="A28:C28"/>
    <mergeCell ref="A32:C33"/>
    <mergeCell ref="A21:C21"/>
    <mergeCell ref="A20:C20"/>
    <mergeCell ref="A8:D8"/>
    <mergeCell ref="A9:C9"/>
    <mergeCell ref="A10:C10"/>
    <mergeCell ref="A11:C11"/>
    <mergeCell ref="A12:C12"/>
    <mergeCell ref="B13:C13"/>
    <mergeCell ref="B14:C14"/>
    <mergeCell ref="B15:C15"/>
    <mergeCell ref="A16:C16"/>
    <mergeCell ref="A18:D18"/>
    <mergeCell ref="A19:C19"/>
  </mergeCells>
  <phoneticPr fontId="3"/>
  <pageMargins left="0.70866141732283472" right="0.70866141732283472" top="0.74803149606299213" bottom="0.74803149606299213" header="0.31496062992125984" footer="0.31496062992125984"/>
  <pageSetup paperSize="9" scale="78" fitToHeight="0" orientation="landscape" r:id="rId1"/>
  <rowBreaks count="1" manualBreakCount="1">
    <brk id="29"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10.125" style="180" bestFit="1" customWidth="1"/>
    <col min="4" max="4" width="11.5" style="180" bestFit="1" customWidth="1"/>
    <col min="5" max="5" width="9.5" style="180" customWidth="1"/>
    <col min="6" max="6" width="11.5" style="180" bestFit="1" customWidth="1"/>
    <col min="7" max="16384" width="9" style="180"/>
  </cols>
  <sheetData>
    <row r="1" spans="1:6" x14ac:dyDescent="0.4">
      <c r="A1" s="178" t="s">
        <v>121</v>
      </c>
      <c r="B1" s="179"/>
      <c r="C1" s="179"/>
      <c r="D1" s="179"/>
      <c r="E1" s="179"/>
      <c r="F1" s="179"/>
    </row>
    <row r="2" spans="1:6" x14ac:dyDescent="0.4">
      <c r="A2" s="181" t="s">
        <v>122</v>
      </c>
      <c r="B2" s="182"/>
      <c r="C2" s="182"/>
      <c r="D2" s="182"/>
      <c r="E2" s="182"/>
      <c r="F2" s="183"/>
    </row>
    <row r="3" spans="1:6" x14ac:dyDescent="0.4">
      <c r="A3" s="182"/>
      <c r="B3" s="182"/>
      <c r="C3" s="184"/>
      <c r="D3" s="182"/>
      <c r="E3" s="182"/>
      <c r="F3" s="183"/>
    </row>
    <row r="4" spans="1:6" x14ac:dyDescent="0.4">
      <c r="A4" s="184" t="s">
        <v>276</v>
      </c>
      <c r="B4" s="182"/>
      <c r="C4" s="179"/>
      <c r="D4" s="179"/>
      <c r="E4" s="179"/>
      <c r="F4" s="179" t="s">
        <v>290</v>
      </c>
    </row>
    <row r="5" spans="1:6" x14ac:dyDescent="0.4">
      <c r="A5" s="656" t="s">
        <v>29</v>
      </c>
      <c r="B5" s="656"/>
      <c r="C5" s="185" t="s">
        <v>123</v>
      </c>
      <c r="D5" s="185"/>
      <c r="E5" s="658" t="s">
        <v>156</v>
      </c>
      <c r="F5" s="660" t="s">
        <v>36</v>
      </c>
    </row>
    <row r="6" spans="1:6" x14ac:dyDescent="0.4">
      <c r="A6" s="656"/>
      <c r="B6" s="656"/>
      <c r="C6" s="67" t="s">
        <v>30</v>
      </c>
      <c r="D6" s="67" t="s">
        <v>44</v>
      </c>
      <c r="E6" s="659"/>
      <c r="F6" s="661"/>
    </row>
    <row r="7" spans="1:6" x14ac:dyDescent="0.4">
      <c r="A7" s="611" t="s">
        <v>341</v>
      </c>
      <c r="B7" s="611"/>
      <c r="C7" s="160">
        <v>1750</v>
      </c>
      <c r="D7" s="160">
        <v>2305</v>
      </c>
      <c r="E7" s="201" t="s">
        <v>188</v>
      </c>
      <c r="F7" s="193">
        <v>4055</v>
      </c>
    </row>
    <row r="8" spans="1:6" x14ac:dyDescent="0.4">
      <c r="A8" s="662" t="s">
        <v>342</v>
      </c>
      <c r="B8" s="663"/>
      <c r="C8" s="187">
        <v>180</v>
      </c>
      <c r="D8" s="187">
        <v>2411</v>
      </c>
      <c r="E8" s="202" t="s">
        <v>188</v>
      </c>
      <c r="F8" s="188">
        <v>2591</v>
      </c>
    </row>
    <row r="9" spans="1:6" x14ac:dyDescent="0.4">
      <c r="A9" s="664" t="s">
        <v>343</v>
      </c>
      <c r="B9" s="665"/>
      <c r="C9" s="189">
        <v>27</v>
      </c>
      <c r="D9" s="189">
        <v>603</v>
      </c>
      <c r="E9" s="203" t="s">
        <v>188</v>
      </c>
      <c r="F9" s="190">
        <v>631</v>
      </c>
    </row>
    <row r="10" spans="1:6" x14ac:dyDescent="0.4">
      <c r="A10" s="191" t="s">
        <v>344</v>
      </c>
      <c r="B10" s="192"/>
      <c r="C10" s="160">
        <v>878</v>
      </c>
      <c r="D10" s="160">
        <v>110755</v>
      </c>
      <c r="E10" s="201">
        <v>1399</v>
      </c>
      <c r="F10" s="193">
        <v>113032</v>
      </c>
    </row>
    <row r="11" spans="1:6" x14ac:dyDescent="0.4">
      <c r="A11" s="666"/>
      <c r="B11" s="194" t="s">
        <v>296</v>
      </c>
      <c r="C11" s="195">
        <v>878</v>
      </c>
      <c r="D11" s="195">
        <v>67815</v>
      </c>
      <c r="E11" s="204" t="s">
        <v>188</v>
      </c>
      <c r="F11" s="186">
        <v>68694</v>
      </c>
    </row>
    <row r="12" spans="1:6" ht="21" x14ac:dyDescent="0.4">
      <c r="A12" s="667"/>
      <c r="B12" s="205" t="s">
        <v>304</v>
      </c>
      <c r="C12" s="206" t="s">
        <v>188</v>
      </c>
      <c r="D12" s="206" t="s">
        <v>291</v>
      </c>
      <c r="E12" s="207">
        <v>1399</v>
      </c>
      <c r="F12" s="167">
        <v>1399</v>
      </c>
    </row>
    <row r="13" spans="1:6" ht="19.5" thickBot="1" x14ac:dyDescent="0.45">
      <c r="A13" s="668"/>
      <c r="B13" s="196" t="s">
        <v>326</v>
      </c>
      <c r="C13" s="197" t="s">
        <v>188</v>
      </c>
      <c r="D13" s="197">
        <v>42939</v>
      </c>
      <c r="E13" s="208" t="s">
        <v>188</v>
      </c>
      <c r="F13" s="198">
        <v>42939</v>
      </c>
    </row>
    <row r="14" spans="1:6" ht="19.5" thickTop="1" x14ac:dyDescent="0.4">
      <c r="A14" s="607" t="s">
        <v>124</v>
      </c>
      <c r="B14" s="608"/>
      <c r="C14" s="199">
        <v>2837</v>
      </c>
      <c r="D14" s="199">
        <v>116075</v>
      </c>
      <c r="E14" s="209">
        <v>1399</v>
      </c>
      <c r="F14" s="200">
        <v>120311</v>
      </c>
    </row>
    <row r="15" spans="1:6" x14ac:dyDescent="0.4">
      <c r="A15" s="182"/>
      <c r="B15" s="183"/>
      <c r="C15" s="183"/>
      <c r="D15" s="183"/>
      <c r="E15" s="183"/>
      <c r="F15" s="183"/>
    </row>
  </sheetData>
  <mergeCells count="8">
    <mergeCell ref="A11:A13"/>
    <mergeCell ref="A14:B14"/>
    <mergeCell ref="A5:B6"/>
    <mergeCell ref="E5:E6"/>
    <mergeCell ref="F5:F6"/>
    <mergeCell ref="A7:B7"/>
    <mergeCell ref="A8:B8"/>
    <mergeCell ref="A9:B9"/>
  </mergeCells>
  <phoneticPr fontId="3"/>
  <pageMargins left="0.70866141732283472" right="0.70866141732283472" top="0.74803149606299213" bottom="0.74803149606299213" header="0.31496062992125984" footer="0.31496062992125984"/>
  <pageSetup paperSize="9"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zoomScaleNormal="100" workbookViewId="0">
      <selection activeCell="E4" sqref="E4:L4"/>
    </sheetView>
  </sheetViews>
  <sheetFormatPr defaultRowHeight="18.75" x14ac:dyDescent="0.4"/>
  <cols>
    <col min="1" max="1" width="20.625" style="48" customWidth="1"/>
    <col min="2" max="2" width="30.625" style="48" customWidth="1"/>
    <col min="3" max="3" width="9" style="48"/>
    <col min="4" max="4" width="11.25" style="48" customWidth="1"/>
    <col min="5" max="7" width="9.875" style="48" customWidth="1"/>
    <col min="8" max="8" width="11" style="48" customWidth="1"/>
    <col min="9" max="9" width="9.875" style="48" customWidth="1"/>
    <col min="10" max="10" width="11.5" style="48" customWidth="1"/>
    <col min="11" max="11" width="9.875" style="48" customWidth="1"/>
    <col min="12" max="12" width="10.75" style="48" customWidth="1"/>
    <col min="13" max="13" width="9" style="48"/>
    <col min="14" max="16384" width="9" style="49"/>
  </cols>
  <sheetData>
    <row r="1" spans="1:12" x14ac:dyDescent="0.4">
      <c r="A1" s="61" t="s">
        <v>48</v>
      </c>
      <c r="B1" s="33"/>
      <c r="C1" s="33"/>
      <c r="D1" s="33"/>
      <c r="E1" s="33"/>
      <c r="F1" s="33"/>
      <c r="G1" s="33"/>
      <c r="H1" s="33"/>
      <c r="I1" s="33"/>
      <c r="J1" s="33"/>
      <c r="K1" s="33"/>
      <c r="L1" s="33"/>
    </row>
    <row r="2" spans="1:12" x14ac:dyDescent="0.4">
      <c r="A2" s="59" t="s">
        <v>235</v>
      </c>
      <c r="B2" s="59"/>
      <c r="C2" s="10"/>
      <c r="D2" s="10"/>
      <c r="E2" s="10"/>
      <c r="F2" s="10"/>
      <c r="G2" s="10"/>
      <c r="H2" s="10"/>
      <c r="I2" s="10"/>
      <c r="J2" s="10"/>
      <c r="K2" s="10"/>
      <c r="L2" s="10"/>
    </row>
    <row r="3" spans="1:12" x14ac:dyDescent="0.4">
      <c r="A3" s="60"/>
      <c r="B3" s="60"/>
      <c r="C3" s="10"/>
      <c r="D3" s="10"/>
      <c r="E3" s="10"/>
      <c r="F3" s="10"/>
      <c r="G3" s="10"/>
      <c r="H3" s="10"/>
      <c r="I3" s="10"/>
      <c r="J3" s="10"/>
      <c r="K3" s="10"/>
      <c r="L3" s="10"/>
    </row>
    <row r="4" spans="1:12" x14ac:dyDescent="0.4">
      <c r="A4" s="60"/>
      <c r="B4" s="60"/>
      <c r="C4" s="10"/>
      <c r="D4" s="10"/>
      <c r="E4" s="66" t="s">
        <v>265</v>
      </c>
      <c r="F4" s="66"/>
      <c r="G4" s="66"/>
      <c r="H4" s="66"/>
      <c r="I4" s="66"/>
      <c r="J4" s="66"/>
      <c r="K4" s="66"/>
      <c r="L4" s="66"/>
    </row>
    <row r="5" spans="1:12" ht="19.5" thickBot="1" x14ac:dyDescent="0.45">
      <c r="A5" s="60"/>
      <c r="B5" s="60"/>
      <c r="C5" s="10"/>
      <c r="D5" s="10"/>
      <c r="E5" s="15"/>
      <c r="F5" s="10"/>
      <c r="G5" s="10"/>
      <c r="H5" s="10"/>
      <c r="I5" s="10"/>
      <c r="J5" s="10"/>
      <c r="K5" s="10"/>
      <c r="L5" s="10"/>
    </row>
    <row r="6" spans="1:12" ht="19.5" thickBot="1" x14ac:dyDescent="0.45">
      <c r="A6" s="26" t="s">
        <v>190</v>
      </c>
      <c r="B6" s="10"/>
      <c r="C6" s="10"/>
      <c r="D6" s="34">
        <v>40659</v>
      </c>
      <c r="E6" s="35" t="s">
        <v>284</v>
      </c>
      <c r="F6" s="36"/>
      <c r="G6" s="36"/>
      <c r="H6" s="36"/>
      <c r="I6" s="36"/>
      <c r="J6" s="36"/>
      <c r="K6" s="36"/>
    </row>
    <row r="7" spans="1:12" ht="19.5" thickBot="1" x14ac:dyDescent="0.45">
      <c r="A7" s="9"/>
      <c r="B7" s="9"/>
      <c r="C7" s="9"/>
      <c r="D7" s="9"/>
      <c r="E7" s="10"/>
      <c r="F7" s="10"/>
      <c r="G7" s="10"/>
      <c r="H7" s="10"/>
      <c r="I7" s="10"/>
      <c r="J7" s="10"/>
      <c r="K7" s="10"/>
      <c r="L7" s="50" t="s">
        <v>290</v>
      </c>
    </row>
    <row r="8" spans="1:12" ht="33" thickTop="1" thickBot="1" x14ac:dyDescent="0.45">
      <c r="A8" s="729" t="s">
        <v>3</v>
      </c>
      <c r="B8" s="730"/>
      <c r="C8" s="730"/>
      <c r="D8" s="731"/>
      <c r="E8" s="37" t="s">
        <v>49</v>
      </c>
      <c r="F8" s="38" t="s">
        <v>50</v>
      </c>
      <c r="G8" s="39" t="s">
        <v>51</v>
      </c>
      <c r="H8" s="40" t="s">
        <v>118</v>
      </c>
      <c r="I8" s="28" t="s">
        <v>52</v>
      </c>
      <c r="J8" s="28" t="s">
        <v>53</v>
      </c>
      <c r="K8" s="28" t="s">
        <v>110</v>
      </c>
      <c r="L8" s="28" t="s">
        <v>111</v>
      </c>
    </row>
    <row r="9" spans="1:12" ht="20.25" thickTop="1" thickBot="1" x14ac:dyDescent="0.45">
      <c r="A9" s="732" t="s">
        <v>169</v>
      </c>
      <c r="B9" s="733"/>
      <c r="C9" s="734"/>
      <c r="D9" s="41">
        <v>4774</v>
      </c>
      <c r="E9" s="154">
        <v>3991</v>
      </c>
      <c r="F9" s="154">
        <v>67</v>
      </c>
      <c r="G9" s="155">
        <v>715</v>
      </c>
      <c r="H9" s="136" t="s">
        <v>188</v>
      </c>
      <c r="I9" s="97" t="s">
        <v>188</v>
      </c>
      <c r="J9" s="97" t="s">
        <v>188</v>
      </c>
      <c r="K9" s="97" t="s">
        <v>188</v>
      </c>
      <c r="L9" s="97" t="s">
        <v>188</v>
      </c>
    </row>
    <row r="10" spans="1:12" ht="19.5" thickTop="1" x14ac:dyDescent="0.4">
      <c r="A10" s="735" t="s">
        <v>170</v>
      </c>
      <c r="B10" s="736"/>
      <c r="C10" s="737"/>
      <c r="D10" s="69">
        <v>492</v>
      </c>
      <c r="E10" s="70" t="s">
        <v>188</v>
      </c>
      <c r="F10" s="70" t="s">
        <v>188</v>
      </c>
      <c r="G10" s="70" t="s">
        <v>188</v>
      </c>
      <c r="H10" s="135" t="s">
        <v>188</v>
      </c>
      <c r="I10" s="135" t="s">
        <v>188</v>
      </c>
      <c r="J10" s="135">
        <v>0</v>
      </c>
      <c r="K10" s="135" t="s">
        <v>188</v>
      </c>
      <c r="L10" s="135" t="s">
        <v>188</v>
      </c>
    </row>
    <row r="11" spans="1:12" x14ac:dyDescent="0.4">
      <c r="A11" s="727" t="s">
        <v>171</v>
      </c>
      <c r="B11" s="728"/>
      <c r="C11" s="738"/>
      <c r="D11" s="69">
        <v>76</v>
      </c>
      <c r="E11" s="72" t="s">
        <v>188</v>
      </c>
      <c r="F11" s="72" t="s">
        <v>188</v>
      </c>
      <c r="G11" s="72" t="s">
        <v>188</v>
      </c>
      <c r="H11" s="72" t="s">
        <v>188</v>
      </c>
      <c r="I11" s="72" t="s">
        <v>188</v>
      </c>
      <c r="J11" s="72" t="s">
        <v>188</v>
      </c>
      <c r="K11" s="72" t="s">
        <v>188</v>
      </c>
      <c r="L11" s="72" t="s">
        <v>188</v>
      </c>
    </row>
    <row r="12" spans="1:12" x14ac:dyDescent="0.4">
      <c r="A12" s="739" t="s">
        <v>172</v>
      </c>
      <c r="B12" s="733"/>
      <c r="C12" s="740"/>
      <c r="D12" s="143">
        <v>35317</v>
      </c>
      <c r="E12" s="156">
        <v>0</v>
      </c>
      <c r="F12" s="156">
        <v>0</v>
      </c>
      <c r="G12" s="156">
        <v>0</v>
      </c>
      <c r="H12" s="97">
        <v>17062</v>
      </c>
      <c r="I12" s="97">
        <v>9277</v>
      </c>
      <c r="J12" s="97">
        <v>1101</v>
      </c>
      <c r="K12" s="97">
        <v>342</v>
      </c>
      <c r="L12" s="97">
        <v>679</v>
      </c>
    </row>
    <row r="13" spans="1:12" x14ac:dyDescent="0.4">
      <c r="A13" s="74"/>
      <c r="B13" s="741" t="s">
        <v>119</v>
      </c>
      <c r="C13" s="742"/>
      <c r="D13" s="24">
        <v>34454</v>
      </c>
      <c r="E13" s="157">
        <v>0</v>
      </c>
      <c r="F13" s="157">
        <v>0</v>
      </c>
      <c r="G13" s="157">
        <v>0</v>
      </c>
      <c r="H13" s="75">
        <v>17062</v>
      </c>
      <c r="I13" s="75">
        <v>9190</v>
      </c>
      <c r="J13" s="75">
        <v>976</v>
      </c>
      <c r="K13" s="75">
        <v>297</v>
      </c>
      <c r="L13" s="75">
        <v>127</v>
      </c>
    </row>
    <row r="14" spans="1:12" ht="19.5" thickBot="1" x14ac:dyDescent="0.45">
      <c r="A14" s="74"/>
      <c r="B14" s="743" t="s">
        <v>120</v>
      </c>
      <c r="C14" s="744"/>
      <c r="D14" s="25">
        <v>862</v>
      </c>
      <c r="E14" s="159">
        <v>0</v>
      </c>
      <c r="F14" s="159">
        <v>0</v>
      </c>
      <c r="G14" s="159">
        <v>0</v>
      </c>
      <c r="H14" s="76" t="s">
        <v>188</v>
      </c>
      <c r="I14" s="76">
        <v>87</v>
      </c>
      <c r="J14" s="76">
        <v>125</v>
      </c>
      <c r="K14" s="76">
        <v>45</v>
      </c>
      <c r="L14" s="76">
        <v>552</v>
      </c>
    </row>
    <row r="15" spans="1:12" ht="19.5" thickTop="1" x14ac:dyDescent="0.4">
      <c r="A15" s="745" t="s">
        <v>57</v>
      </c>
      <c r="B15" s="746"/>
      <c r="C15" s="747"/>
      <c r="D15" s="27">
        <v>40659</v>
      </c>
      <c r="E15" s="147">
        <v>3991</v>
      </c>
      <c r="F15" s="147">
        <v>67</v>
      </c>
      <c r="G15" s="147">
        <v>715</v>
      </c>
      <c r="H15" s="147">
        <v>17062</v>
      </c>
      <c r="I15" s="147">
        <v>9277</v>
      </c>
      <c r="J15" s="147">
        <v>1102</v>
      </c>
      <c r="K15" s="147">
        <v>342</v>
      </c>
      <c r="L15" s="147">
        <v>679</v>
      </c>
    </row>
    <row r="16" spans="1:12" x14ac:dyDescent="0.4">
      <c r="A16" s="77"/>
      <c r="B16" s="77"/>
      <c r="C16" s="77"/>
      <c r="D16" s="77"/>
      <c r="E16" s="77"/>
      <c r="F16" s="77"/>
      <c r="G16" s="77"/>
      <c r="H16" s="77"/>
      <c r="I16" s="77"/>
      <c r="J16" s="77"/>
      <c r="K16" s="77"/>
      <c r="L16" s="77"/>
    </row>
    <row r="17" spans="1:13" ht="31.5" x14ac:dyDescent="0.4">
      <c r="A17" s="748" t="s">
        <v>3</v>
      </c>
      <c r="B17" s="749"/>
      <c r="C17" s="749"/>
      <c r="D17" s="749"/>
      <c r="E17" s="78" t="s">
        <v>55</v>
      </c>
      <c r="F17" s="78" t="s">
        <v>56</v>
      </c>
      <c r="G17" s="78" t="s">
        <v>58</v>
      </c>
      <c r="H17" s="78" t="s">
        <v>59</v>
      </c>
      <c r="I17" s="78" t="s">
        <v>60</v>
      </c>
      <c r="J17" s="78" t="s">
        <v>61</v>
      </c>
      <c r="K17" s="78" t="s">
        <v>62</v>
      </c>
      <c r="L17" s="79" t="s">
        <v>63</v>
      </c>
    </row>
    <row r="18" spans="1:13" x14ac:dyDescent="0.4">
      <c r="A18" s="732" t="s">
        <v>169</v>
      </c>
      <c r="B18" s="733"/>
      <c r="C18" s="733"/>
      <c r="D18" s="42"/>
      <c r="E18" s="97" t="s">
        <v>188</v>
      </c>
      <c r="F18" s="97" t="s">
        <v>188</v>
      </c>
      <c r="G18" s="97" t="s">
        <v>188</v>
      </c>
      <c r="H18" s="97" t="s">
        <v>188</v>
      </c>
      <c r="I18" s="97" t="s">
        <v>188</v>
      </c>
      <c r="J18" s="97" t="s">
        <v>188</v>
      </c>
      <c r="K18" s="97" t="s">
        <v>188</v>
      </c>
      <c r="L18" s="81" t="s">
        <v>188</v>
      </c>
    </row>
    <row r="19" spans="1:13" x14ac:dyDescent="0.4">
      <c r="A19" s="735" t="s">
        <v>170</v>
      </c>
      <c r="B19" s="736"/>
      <c r="C19" s="736"/>
      <c r="D19" s="43"/>
      <c r="E19" s="135" t="s">
        <v>188</v>
      </c>
      <c r="F19" s="135">
        <v>262</v>
      </c>
      <c r="G19" s="135">
        <v>39</v>
      </c>
      <c r="H19" s="135">
        <v>177</v>
      </c>
      <c r="I19" s="135">
        <v>0</v>
      </c>
      <c r="J19" s="135">
        <v>0</v>
      </c>
      <c r="K19" s="135">
        <v>11</v>
      </c>
      <c r="L19" s="82" t="s">
        <v>188</v>
      </c>
    </row>
    <row r="20" spans="1:13" x14ac:dyDescent="0.4">
      <c r="A20" s="727" t="s">
        <v>171</v>
      </c>
      <c r="B20" s="728"/>
      <c r="C20" s="728"/>
      <c r="D20" s="31"/>
      <c r="E20" s="72" t="s">
        <v>188</v>
      </c>
      <c r="F20" s="72" t="s">
        <v>188</v>
      </c>
      <c r="G20" s="72" t="s">
        <v>188</v>
      </c>
      <c r="H20" s="72">
        <v>76</v>
      </c>
      <c r="I20" s="72" t="s">
        <v>188</v>
      </c>
      <c r="J20" s="72" t="s">
        <v>188</v>
      </c>
      <c r="K20" s="72" t="s">
        <v>188</v>
      </c>
      <c r="L20" s="83" t="s">
        <v>188</v>
      </c>
    </row>
    <row r="21" spans="1:13" x14ac:dyDescent="0.4">
      <c r="A21" s="739" t="s">
        <v>172</v>
      </c>
      <c r="B21" s="733"/>
      <c r="C21" s="733"/>
      <c r="D21" s="42"/>
      <c r="E21" s="97">
        <v>6566</v>
      </c>
      <c r="F21" s="97">
        <v>107</v>
      </c>
      <c r="G21" s="97">
        <v>180</v>
      </c>
      <c r="H21" s="97">
        <v>0</v>
      </c>
      <c r="I21" s="97" t="s">
        <v>188</v>
      </c>
      <c r="J21" s="97" t="s">
        <v>188</v>
      </c>
      <c r="K21" s="97" t="s">
        <v>188</v>
      </c>
      <c r="L21" s="81">
        <v>35317</v>
      </c>
    </row>
    <row r="22" spans="1:13" x14ac:dyDescent="0.4">
      <c r="A22" s="74"/>
      <c r="B22" s="741" t="s">
        <v>119</v>
      </c>
      <c r="C22" s="750"/>
      <c r="D22" s="44"/>
      <c r="E22" s="75">
        <v>6566</v>
      </c>
      <c r="F22" s="75">
        <v>82</v>
      </c>
      <c r="G22" s="75">
        <v>153</v>
      </c>
      <c r="H22" s="75">
        <v>0</v>
      </c>
      <c r="I22" s="75" t="s">
        <v>188</v>
      </c>
      <c r="J22" s="75" t="s">
        <v>188</v>
      </c>
      <c r="K22" s="75" t="s">
        <v>188</v>
      </c>
      <c r="L22" s="161">
        <v>34454</v>
      </c>
    </row>
    <row r="23" spans="1:13" ht="19.5" thickBot="1" x14ac:dyDescent="0.45">
      <c r="A23" s="74"/>
      <c r="B23" s="743" t="s">
        <v>120</v>
      </c>
      <c r="C23" s="751"/>
      <c r="D23" s="45"/>
      <c r="E23" s="76" t="s">
        <v>188</v>
      </c>
      <c r="F23" s="76">
        <v>25</v>
      </c>
      <c r="G23" s="76">
        <v>26</v>
      </c>
      <c r="H23" s="76">
        <v>0</v>
      </c>
      <c r="I23" s="76" t="s">
        <v>188</v>
      </c>
      <c r="J23" s="76" t="s">
        <v>188</v>
      </c>
      <c r="K23" s="76" t="s">
        <v>188</v>
      </c>
      <c r="L23" s="162">
        <v>863</v>
      </c>
    </row>
    <row r="24" spans="1:13" ht="19.5" thickTop="1" x14ac:dyDescent="0.4">
      <c r="A24" s="745" t="s">
        <v>57</v>
      </c>
      <c r="B24" s="746"/>
      <c r="C24" s="746"/>
      <c r="D24" s="144"/>
      <c r="E24" s="147">
        <v>6566</v>
      </c>
      <c r="F24" s="147">
        <v>369</v>
      </c>
      <c r="G24" s="147">
        <v>219</v>
      </c>
      <c r="H24" s="147">
        <v>254</v>
      </c>
      <c r="I24" s="147">
        <v>0</v>
      </c>
      <c r="J24" s="147">
        <v>0</v>
      </c>
      <c r="K24" s="147">
        <v>11</v>
      </c>
      <c r="L24" s="146" t="s">
        <v>188</v>
      </c>
    </row>
    <row r="25" spans="1:13" x14ac:dyDescent="0.4">
      <c r="A25" s="85"/>
      <c r="B25" s="85"/>
      <c r="C25" s="85"/>
      <c r="D25" s="85"/>
      <c r="E25" s="85"/>
      <c r="F25" s="85"/>
      <c r="G25" s="85"/>
      <c r="H25" s="85"/>
      <c r="I25" s="85"/>
      <c r="J25" s="85"/>
      <c r="K25" s="85"/>
      <c r="L25" s="80"/>
    </row>
    <row r="26" spans="1:13" x14ac:dyDescent="0.4">
      <c r="A26" s="732" t="s">
        <v>64</v>
      </c>
      <c r="B26" s="733"/>
      <c r="C26" s="740"/>
      <c r="D26" s="97" t="s">
        <v>188</v>
      </c>
      <c r="E26" s="86" t="s">
        <v>284</v>
      </c>
      <c r="F26" s="85"/>
      <c r="G26" s="85"/>
      <c r="H26" s="85"/>
      <c r="I26" s="85"/>
      <c r="J26" s="85"/>
      <c r="K26" s="85"/>
      <c r="L26" s="85"/>
    </row>
    <row r="27" spans="1:13" x14ac:dyDescent="0.4">
      <c r="A27" s="87"/>
      <c r="B27" s="88"/>
      <c r="C27" s="89"/>
      <c r="D27" s="86"/>
      <c r="E27" s="85"/>
      <c r="F27" s="85"/>
      <c r="G27" s="85"/>
      <c r="H27" s="85"/>
      <c r="I27" s="85"/>
      <c r="J27" s="85"/>
      <c r="K27" s="85"/>
      <c r="L27" s="85"/>
    </row>
    <row r="28" spans="1:13" x14ac:dyDescent="0.4">
      <c r="A28" s="89"/>
      <c r="B28" s="89"/>
      <c r="C28" s="89"/>
      <c r="D28" s="86"/>
      <c r="E28" s="85"/>
      <c r="F28" s="85"/>
      <c r="G28" s="85"/>
      <c r="H28" s="85"/>
      <c r="I28" s="85"/>
      <c r="J28" s="85"/>
      <c r="K28" s="85"/>
      <c r="L28" s="85"/>
    </row>
    <row r="29" spans="1:13" x14ac:dyDescent="0.4">
      <c r="A29" s="90" t="s">
        <v>65</v>
      </c>
      <c r="B29" s="85"/>
      <c r="C29" s="85"/>
      <c r="D29" s="85"/>
      <c r="E29" s="91"/>
      <c r="F29" s="91"/>
      <c r="G29" s="91"/>
      <c r="H29" s="91"/>
      <c r="I29" s="91"/>
      <c r="J29" s="91"/>
      <c r="K29" s="91" t="s">
        <v>290</v>
      </c>
      <c r="L29" s="108"/>
      <c r="M29" s="51"/>
    </row>
    <row r="30" spans="1:13" x14ac:dyDescent="0.4">
      <c r="A30" s="752" t="s">
        <v>66</v>
      </c>
      <c r="B30" s="759"/>
      <c r="C30" s="749"/>
      <c r="D30" s="752"/>
      <c r="E30" s="92" t="s">
        <v>67</v>
      </c>
      <c r="F30" s="93"/>
      <c r="G30" s="93"/>
      <c r="H30" s="93"/>
      <c r="I30" s="94"/>
      <c r="J30" s="115"/>
      <c r="K30" s="754" t="s">
        <v>68</v>
      </c>
      <c r="L30" s="80"/>
      <c r="M30" s="7"/>
    </row>
    <row r="31" spans="1:13" x14ac:dyDescent="0.4">
      <c r="A31" s="753"/>
      <c r="B31" s="760"/>
      <c r="C31" s="761"/>
      <c r="D31" s="753"/>
      <c r="E31" s="78" t="s">
        <v>69</v>
      </c>
      <c r="F31" s="78" t="s">
        <v>70</v>
      </c>
      <c r="G31" s="78" t="s">
        <v>71</v>
      </c>
      <c r="H31" s="78" t="s">
        <v>72</v>
      </c>
      <c r="I31" s="95" t="s">
        <v>73</v>
      </c>
      <c r="J31" s="96" t="s">
        <v>165</v>
      </c>
      <c r="K31" s="755"/>
      <c r="L31" s="80"/>
      <c r="M31" s="7"/>
    </row>
    <row r="32" spans="1:13" x14ac:dyDescent="0.4">
      <c r="A32" s="732" t="s">
        <v>75</v>
      </c>
      <c r="B32" s="733"/>
      <c r="C32" s="740"/>
      <c r="D32" s="150" t="s">
        <v>188</v>
      </c>
      <c r="E32" s="97" t="s">
        <v>188</v>
      </c>
      <c r="F32" s="97" t="s">
        <v>188</v>
      </c>
      <c r="G32" s="97" t="s">
        <v>188</v>
      </c>
      <c r="H32" s="97" t="s">
        <v>188</v>
      </c>
      <c r="I32" s="99" t="s">
        <v>188</v>
      </c>
      <c r="J32" s="100" t="s">
        <v>188</v>
      </c>
      <c r="K32" s="98" t="s">
        <v>76</v>
      </c>
      <c r="L32" s="80"/>
      <c r="M32" s="7"/>
    </row>
    <row r="33" spans="1:13" x14ac:dyDescent="0.4">
      <c r="A33" s="732" t="s">
        <v>77</v>
      </c>
      <c r="B33" s="733"/>
      <c r="C33" s="740"/>
      <c r="D33" s="72">
        <v>10118</v>
      </c>
      <c r="E33" s="72">
        <v>8770</v>
      </c>
      <c r="F33" s="97">
        <v>1</v>
      </c>
      <c r="G33" s="97">
        <v>1225</v>
      </c>
      <c r="H33" s="97">
        <v>120</v>
      </c>
      <c r="I33" s="99" t="s">
        <v>188</v>
      </c>
      <c r="J33" s="100" t="s">
        <v>188</v>
      </c>
      <c r="K33" s="98" t="s">
        <v>76</v>
      </c>
      <c r="L33" s="80"/>
      <c r="M33" s="7"/>
    </row>
    <row r="34" spans="1:13" x14ac:dyDescent="0.4">
      <c r="A34" s="756" t="s">
        <v>119</v>
      </c>
      <c r="B34" s="757"/>
      <c r="C34" s="758"/>
      <c r="D34" s="97">
        <v>41136</v>
      </c>
      <c r="E34" s="97" t="s">
        <v>188</v>
      </c>
      <c r="F34" s="97" t="s">
        <v>188</v>
      </c>
      <c r="G34" s="97" t="s">
        <v>188</v>
      </c>
      <c r="H34" s="97" t="s">
        <v>188</v>
      </c>
      <c r="I34" s="99">
        <v>0</v>
      </c>
      <c r="J34" s="100">
        <v>41136</v>
      </c>
      <c r="K34" s="98" t="s">
        <v>76</v>
      </c>
      <c r="L34" s="80"/>
      <c r="M34" s="7"/>
    </row>
    <row r="35" spans="1:13" ht="19.5" thickBot="1" x14ac:dyDescent="0.45">
      <c r="A35" s="756" t="s">
        <v>192</v>
      </c>
      <c r="B35" s="757"/>
      <c r="C35" s="758"/>
      <c r="D35" s="158">
        <v>11</v>
      </c>
      <c r="E35" s="158" t="s">
        <v>188</v>
      </c>
      <c r="F35" s="158" t="s">
        <v>188</v>
      </c>
      <c r="G35" s="158" t="s">
        <v>188</v>
      </c>
      <c r="H35" s="158">
        <v>11</v>
      </c>
      <c r="I35" s="163">
        <v>0</v>
      </c>
      <c r="J35" s="164" t="s">
        <v>188</v>
      </c>
      <c r="K35" s="596"/>
      <c r="L35" s="80"/>
      <c r="M35" s="7"/>
    </row>
    <row r="36" spans="1:13" ht="19.5" thickTop="1" x14ac:dyDescent="0.4">
      <c r="A36" s="745" t="s">
        <v>19</v>
      </c>
      <c r="B36" s="746"/>
      <c r="C36" s="747"/>
      <c r="D36" s="147">
        <v>51266</v>
      </c>
      <c r="E36" s="147">
        <v>8770</v>
      </c>
      <c r="F36" s="147">
        <v>1</v>
      </c>
      <c r="G36" s="147">
        <v>1225</v>
      </c>
      <c r="H36" s="147">
        <v>131</v>
      </c>
      <c r="I36" s="148">
        <v>0</v>
      </c>
      <c r="J36" s="149">
        <v>41136</v>
      </c>
      <c r="K36" s="84"/>
      <c r="L36" s="80"/>
      <c r="M36" s="7"/>
    </row>
    <row r="37" spans="1:13" x14ac:dyDescent="0.4">
      <c r="A37" s="87"/>
      <c r="B37" s="88"/>
      <c r="C37" s="141"/>
      <c r="D37" s="86"/>
      <c r="E37" s="86"/>
      <c r="F37" s="86"/>
      <c r="G37" s="86"/>
      <c r="H37" s="86"/>
      <c r="I37" s="86"/>
      <c r="J37" s="86"/>
      <c r="K37" s="86"/>
      <c r="L37" s="86"/>
      <c r="M37" s="7"/>
    </row>
    <row r="38" spans="1:13" x14ac:dyDescent="0.4">
      <c r="A38" s="141"/>
      <c r="B38" s="141"/>
      <c r="C38" s="141"/>
      <c r="D38" s="86"/>
      <c r="E38" s="86"/>
      <c r="F38" s="86"/>
      <c r="G38" s="86"/>
      <c r="H38" s="86"/>
      <c r="I38" s="86"/>
      <c r="J38" s="86"/>
      <c r="K38" s="86"/>
      <c r="L38" s="86"/>
    </row>
    <row r="39" spans="1:13" x14ac:dyDescent="0.4">
      <c r="A39" s="90" t="s">
        <v>78</v>
      </c>
      <c r="B39" s="85"/>
      <c r="C39" s="85"/>
      <c r="D39" s="85"/>
      <c r="E39" s="85"/>
      <c r="F39" s="85"/>
      <c r="G39" s="85"/>
      <c r="H39" s="85"/>
      <c r="I39" s="85"/>
      <c r="J39" s="85"/>
      <c r="K39" s="85"/>
      <c r="L39" s="85"/>
    </row>
    <row r="40" spans="1:13" x14ac:dyDescent="0.4">
      <c r="A40" s="85" t="s">
        <v>79</v>
      </c>
      <c r="B40" s="85"/>
      <c r="C40" s="85"/>
      <c r="D40" s="88"/>
      <c r="E40" s="85"/>
      <c r="F40" s="85"/>
      <c r="G40" s="85"/>
      <c r="H40" s="85"/>
      <c r="I40" s="85"/>
      <c r="J40" s="85"/>
      <c r="K40" s="85"/>
      <c r="L40" s="85"/>
    </row>
    <row r="41" spans="1:13" x14ac:dyDescent="0.4">
      <c r="A41" s="85" t="s">
        <v>80</v>
      </c>
      <c r="B41" s="85"/>
      <c r="C41" s="85"/>
      <c r="D41" s="91" t="s">
        <v>290</v>
      </c>
      <c r="E41" s="85"/>
      <c r="F41" s="85"/>
      <c r="G41" s="85"/>
      <c r="H41" s="85"/>
      <c r="I41" s="85"/>
      <c r="J41" s="85"/>
      <c r="K41" s="85"/>
      <c r="L41" s="85"/>
    </row>
    <row r="42" spans="1:13" x14ac:dyDescent="0.4">
      <c r="A42" s="137" t="s">
        <v>81</v>
      </c>
      <c r="B42" s="138"/>
      <c r="C42" s="139"/>
      <c r="D42" s="42">
        <v>937</v>
      </c>
      <c r="E42" s="85"/>
      <c r="F42" s="85"/>
      <c r="G42" s="85"/>
      <c r="H42" s="85"/>
      <c r="I42" s="85"/>
      <c r="J42" s="85"/>
      <c r="K42" s="85"/>
      <c r="L42" s="85"/>
    </row>
    <row r="43" spans="1:13" x14ac:dyDescent="0.4">
      <c r="A43" s="137" t="s">
        <v>82</v>
      </c>
      <c r="B43" s="138"/>
      <c r="C43" s="139"/>
      <c r="D43" s="42">
        <v>111</v>
      </c>
      <c r="E43" s="85"/>
      <c r="F43" s="85"/>
      <c r="G43" s="85"/>
      <c r="H43" s="85"/>
      <c r="I43" s="85"/>
      <c r="J43" s="85"/>
      <c r="K43" s="85"/>
      <c r="L43" s="85"/>
    </row>
    <row r="44" spans="1:13" ht="19.5" thickBot="1" x14ac:dyDescent="0.45">
      <c r="A44" s="101" t="s">
        <v>83</v>
      </c>
      <c r="B44" s="102"/>
      <c r="C44" s="103"/>
      <c r="D44" s="145" t="s">
        <v>188</v>
      </c>
      <c r="E44" s="85"/>
      <c r="F44" s="85"/>
      <c r="G44" s="85"/>
      <c r="H44" s="85"/>
      <c r="I44" s="85"/>
      <c r="J44" s="85"/>
      <c r="K44" s="85"/>
      <c r="L44" s="85"/>
    </row>
    <row r="45" spans="1:13" ht="19.5" thickTop="1" x14ac:dyDescent="0.4">
      <c r="A45" s="745" t="s">
        <v>19</v>
      </c>
      <c r="B45" s="746"/>
      <c r="C45" s="747"/>
      <c r="D45" s="31">
        <v>1049</v>
      </c>
      <c r="E45" s="85"/>
      <c r="F45" s="85"/>
      <c r="G45" s="85"/>
      <c r="H45" s="85"/>
      <c r="I45" s="85"/>
      <c r="J45" s="85"/>
      <c r="K45" s="85"/>
      <c r="L45" s="85"/>
    </row>
    <row r="46" spans="1:13" x14ac:dyDescent="0.4">
      <c r="A46" s="88"/>
      <c r="B46" s="87"/>
      <c r="C46" s="87"/>
      <c r="D46" s="86"/>
      <c r="E46" s="85"/>
      <c r="F46" s="85"/>
      <c r="G46" s="85"/>
      <c r="H46" s="85"/>
      <c r="I46" s="85"/>
      <c r="J46" s="85"/>
      <c r="K46" s="85"/>
      <c r="L46" s="85"/>
    </row>
    <row r="47" spans="1:13" x14ac:dyDescent="0.4">
      <c r="A47" s="104" t="s">
        <v>84</v>
      </c>
      <c r="B47" s="85"/>
      <c r="C47" s="85"/>
      <c r="D47" s="91" t="s">
        <v>290</v>
      </c>
      <c r="E47" s="85"/>
      <c r="F47" s="85"/>
      <c r="G47" s="85"/>
      <c r="H47" s="85"/>
      <c r="I47" s="85"/>
      <c r="J47" s="85"/>
      <c r="K47" s="85"/>
      <c r="L47" s="85"/>
    </row>
    <row r="48" spans="1:13" x14ac:dyDescent="0.4">
      <c r="A48" s="105" t="s">
        <v>85</v>
      </c>
      <c r="B48" s="106"/>
      <c r="C48" s="107"/>
      <c r="D48" s="143">
        <v>5678</v>
      </c>
      <c r="E48" s="85"/>
      <c r="F48" s="85"/>
      <c r="G48" s="85"/>
      <c r="H48" s="85"/>
      <c r="I48" s="85"/>
      <c r="J48" s="85"/>
      <c r="K48" s="85"/>
      <c r="L48" s="85"/>
    </row>
    <row r="49" spans="1:12" x14ac:dyDescent="0.4">
      <c r="A49" s="15" t="s">
        <v>176</v>
      </c>
      <c r="B49" s="15"/>
      <c r="C49" s="15"/>
      <c r="D49" s="46"/>
      <c r="E49" s="10"/>
      <c r="F49" s="10"/>
      <c r="G49" s="10"/>
      <c r="H49" s="10"/>
      <c r="I49" s="10"/>
      <c r="J49" s="10"/>
      <c r="K49" s="10"/>
      <c r="L49" s="10"/>
    </row>
    <row r="50" spans="1:12" x14ac:dyDescent="0.4">
      <c r="A50" s="10" t="s">
        <v>86</v>
      </c>
      <c r="B50" s="10"/>
      <c r="C50" s="10"/>
      <c r="D50" s="16"/>
      <c r="E50" s="10"/>
      <c r="F50" s="10"/>
      <c r="G50" s="10"/>
      <c r="H50" s="10"/>
      <c r="I50" s="10"/>
      <c r="J50" s="10"/>
      <c r="K50" s="10"/>
      <c r="L50" s="10"/>
    </row>
    <row r="51" spans="1:12" x14ac:dyDescent="0.4">
      <c r="A51" s="15" t="s">
        <v>185</v>
      </c>
      <c r="B51" s="15"/>
      <c r="C51" s="14"/>
      <c r="D51" s="16"/>
      <c r="E51" s="10"/>
      <c r="F51" s="10"/>
      <c r="G51" s="10"/>
      <c r="H51" s="10"/>
      <c r="I51" s="10"/>
      <c r="J51" s="10"/>
      <c r="K51" s="10"/>
      <c r="L51" s="10"/>
    </row>
    <row r="52" spans="1:12" x14ac:dyDescent="0.4">
      <c r="A52" s="10" t="s">
        <v>87</v>
      </c>
      <c r="B52" s="10"/>
      <c r="C52" s="10"/>
      <c r="D52" s="16"/>
      <c r="E52" s="17"/>
      <c r="F52" s="17"/>
      <c r="G52" s="17"/>
      <c r="H52" s="17"/>
      <c r="I52" s="17"/>
      <c r="J52" s="17"/>
      <c r="K52" s="17"/>
      <c r="L52" s="17"/>
    </row>
    <row r="53" spans="1:12" x14ac:dyDescent="0.4">
      <c r="A53" s="15" t="s">
        <v>187</v>
      </c>
      <c r="B53" s="15"/>
      <c r="C53" s="14"/>
      <c r="D53" s="16"/>
      <c r="E53" s="17"/>
      <c r="F53" s="17"/>
      <c r="G53" s="17"/>
      <c r="H53" s="17"/>
      <c r="I53" s="17"/>
      <c r="J53" s="17"/>
      <c r="K53" s="17"/>
      <c r="L53" s="17"/>
    </row>
    <row r="54" spans="1:12" x14ac:dyDescent="0.4">
      <c r="A54" s="10" t="s">
        <v>88</v>
      </c>
      <c r="B54" s="10"/>
      <c r="C54" s="10"/>
      <c r="D54" s="16"/>
      <c r="E54" s="17"/>
      <c r="F54" s="17"/>
      <c r="G54" s="17"/>
      <c r="H54" s="17"/>
      <c r="I54" s="17"/>
      <c r="J54" s="17"/>
      <c r="K54" s="17"/>
      <c r="L54" s="17"/>
    </row>
    <row r="55" spans="1:12" x14ac:dyDescent="0.4">
      <c r="A55" s="15" t="s">
        <v>178</v>
      </c>
      <c r="B55" s="15"/>
      <c r="C55" s="14"/>
      <c r="D55" s="16"/>
      <c r="E55" s="17"/>
      <c r="F55" s="17"/>
      <c r="G55" s="17"/>
      <c r="H55" s="17"/>
      <c r="I55" s="17"/>
      <c r="J55" s="17"/>
      <c r="K55" s="17"/>
      <c r="L55" s="17"/>
    </row>
    <row r="56" spans="1:12" x14ac:dyDescent="0.4">
      <c r="A56" s="10"/>
      <c r="B56" s="10"/>
      <c r="C56" s="14"/>
      <c r="D56" s="14"/>
      <c r="E56" s="14"/>
      <c r="F56" s="14"/>
      <c r="G56" s="14"/>
      <c r="H56" s="14"/>
      <c r="I56" s="14"/>
      <c r="J56" s="14"/>
      <c r="K56" s="14"/>
      <c r="L56" s="14"/>
    </row>
  </sheetData>
  <mergeCells count="26">
    <mergeCell ref="A36:C36"/>
    <mergeCell ref="A45:C45"/>
    <mergeCell ref="D30:D31"/>
    <mergeCell ref="K30:K31"/>
    <mergeCell ref="A32:C32"/>
    <mergeCell ref="A33:C33"/>
    <mergeCell ref="A34:C34"/>
    <mergeCell ref="A35:C35"/>
    <mergeCell ref="A30:C31"/>
    <mergeCell ref="A21:C21"/>
    <mergeCell ref="B22:C22"/>
    <mergeCell ref="B23:C23"/>
    <mergeCell ref="A24:C24"/>
    <mergeCell ref="A26:C26"/>
    <mergeCell ref="A20:C20"/>
    <mergeCell ref="A8:D8"/>
    <mergeCell ref="A9:C9"/>
    <mergeCell ref="A10:C10"/>
    <mergeCell ref="A11:C11"/>
    <mergeCell ref="A12:C12"/>
    <mergeCell ref="B13:C13"/>
    <mergeCell ref="B14:C14"/>
    <mergeCell ref="A15:C15"/>
    <mergeCell ref="A17:D17"/>
    <mergeCell ref="A18:C18"/>
    <mergeCell ref="A19:C19"/>
  </mergeCells>
  <phoneticPr fontId="3"/>
  <pageMargins left="0.70866141732283472" right="0.70866141732283472" top="0.74803149606299213" bottom="0.74803149606299213" header="0.31496062992125984" footer="0.31496062992125984"/>
  <pageSetup paperSize="9" scale="77" fitToHeight="0" orientation="landscape" r:id="rId1"/>
  <rowBreaks count="1" manualBreakCount="1">
    <brk id="27"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4" width="10.875" style="180" bestFit="1" customWidth="1"/>
    <col min="5" max="5" width="9.875" style="180" bestFit="1" customWidth="1"/>
    <col min="6" max="6" width="11.5" style="180" bestFit="1" customWidth="1"/>
    <col min="7" max="7" width="10.875" style="180" bestFit="1" customWidth="1"/>
    <col min="8" max="8" width="11.5" style="180" bestFit="1" customWidth="1"/>
    <col min="9" max="16384" width="9" style="180"/>
  </cols>
  <sheetData>
    <row r="1" spans="1:8" x14ac:dyDescent="0.4">
      <c r="A1" s="178" t="s">
        <v>121</v>
      </c>
      <c r="B1" s="179"/>
      <c r="C1" s="179"/>
      <c r="D1" s="179"/>
      <c r="E1" s="179"/>
      <c r="F1" s="179"/>
      <c r="G1" s="179"/>
      <c r="H1" s="179"/>
    </row>
    <row r="2" spans="1:8" x14ac:dyDescent="0.4">
      <c r="A2" s="181" t="s">
        <v>122</v>
      </c>
      <c r="B2" s="182"/>
      <c r="C2" s="182"/>
      <c r="D2" s="182"/>
      <c r="E2" s="182"/>
      <c r="F2" s="182"/>
      <c r="G2" s="182"/>
      <c r="H2" s="183"/>
    </row>
    <row r="3" spans="1:8" x14ac:dyDescent="0.4">
      <c r="A3" s="182"/>
      <c r="B3" s="182"/>
      <c r="C3" s="184"/>
      <c r="D3" s="182"/>
      <c r="E3" s="182"/>
      <c r="F3" s="182"/>
      <c r="G3" s="182"/>
      <c r="H3" s="183"/>
    </row>
    <row r="4" spans="1:8" x14ac:dyDescent="0.4">
      <c r="A4" s="184" t="s">
        <v>245</v>
      </c>
      <c r="B4" s="182"/>
      <c r="C4" s="179"/>
      <c r="D4" s="179"/>
      <c r="E4" s="179"/>
      <c r="F4" s="179"/>
      <c r="G4" s="179"/>
      <c r="H4" s="179" t="s">
        <v>290</v>
      </c>
    </row>
    <row r="5" spans="1:8" ht="18.75" customHeight="1" x14ac:dyDescent="0.4">
      <c r="A5" s="656" t="s">
        <v>29</v>
      </c>
      <c r="B5" s="656"/>
      <c r="C5" s="185" t="s">
        <v>123</v>
      </c>
      <c r="D5" s="185"/>
      <c r="E5" s="185"/>
      <c r="F5" s="185"/>
      <c r="G5" s="185"/>
      <c r="H5" s="660" t="s">
        <v>36</v>
      </c>
    </row>
    <row r="6" spans="1:8" ht="21" x14ac:dyDescent="0.4">
      <c r="A6" s="656"/>
      <c r="B6" s="656"/>
      <c r="C6" s="67" t="s">
        <v>30</v>
      </c>
      <c r="D6" s="67" t="s">
        <v>255</v>
      </c>
      <c r="E6" s="67" t="s">
        <v>31</v>
      </c>
      <c r="F6" s="67" t="s">
        <v>32</v>
      </c>
      <c r="G6" s="67" t="s">
        <v>266</v>
      </c>
      <c r="H6" s="661"/>
    </row>
    <row r="7" spans="1:8" x14ac:dyDescent="0.4">
      <c r="A7" s="611" t="s">
        <v>341</v>
      </c>
      <c r="B7" s="611"/>
      <c r="C7" s="160">
        <v>561</v>
      </c>
      <c r="D7" s="160">
        <v>1965</v>
      </c>
      <c r="E7" s="160">
        <v>337</v>
      </c>
      <c r="F7" s="160">
        <v>1291</v>
      </c>
      <c r="G7" s="160">
        <v>617</v>
      </c>
      <c r="H7" s="186">
        <v>4774</v>
      </c>
    </row>
    <row r="8" spans="1:8" x14ac:dyDescent="0.4">
      <c r="A8" s="662" t="s">
        <v>342</v>
      </c>
      <c r="B8" s="663"/>
      <c r="C8" s="187">
        <v>57</v>
      </c>
      <c r="D8" s="187">
        <v>202</v>
      </c>
      <c r="E8" s="187">
        <v>34</v>
      </c>
      <c r="F8" s="187">
        <v>133</v>
      </c>
      <c r="G8" s="187">
        <v>63</v>
      </c>
      <c r="H8" s="188">
        <v>492</v>
      </c>
    </row>
    <row r="9" spans="1:8" x14ac:dyDescent="0.4">
      <c r="A9" s="664" t="s">
        <v>343</v>
      </c>
      <c r="B9" s="665"/>
      <c r="C9" s="189">
        <v>8</v>
      </c>
      <c r="D9" s="189">
        <v>31</v>
      </c>
      <c r="E9" s="189">
        <v>5</v>
      </c>
      <c r="F9" s="189">
        <v>20</v>
      </c>
      <c r="G9" s="189">
        <v>9</v>
      </c>
      <c r="H9" s="190">
        <v>76</v>
      </c>
    </row>
    <row r="10" spans="1:8" x14ac:dyDescent="0.4">
      <c r="A10" s="191" t="s">
        <v>344</v>
      </c>
      <c r="B10" s="192"/>
      <c r="C10" s="160">
        <v>1001</v>
      </c>
      <c r="D10" s="160">
        <v>621</v>
      </c>
      <c r="E10" s="160">
        <v>5</v>
      </c>
      <c r="F10" s="160">
        <v>33292</v>
      </c>
      <c r="G10" s="160">
        <v>395</v>
      </c>
      <c r="H10" s="193">
        <v>35317</v>
      </c>
    </row>
    <row r="11" spans="1:8" x14ac:dyDescent="0.4">
      <c r="A11" s="666"/>
      <c r="B11" s="194" t="s">
        <v>119</v>
      </c>
      <c r="C11" s="195">
        <v>637</v>
      </c>
      <c r="D11" s="195">
        <v>524</v>
      </c>
      <c r="E11" s="195" t="s">
        <v>188</v>
      </c>
      <c r="F11" s="195">
        <v>33292</v>
      </c>
      <c r="G11" s="195" t="s">
        <v>188</v>
      </c>
      <c r="H11" s="186">
        <v>34454</v>
      </c>
    </row>
    <row r="12" spans="1:8" ht="19.5" thickBot="1" x14ac:dyDescent="0.45">
      <c r="A12" s="668"/>
      <c r="B12" s="196" t="s">
        <v>120</v>
      </c>
      <c r="C12" s="197">
        <v>364</v>
      </c>
      <c r="D12" s="197">
        <v>96</v>
      </c>
      <c r="E12" s="197">
        <v>5</v>
      </c>
      <c r="F12" s="197" t="s">
        <v>188</v>
      </c>
      <c r="G12" s="197">
        <v>395</v>
      </c>
      <c r="H12" s="198">
        <v>862</v>
      </c>
    </row>
    <row r="13" spans="1:8" ht="19.5" thickTop="1" x14ac:dyDescent="0.4">
      <c r="A13" s="607" t="s">
        <v>124</v>
      </c>
      <c r="B13" s="608"/>
      <c r="C13" s="199">
        <v>1630</v>
      </c>
      <c r="D13" s="199">
        <v>2821</v>
      </c>
      <c r="E13" s="199">
        <v>383</v>
      </c>
      <c r="F13" s="199">
        <v>34738</v>
      </c>
      <c r="G13" s="199">
        <v>1086</v>
      </c>
      <c r="H13" s="200">
        <v>40659</v>
      </c>
    </row>
    <row r="14" spans="1:8" x14ac:dyDescent="0.4">
      <c r="A14" s="182"/>
      <c r="B14" s="183"/>
      <c r="C14" s="183"/>
      <c r="D14" s="183"/>
      <c r="E14" s="183"/>
      <c r="F14" s="183"/>
      <c r="G14" s="183"/>
      <c r="H14" s="183"/>
    </row>
  </sheetData>
  <mergeCells count="7">
    <mergeCell ref="A13:B13"/>
    <mergeCell ref="A5:B6"/>
    <mergeCell ref="H5:H6"/>
    <mergeCell ref="A7:B7"/>
    <mergeCell ref="A8:B8"/>
    <mergeCell ref="A9:B9"/>
    <mergeCell ref="A11:A12"/>
  </mergeCells>
  <phoneticPr fontId="3"/>
  <pageMargins left="0.70866141732283472" right="0.70866141732283472" top="0.74803149606299213" bottom="0.74803149606299213" header="0.31496062992125984" footer="0.31496062992125984"/>
  <pageSetup paperSize="9"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showGridLines="0" zoomScaleNormal="100" workbookViewId="0">
      <selection activeCell="E4" sqref="E4:L4"/>
    </sheetView>
  </sheetViews>
  <sheetFormatPr defaultRowHeight="18.75" x14ac:dyDescent="0.4"/>
  <cols>
    <col min="1" max="2" width="20.625" style="48" customWidth="1"/>
    <col min="3" max="3" width="30.625" style="48" customWidth="1"/>
    <col min="4" max="4" width="11.5" style="48" bestFit="1" customWidth="1"/>
    <col min="5" max="12" width="9.875" style="48" customWidth="1"/>
    <col min="13" max="16384" width="9" style="49"/>
  </cols>
  <sheetData>
    <row r="1" spans="1:12" x14ac:dyDescent="0.4">
      <c r="A1" s="61" t="s">
        <v>130</v>
      </c>
      <c r="B1" s="33"/>
      <c r="C1" s="33"/>
      <c r="D1" s="33"/>
      <c r="E1" s="33"/>
      <c r="F1" s="33"/>
      <c r="G1" s="33"/>
      <c r="H1" s="33"/>
      <c r="I1" s="33"/>
      <c r="J1" s="33"/>
      <c r="K1" s="33"/>
      <c r="L1" s="33"/>
    </row>
    <row r="2" spans="1:12" x14ac:dyDescent="0.4">
      <c r="A2" s="59" t="s">
        <v>131</v>
      </c>
      <c r="B2" s="15"/>
      <c r="C2" s="15"/>
      <c r="D2" s="15"/>
      <c r="E2" s="14"/>
      <c r="F2" s="15"/>
      <c r="G2" s="15"/>
      <c r="H2" s="15"/>
      <c r="I2" s="15"/>
      <c r="J2" s="15"/>
      <c r="K2" s="15"/>
      <c r="L2" s="15"/>
    </row>
    <row r="3" spans="1:12" x14ac:dyDescent="0.4">
      <c r="A3" s="59"/>
      <c r="B3" s="15"/>
      <c r="C3" s="15"/>
      <c r="D3" s="15"/>
      <c r="E3" s="14"/>
      <c r="F3" s="15"/>
      <c r="G3" s="15"/>
      <c r="H3" s="15"/>
      <c r="I3" s="15"/>
      <c r="J3" s="15"/>
      <c r="K3" s="15"/>
      <c r="L3" s="15"/>
    </row>
    <row r="4" spans="1:12" x14ac:dyDescent="0.4">
      <c r="A4" s="59"/>
      <c r="B4" s="15"/>
      <c r="C4" s="15"/>
      <c r="D4" s="15"/>
      <c r="E4" s="15" t="s">
        <v>132</v>
      </c>
      <c r="F4" s="15"/>
      <c r="G4" s="15"/>
      <c r="H4" s="15"/>
      <c r="I4" s="15"/>
      <c r="J4" s="15"/>
      <c r="K4" s="15"/>
      <c r="L4" s="7"/>
    </row>
    <row r="5" spans="1:12" ht="19.5" thickBot="1" x14ac:dyDescent="0.45">
      <c r="A5" s="59"/>
      <c r="B5" s="15"/>
      <c r="C5" s="15"/>
      <c r="D5" s="15"/>
      <c r="E5" s="15"/>
      <c r="F5" s="15"/>
      <c r="G5" s="15"/>
      <c r="H5" s="15"/>
      <c r="I5" s="15"/>
      <c r="J5" s="15"/>
      <c r="K5" s="15"/>
      <c r="L5" s="7"/>
    </row>
    <row r="6" spans="1:12" ht="19.5" thickBot="1" x14ac:dyDescent="0.45">
      <c r="A6" s="54" t="s">
        <v>191</v>
      </c>
      <c r="B6" s="15"/>
      <c r="C6" s="15"/>
      <c r="D6" s="62">
        <v>15740</v>
      </c>
      <c r="E6" s="55" t="s">
        <v>287</v>
      </c>
      <c r="F6" s="50"/>
      <c r="G6" s="50"/>
      <c r="H6" s="50"/>
      <c r="I6" s="50"/>
      <c r="J6" s="50"/>
      <c r="K6" s="50"/>
    </row>
    <row r="7" spans="1:12" ht="19.5" thickBot="1" x14ac:dyDescent="0.45">
      <c r="A7" s="15"/>
      <c r="B7" s="15"/>
      <c r="C7" s="15"/>
      <c r="D7" s="15"/>
      <c r="E7" s="15"/>
      <c r="F7" s="15"/>
      <c r="G7" s="15"/>
      <c r="H7" s="15"/>
      <c r="I7" s="15"/>
      <c r="J7" s="15"/>
      <c r="K7" s="15"/>
      <c r="L7" s="50" t="s">
        <v>290</v>
      </c>
    </row>
    <row r="8" spans="1:12" ht="33" thickTop="1" thickBot="1" x14ac:dyDescent="0.45">
      <c r="A8" s="762" t="s">
        <v>3</v>
      </c>
      <c r="B8" s="762"/>
      <c r="C8" s="762"/>
      <c r="D8" s="763"/>
      <c r="E8" s="37" t="s">
        <v>49</v>
      </c>
      <c r="F8" s="38" t="s">
        <v>50</v>
      </c>
      <c r="G8" s="39" t="s">
        <v>51</v>
      </c>
      <c r="H8" s="40" t="s">
        <v>53</v>
      </c>
      <c r="I8" s="28" t="s">
        <v>56</v>
      </c>
      <c r="J8" s="28" t="s">
        <v>58</v>
      </c>
      <c r="K8" s="28" t="s">
        <v>59</v>
      </c>
      <c r="L8" s="28" t="s">
        <v>60</v>
      </c>
    </row>
    <row r="9" spans="1:12" ht="20.25" thickTop="1" thickBot="1" x14ac:dyDescent="0.45">
      <c r="A9" s="732" t="s">
        <v>169</v>
      </c>
      <c r="B9" s="733"/>
      <c r="C9" s="734"/>
      <c r="D9" s="153">
        <v>13752</v>
      </c>
      <c r="E9" s="154">
        <f>11487</f>
        <v>11487</v>
      </c>
      <c r="F9" s="154">
        <v>231</v>
      </c>
      <c r="G9" s="155">
        <v>2033</v>
      </c>
      <c r="H9" s="136" t="s">
        <v>188</v>
      </c>
      <c r="I9" s="97" t="s">
        <v>188</v>
      </c>
      <c r="J9" s="97" t="s">
        <v>188</v>
      </c>
      <c r="K9" s="97" t="s">
        <v>188</v>
      </c>
      <c r="L9" s="97" t="s">
        <v>188</v>
      </c>
    </row>
    <row r="10" spans="1:12" ht="19.5" thickTop="1" x14ac:dyDescent="0.4">
      <c r="A10" s="735" t="s">
        <v>170</v>
      </c>
      <c r="B10" s="736"/>
      <c r="C10" s="737"/>
      <c r="D10" s="70">
        <v>1677</v>
      </c>
      <c r="E10" s="70" t="s">
        <v>188</v>
      </c>
      <c r="F10" s="70" t="s">
        <v>188</v>
      </c>
      <c r="G10" s="168" t="s">
        <v>188</v>
      </c>
      <c r="H10" s="135">
        <v>2</v>
      </c>
      <c r="I10" s="135">
        <v>1029</v>
      </c>
      <c r="J10" s="135">
        <v>117</v>
      </c>
      <c r="K10" s="135">
        <v>495</v>
      </c>
      <c r="L10" s="135">
        <v>0</v>
      </c>
    </row>
    <row r="11" spans="1:12" x14ac:dyDescent="0.4">
      <c r="A11" s="764" t="s">
        <v>171</v>
      </c>
      <c r="B11" s="764"/>
      <c r="C11" s="764"/>
      <c r="D11" s="72">
        <v>302</v>
      </c>
      <c r="E11" s="72" t="s">
        <v>188</v>
      </c>
      <c r="F11" s="72" t="s">
        <v>188</v>
      </c>
      <c r="G11" s="152" t="s">
        <v>188</v>
      </c>
      <c r="H11" s="72" t="s">
        <v>188</v>
      </c>
      <c r="I11" s="72" t="s">
        <v>188</v>
      </c>
      <c r="J11" s="72" t="s">
        <v>188</v>
      </c>
      <c r="K11" s="72">
        <v>302</v>
      </c>
      <c r="L11" s="72" t="s">
        <v>188</v>
      </c>
    </row>
    <row r="12" spans="1:12" x14ac:dyDescent="0.4">
      <c r="A12" s="739" t="s">
        <v>173</v>
      </c>
      <c r="B12" s="733"/>
      <c r="C12" s="740"/>
      <c r="D12" s="97">
        <v>7</v>
      </c>
      <c r="E12" s="156">
        <v>0</v>
      </c>
      <c r="F12" s="156">
        <v>0</v>
      </c>
      <c r="G12" s="156">
        <v>0</v>
      </c>
      <c r="H12" s="97" t="s">
        <v>188</v>
      </c>
      <c r="I12" s="97">
        <v>7</v>
      </c>
      <c r="J12" s="97" t="s">
        <v>188</v>
      </c>
      <c r="K12" s="97" t="s">
        <v>188</v>
      </c>
      <c r="L12" s="97" t="s">
        <v>188</v>
      </c>
    </row>
    <row r="13" spans="1:12" x14ac:dyDescent="0.4">
      <c r="A13" s="119"/>
      <c r="B13" s="120" t="s">
        <v>133</v>
      </c>
      <c r="C13" s="121"/>
      <c r="D13" s="169">
        <v>7</v>
      </c>
      <c r="E13" s="170">
        <v>0</v>
      </c>
      <c r="F13" s="170">
        <v>0</v>
      </c>
      <c r="G13" s="170">
        <v>0</v>
      </c>
      <c r="H13" s="169" t="s">
        <v>188</v>
      </c>
      <c r="I13" s="169">
        <v>7</v>
      </c>
      <c r="J13" s="169" t="s">
        <v>188</v>
      </c>
      <c r="K13" s="169" t="s">
        <v>188</v>
      </c>
      <c r="L13" s="169" t="s">
        <v>188</v>
      </c>
    </row>
    <row r="14" spans="1:12" ht="21.75" thickBot="1" x14ac:dyDescent="0.45">
      <c r="A14" s="119"/>
      <c r="B14" s="122"/>
      <c r="C14" s="123" t="s">
        <v>134</v>
      </c>
      <c r="D14" s="75">
        <v>7</v>
      </c>
      <c r="E14" s="157">
        <v>0</v>
      </c>
      <c r="F14" s="157">
        <v>0</v>
      </c>
      <c r="G14" s="171">
        <v>0</v>
      </c>
      <c r="H14" s="75" t="s">
        <v>188</v>
      </c>
      <c r="I14" s="75">
        <v>7</v>
      </c>
      <c r="J14" s="75" t="s">
        <v>188</v>
      </c>
      <c r="K14" s="75" t="s">
        <v>188</v>
      </c>
      <c r="L14" s="75" t="s">
        <v>188</v>
      </c>
    </row>
    <row r="15" spans="1:12" ht="19.5" thickTop="1" x14ac:dyDescent="0.4">
      <c r="A15" s="745" t="s">
        <v>57</v>
      </c>
      <c r="B15" s="746"/>
      <c r="C15" s="747"/>
      <c r="D15" s="147">
        <f>15740</f>
        <v>15740</v>
      </c>
      <c r="E15" s="148">
        <f>11487</f>
        <v>11487</v>
      </c>
      <c r="F15" s="148">
        <v>231</v>
      </c>
      <c r="G15" s="148">
        <v>2033</v>
      </c>
      <c r="H15" s="147">
        <v>2</v>
      </c>
      <c r="I15" s="147">
        <v>1037</v>
      </c>
      <c r="J15" s="147">
        <v>117</v>
      </c>
      <c r="K15" s="147">
        <v>798</v>
      </c>
      <c r="L15" s="147">
        <v>0</v>
      </c>
    </row>
    <row r="16" spans="1:12" x14ac:dyDescent="0.4">
      <c r="A16" s="77"/>
      <c r="B16" s="77"/>
      <c r="C16" s="77"/>
      <c r="D16" s="77"/>
      <c r="E16" s="111"/>
      <c r="F16" s="124"/>
      <c r="G16" s="77"/>
      <c r="H16" s="77"/>
      <c r="I16" s="77"/>
      <c r="J16" s="77"/>
      <c r="K16" s="77"/>
      <c r="L16" s="77"/>
    </row>
    <row r="17" spans="1:14" ht="21" x14ac:dyDescent="0.4">
      <c r="A17" s="767" t="s">
        <v>3</v>
      </c>
      <c r="B17" s="767"/>
      <c r="C17" s="767"/>
      <c r="D17" s="748"/>
      <c r="E17" s="78" t="s">
        <v>247</v>
      </c>
      <c r="F17" s="78" t="s">
        <v>248</v>
      </c>
      <c r="G17" s="125" t="s">
        <v>63</v>
      </c>
      <c r="H17" s="80"/>
      <c r="I17" s="80"/>
      <c r="J17" s="80"/>
      <c r="K17" s="80"/>
      <c r="L17" s="80"/>
    </row>
    <row r="18" spans="1:14" x14ac:dyDescent="0.4">
      <c r="A18" s="732" t="s">
        <v>169</v>
      </c>
      <c r="B18" s="733"/>
      <c r="C18" s="733"/>
      <c r="D18" s="42"/>
      <c r="E18" s="97" t="s">
        <v>188</v>
      </c>
      <c r="F18" s="97" t="s">
        <v>188</v>
      </c>
      <c r="G18" s="81" t="s">
        <v>188</v>
      </c>
      <c r="H18" s="80"/>
      <c r="I18" s="80"/>
      <c r="J18" s="80"/>
      <c r="K18" s="80"/>
      <c r="L18" s="80"/>
    </row>
    <row r="19" spans="1:14" x14ac:dyDescent="0.4">
      <c r="A19" s="735" t="s">
        <v>170</v>
      </c>
      <c r="B19" s="736"/>
      <c r="C19" s="736"/>
      <c r="D19" s="43"/>
      <c r="E19" s="135">
        <v>0</v>
      </c>
      <c r="F19" s="135">
        <v>30</v>
      </c>
      <c r="G19" s="82" t="s">
        <v>188</v>
      </c>
      <c r="H19" s="80"/>
      <c r="I19" s="80"/>
      <c r="J19" s="80"/>
      <c r="K19" s="80"/>
      <c r="L19" s="80"/>
    </row>
    <row r="20" spans="1:14" x14ac:dyDescent="0.4">
      <c r="A20" s="764" t="s">
        <v>171</v>
      </c>
      <c r="B20" s="764"/>
      <c r="C20" s="768"/>
      <c r="D20" s="31"/>
      <c r="E20" s="72" t="s">
        <v>188</v>
      </c>
      <c r="F20" s="72" t="s">
        <v>188</v>
      </c>
      <c r="G20" s="172" t="s">
        <v>188</v>
      </c>
      <c r="H20" s="80"/>
      <c r="I20" s="80"/>
      <c r="J20" s="80"/>
      <c r="K20" s="80"/>
      <c r="L20" s="80"/>
    </row>
    <row r="21" spans="1:14" x14ac:dyDescent="0.4">
      <c r="A21" s="739" t="s">
        <v>173</v>
      </c>
      <c r="B21" s="733"/>
      <c r="C21" s="733"/>
      <c r="D21" s="42"/>
      <c r="E21" s="97" t="s">
        <v>188</v>
      </c>
      <c r="F21" s="97" t="s">
        <v>188</v>
      </c>
      <c r="G21" s="81">
        <v>7</v>
      </c>
      <c r="H21" s="80"/>
      <c r="I21" s="80"/>
      <c r="J21" s="80"/>
      <c r="K21" s="80"/>
      <c r="L21" s="80"/>
    </row>
    <row r="22" spans="1:14" x14ac:dyDescent="0.4">
      <c r="A22" s="119"/>
      <c r="B22" s="120" t="s">
        <v>133</v>
      </c>
      <c r="C22" s="126"/>
      <c r="D22" s="56"/>
      <c r="E22" s="169" t="s">
        <v>188</v>
      </c>
      <c r="F22" s="169" t="s">
        <v>188</v>
      </c>
      <c r="G22" s="173">
        <v>7</v>
      </c>
      <c r="H22" s="80"/>
      <c r="I22" s="80"/>
      <c r="J22" s="80"/>
      <c r="K22" s="80"/>
      <c r="L22" s="80"/>
    </row>
    <row r="23" spans="1:14" ht="21.75" thickBot="1" x14ac:dyDescent="0.45">
      <c r="A23" s="119"/>
      <c r="B23" s="122"/>
      <c r="C23" s="127" t="s">
        <v>134</v>
      </c>
      <c r="D23" s="44"/>
      <c r="E23" s="75" t="s">
        <v>188</v>
      </c>
      <c r="F23" s="75" t="s">
        <v>188</v>
      </c>
      <c r="G23" s="161">
        <v>7</v>
      </c>
      <c r="H23" s="80"/>
      <c r="I23" s="80"/>
      <c r="J23" s="80"/>
      <c r="K23" s="80"/>
      <c r="L23" s="80"/>
    </row>
    <row r="24" spans="1:14" ht="19.5" thickTop="1" x14ac:dyDescent="0.4">
      <c r="A24" s="745" t="s">
        <v>57</v>
      </c>
      <c r="B24" s="746"/>
      <c r="C24" s="746"/>
      <c r="D24" s="144"/>
      <c r="E24" s="147">
        <v>0</v>
      </c>
      <c r="F24" s="147">
        <v>30</v>
      </c>
      <c r="G24" s="146" t="s">
        <v>188</v>
      </c>
      <c r="H24" s="80"/>
      <c r="I24" s="80"/>
      <c r="J24" s="80"/>
      <c r="K24" s="80"/>
      <c r="L24" s="80"/>
    </row>
    <row r="25" spans="1:14" x14ac:dyDescent="0.4">
      <c r="A25" s="87"/>
      <c r="B25" s="89"/>
      <c r="C25" s="89"/>
      <c r="D25" s="141"/>
      <c r="E25" s="141"/>
      <c r="F25" s="141"/>
      <c r="G25" s="141"/>
      <c r="H25" s="141"/>
      <c r="I25" s="141"/>
      <c r="J25" s="141"/>
      <c r="K25" s="141"/>
      <c r="L25" s="80"/>
    </row>
    <row r="26" spans="1:14" x14ac:dyDescent="0.4">
      <c r="A26" s="89"/>
      <c r="B26" s="89"/>
      <c r="C26" s="89"/>
      <c r="D26" s="141"/>
      <c r="E26" s="141"/>
      <c r="F26" s="141"/>
      <c r="G26" s="141"/>
      <c r="H26" s="141"/>
      <c r="I26" s="141"/>
      <c r="J26" s="141"/>
      <c r="K26" s="141"/>
      <c r="L26" s="80"/>
    </row>
    <row r="27" spans="1:14" x14ac:dyDescent="0.4">
      <c r="A27" s="128" t="s">
        <v>135</v>
      </c>
      <c r="B27" s="87"/>
      <c r="C27" s="87"/>
      <c r="D27" s="91"/>
      <c r="E27" s="91"/>
      <c r="F27" s="91"/>
      <c r="G27" s="91"/>
      <c r="H27" s="91"/>
      <c r="I27" s="91"/>
      <c r="J27" s="91"/>
      <c r="K27" s="91"/>
      <c r="L27" s="91" t="s">
        <v>290</v>
      </c>
      <c r="M27" s="52"/>
    </row>
    <row r="28" spans="1:14" x14ac:dyDescent="0.4">
      <c r="A28" s="752" t="s">
        <v>66</v>
      </c>
      <c r="B28" s="759"/>
      <c r="C28" s="759"/>
      <c r="D28" s="752"/>
      <c r="E28" s="776" t="s">
        <v>67</v>
      </c>
      <c r="F28" s="776"/>
      <c r="G28" s="776"/>
      <c r="H28" s="776"/>
      <c r="I28" s="776"/>
      <c r="J28" s="776"/>
      <c r="K28" s="777"/>
      <c r="L28" s="765" t="s">
        <v>68</v>
      </c>
      <c r="M28" s="14"/>
      <c r="N28" s="53"/>
    </row>
    <row r="29" spans="1:14" x14ac:dyDescent="0.4">
      <c r="A29" s="753"/>
      <c r="B29" s="760"/>
      <c r="C29" s="760"/>
      <c r="D29" s="753"/>
      <c r="E29" s="78" t="s">
        <v>153</v>
      </c>
      <c r="F29" s="78" t="s">
        <v>69</v>
      </c>
      <c r="G29" s="78" t="s">
        <v>70</v>
      </c>
      <c r="H29" s="78" t="s">
        <v>71</v>
      </c>
      <c r="I29" s="78" t="s">
        <v>72</v>
      </c>
      <c r="J29" s="95" t="s">
        <v>73</v>
      </c>
      <c r="K29" s="96" t="s">
        <v>149</v>
      </c>
      <c r="L29" s="766"/>
      <c r="M29" s="14"/>
      <c r="N29" s="53"/>
    </row>
    <row r="30" spans="1:14" x14ac:dyDescent="0.4">
      <c r="A30" s="732" t="s">
        <v>77</v>
      </c>
      <c r="B30" s="733"/>
      <c r="C30" s="740"/>
      <c r="D30" s="150">
        <v>35103</v>
      </c>
      <c r="E30" s="99" t="s">
        <v>188</v>
      </c>
      <c r="F30" s="72">
        <v>29927</v>
      </c>
      <c r="G30" s="97">
        <v>7</v>
      </c>
      <c r="H30" s="97">
        <v>4729</v>
      </c>
      <c r="I30" s="97">
        <v>438</v>
      </c>
      <c r="J30" s="99" t="s">
        <v>188</v>
      </c>
      <c r="K30" s="100" t="s">
        <v>188</v>
      </c>
      <c r="L30" s="174"/>
      <c r="M30" s="14"/>
      <c r="N30" s="53"/>
    </row>
    <row r="31" spans="1:14" ht="19.5" thickBot="1" x14ac:dyDescent="0.45">
      <c r="A31" s="732" t="s">
        <v>193</v>
      </c>
      <c r="B31" s="733"/>
      <c r="C31" s="740"/>
      <c r="D31" s="150">
        <v>131084</v>
      </c>
      <c r="E31" s="72">
        <v>37</v>
      </c>
      <c r="F31" s="72">
        <v>87372</v>
      </c>
      <c r="G31" s="97">
        <v>82</v>
      </c>
      <c r="H31" s="97">
        <v>9487</v>
      </c>
      <c r="I31" s="97">
        <v>3109</v>
      </c>
      <c r="J31" s="99">
        <v>30870</v>
      </c>
      <c r="K31" s="100">
        <v>124</v>
      </c>
      <c r="L31" s="174"/>
      <c r="M31" s="14"/>
      <c r="N31" s="53"/>
    </row>
    <row r="32" spans="1:14" ht="19.5" thickTop="1" x14ac:dyDescent="0.4">
      <c r="A32" s="745" t="s">
        <v>19</v>
      </c>
      <c r="B32" s="746"/>
      <c r="C32" s="747"/>
      <c r="D32" s="147">
        <v>166187</v>
      </c>
      <c r="E32" s="147">
        <v>37</v>
      </c>
      <c r="F32" s="147">
        <v>117299</v>
      </c>
      <c r="G32" s="147">
        <v>89</v>
      </c>
      <c r="H32" s="147">
        <v>14217</v>
      </c>
      <c r="I32" s="147">
        <v>3548</v>
      </c>
      <c r="J32" s="147">
        <v>30870</v>
      </c>
      <c r="K32" s="147">
        <v>124</v>
      </c>
      <c r="L32" s="175"/>
      <c r="M32" s="14"/>
      <c r="N32" s="53"/>
    </row>
    <row r="33" spans="1:13" x14ac:dyDescent="0.4">
      <c r="A33" s="87"/>
      <c r="B33" s="88"/>
      <c r="C33" s="129"/>
      <c r="D33" s="130"/>
      <c r="E33" s="87"/>
      <c r="F33" s="87"/>
      <c r="G33" s="87"/>
      <c r="H33" s="87"/>
      <c r="I33" s="87"/>
      <c r="J33" s="87"/>
      <c r="K33" s="87"/>
      <c r="L33" s="87"/>
      <c r="M33" s="58"/>
    </row>
    <row r="34" spans="1:13" x14ac:dyDescent="0.4">
      <c r="A34" s="141"/>
      <c r="B34" s="141"/>
      <c r="C34" s="141"/>
      <c r="D34" s="141"/>
      <c r="E34" s="141"/>
      <c r="F34" s="141"/>
      <c r="G34" s="141"/>
      <c r="H34" s="141"/>
      <c r="I34" s="141"/>
      <c r="J34" s="141"/>
      <c r="K34" s="141"/>
      <c r="L34" s="141"/>
    </row>
    <row r="35" spans="1:13" x14ac:dyDescent="0.4">
      <c r="A35" s="128" t="s">
        <v>78</v>
      </c>
      <c r="B35" s="87"/>
      <c r="C35" s="87"/>
      <c r="D35" s="87"/>
      <c r="E35" s="87"/>
      <c r="F35" s="87"/>
      <c r="G35" s="87"/>
      <c r="H35" s="87"/>
      <c r="I35" s="87"/>
      <c r="J35" s="87"/>
      <c r="K35" s="87"/>
      <c r="L35" s="87"/>
    </row>
    <row r="36" spans="1:13" x14ac:dyDescent="0.4">
      <c r="A36" s="87" t="s">
        <v>136</v>
      </c>
      <c r="B36" s="87"/>
      <c r="C36" s="87"/>
      <c r="D36" s="88"/>
      <c r="E36" s="87"/>
      <c r="F36" s="87"/>
      <c r="G36" s="87"/>
      <c r="H36" s="87"/>
      <c r="I36" s="87"/>
      <c r="J36" s="87"/>
      <c r="K36" s="87"/>
      <c r="L36" s="87"/>
    </row>
    <row r="37" spans="1:13" x14ac:dyDescent="0.4">
      <c r="A37" s="87" t="s">
        <v>80</v>
      </c>
      <c r="B37" s="87"/>
      <c r="C37" s="87"/>
      <c r="D37" s="87"/>
      <c r="E37" s="87"/>
      <c r="F37" s="87"/>
      <c r="G37" s="87"/>
      <c r="H37" s="131"/>
      <c r="I37" s="131"/>
      <c r="J37" s="91" t="s">
        <v>290</v>
      </c>
      <c r="K37" s="87"/>
      <c r="L37" s="87"/>
    </row>
    <row r="38" spans="1:13" x14ac:dyDescent="0.4">
      <c r="A38" s="778" t="s">
        <v>137</v>
      </c>
      <c r="B38" s="776"/>
      <c r="C38" s="779"/>
      <c r="D38" s="767" t="s">
        <v>142</v>
      </c>
      <c r="E38" s="767"/>
      <c r="F38" s="780" t="s">
        <v>143</v>
      </c>
      <c r="G38" s="781"/>
      <c r="H38" s="752" t="s">
        <v>138</v>
      </c>
      <c r="I38" s="782"/>
      <c r="J38" s="142" t="s">
        <v>139</v>
      </c>
      <c r="K38" s="88"/>
      <c r="L38" s="88"/>
    </row>
    <row r="39" spans="1:13" x14ac:dyDescent="0.4">
      <c r="A39" s="769" t="s">
        <v>274</v>
      </c>
      <c r="B39" s="770"/>
      <c r="C39" s="771"/>
      <c r="D39" s="772">
        <v>1693</v>
      </c>
      <c r="E39" s="773"/>
      <c r="F39" s="772">
        <v>207</v>
      </c>
      <c r="G39" s="773"/>
      <c r="H39" s="774" t="s">
        <v>188</v>
      </c>
      <c r="I39" s="775" t="s">
        <v>188</v>
      </c>
      <c r="J39" s="42">
        <v>1901</v>
      </c>
      <c r="K39" s="88"/>
      <c r="L39" s="141"/>
    </row>
    <row r="40" spans="1:13" x14ac:dyDescent="0.4">
      <c r="A40" s="769" t="s">
        <v>13</v>
      </c>
      <c r="B40" s="770"/>
      <c r="C40" s="771"/>
      <c r="D40" s="772">
        <v>2257</v>
      </c>
      <c r="E40" s="773"/>
      <c r="F40" s="772">
        <v>277</v>
      </c>
      <c r="G40" s="773"/>
      <c r="H40" s="774" t="s">
        <v>188</v>
      </c>
      <c r="I40" s="775" t="s">
        <v>188</v>
      </c>
      <c r="J40" s="42">
        <v>2535</v>
      </c>
      <c r="K40" s="88"/>
      <c r="L40" s="141"/>
    </row>
    <row r="41" spans="1:13" x14ac:dyDescent="0.4">
      <c r="A41" s="769" t="s">
        <v>14</v>
      </c>
      <c r="B41" s="770"/>
      <c r="C41" s="771"/>
      <c r="D41" s="772">
        <v>211</v>
      </c>
      <c r="E41" s="773"/>
      <c r="F41" s="772">
        <v>25</v>
      </c>
      <c r="G41" s="773"/>
      <c r="H41" s="774" t="s">
        <v>188</v>
      </c>
      <c r="I41" s="775" t="s">
        <v>188</v>
      </c>
      <c r="J41" s="42">
        <v>236</v>
      </c>
      <c r="K41" s="88"/>
      <c r="L41" s="141"/>
    </row>
    <row r="42" spans="1:13" x14ac:dyDescent="0.4">
      <c r="A42" s="769" t="s">
        <v>15</v>
      </c>
      <c r="B42" s="770"/>
      <c r="C42" s="771"/>
      <c r="D42" s="772">
        <v>1135</v>
      </c>
      <c r="E42" s="773"/>
      <c r="F42" s="772">
        <v>135</v>
      </c>
      <c r="G42" s="773"/>
      <c r="H42" s="774" t="s">
        <v>188</v>
      </c>
      <c r="I42" s="775" t="s">
        <v>188</v>
      </c>
      <c r="J42" s="109">
        <v>1271</v>
      </c>
      <c r="K42" s="88"/>
      <c r="L42" s="141"/>
    </row>
    <row r="43" spans="1:13" x14ac:dyDescent="0.4">
      <c r="A43" s="769" t="s">
        <v>16</v>
      </c>
      <c r="B43" s="770"/>
      <c r="C43" s="771"/>
      <c r="D43" s="772">
        <v>105</v>
      </c>
      <c r="E43" s="773"/>
      <c r="F43" s="772">
        <v>12</v>
      </c>
      <c r="G43" s="773"/>
      <c r="H43" s="774" t="s">
        <v>188</v>
      </c>
      <c r="I43" s="775" t="s">
        <v>188</v>
      </c>
      <c r="J43" s="109">
        <v>118</v>
      </c>
      <c r="K43" s="88"/>
      <c r="L43" s="141"/>
    </row>
    <row r="44" spans="1:13" x14ac:dyDescent="0.4">
      <c r="A44" s="769" t="s">
        <v>17</v>
      </c>
      <c r="B44" s="770"/>
      <c r="C44" s="771"/>
      <c r="D44" s="772">
        <v>673</v>
      </c>
      <c r="E44" s="773"/>
      <c r="F44" s="772">
        <v>80</v>
      </c>
      <c r="G44" s="773"/>
      <c r="H44" s="774" t="s">
        <v>188</v>
      </c>
      <c r="I44" s="775" t="s">
        <v>188</v>
      </c>
      <c r="J44" s="109">
        <v>753</v>
      </c>
      <c r="K44" s="88"/>
      <c r="L44" s="141"/>
    </row>
    <row r="45" spans="1:13" x14ac:dyDescent="0.4">
      <c r="A45" s="769" t="s">
        <v>257</v>
      </c>
      <c r="B45" s="770"/>
      <c r="C45" s="771"/>
      <c r="D45" s="772">
        <v>1480</v>
      </c>
      <c r="E45" s="773"/>
      <c r="F45" s="772">
        <v>179</v>
      </c>
      <c r="G45" s="773"/>
      <c r="H45" s="774" t="s">
        <v>188</v>
      </c>
      <c r="I45" s="775" t="s">
        <v>188</v>
      </c>
      <c r="J45" s="109">
        <v>1660</v>
      </c>
      <c r="K45" s="88"/>
      <c r="L45" s="141"/>
    </row>
    <row r="46" spans="1:13" x14ac:dyDescent="0.4">
      <c r="A46" s="769" t="s">
        <v>256</v>
      </c>
      <c r="B46" s="770"/>
      <c r="C46" s="771"/>
      <c r="D46" s="772">
        <v>1939</v>
      </c>
      <c r="E46" s="773"/>
      <c r="F46" s="772">
        <v>231</v>
      </c>
      <c r="G46" s="773"/>
      <c r="H46" s="774" t="s">
        <v>188</v>
      </c>
      <c r="I46" s="775" t="s">
        <v>188</v>
      </c>
      <c r="J46" s="109">
        <v>2171</v>
      </c>
      <c r="K46" s="88"/>
      <c r="L46" s="141"/>
    </row>
    <row r="47" spans="1:13" x14ac:dyDescent="0.4">
      <c r="A47" s="769" t="s">
        <v>258</v>
      </c>
      <c r="B47" s="770"/>
      <c r="C47" s="771"/>
      <c r="D47" s="772">
        <v>2351</v>
      </c>
      <c r="E47" s="773"/>
      <c r="F47" s="772">
        <v>279</v>
      </c>
      <c r="G47" s="773"/>
      <c r="H47" s="774" t="s">
        <v>188</v>
      </c>
      <c r="I47" s="775" t="s">
        <v>188</v>
      </c>
      <c r="J47" s="109">
        <v>2630</v>
      </c>
      <c r="K47" s="88"/>
      <c r="L47" s="141"/>
    </row>
    <row r="48" spans="1:13" x14ac:dyDescent="0.4">
      <c r="A48" s="769" t="s">
        <v>230</v>
      </c>
      <c r="B48" s="770"/>
      <c r="C48" s="771"/>
      <c r="D48" s="772">
        <v>369</v>
      </c>
      <c r="E48" s="773"/>
      <c r="F48" s="772">
        <v>67</v>
      </c>
      <c r="G48" s="773"/>
      <c r="H48" s="774" t="s">
        <v>188</v>
      </c>
      <c r="I48" s="775" t="s">
        <v>188</v>
      </c>
      <c r="J48" s="109">
        <v>436</v>
      </c>
      <c r="K48" s="88"/>
      <c r="L48" s="141"/>
    </row>
    <row r="49" spans="1:12" x14ac:dyDescent="0.4">
      <c r="A49" s="769" t="s">
        <v>275</v>
      </c>
      <c r="B49" s="770"/>
      <c r="C49" s="771"/>
      <c r="D49" s="772">
        <v>596</v>
      </c>
      <c r="E49" s="773"/>
      <c r="F49" s="772">
        <v>372</v>
      </c>
      <c r="G49" s="773"/>
      <c r="H49" s="774" t="s">
        <v>188</v>
      </c>
      <c r="I49" s="775" t="s">
        <v>188</v>
      </c>
      <c r="J49" s="109">
        <v>968</v>
      </c>
      <c r="K49" s="88"/>
      <c r="L49" s="141"/>
    </row>
    <row r="50" spans="1:12" x14ac:dyDescent="0.4">
      <c r="A50" s="769" t="s">
        <v>231</v>
      </c>
      <c r="B50" s="770"/>
      <c r="C50" s="771"/>
      <c r="D50" s="772">
        <v>937</v>
      </c>
      <c r="E50" s="773"/>
      <c r="F50" s="772">
        <v>111</v>
      </c>
      <c r="G50" s="773"/>
      <c r="H50" s="774" t="s">
        <v>188</v>
      </c>
      <c r="I50" s="775" t="s">
        <v>188</v>
      </c>
      <c r="J50" s="42">
        <v>1049</v>
      </c>
      <c r="K50" s="88"/>
      <c r="L50" s="141"/>
    </row>
    <row r="51" spans="1:12" ht="19.5" thickBot="1" x14ac:dyDescent="0.45">
      <c r="A51" s="787" t="s">
        <v>144</v>
      </c>
      <c r="B51" s="787"/>
      <c r="C51" s="787"/>
      <c r="D51" s="788" t="s">
        <v>188</v>
      </c>
      <c r="E51" s="789" t="s">
        <v>188</v>
      </c>
      <c r="F51" s="788" t="s">
        <v>188</v>
      </c>
      <c r="G51" s="789" t="s">
        <v>188</v>
      </c>
      <c r="H51" s="790">
        <v>7</v>
      </c>
      <c r="I51" s="791"/>
      <c r="J51" s="42">
        <v>7</v>
      </c>
      <c r="K51" s="88"/>
      <c r="L51" s="88"/>
    </row>
    <row r="52" spans="1:12" ht="19.5" thickTop="1" x14ac:dyDescent="0.4">
      <c r="A52" s="783" t="s">
        <v>19</v>
      </c>
      <c r="B52" s="783"/>
      <c r="C52" s="783"/>
      <c r="D52" s="784">
        <v>13752</v>
      </c>
      <c r="E52" s="785"/>
      <c r="F52" s="784">
        <v>1980</v>
      </c>
      <c r="G52" s="785"/>
      <c r="H52" s="784">
        <v>7</v>
      </c>
      <c r="I52" s="786"/>
      <c r="J52" s="144">
        <v>15740</v>
      </c>
      <c r="K52" s="88"/>
      <c r="L52" s="88"/>
    </row>
    <row r="53" spans="1:12" x14ac:dyDescent="0.4">
      <c r="A53" s="140"/>
      <c r="B53" s="15"/>
      <c r="C53" s="140"/>
      <c r="D53" s="46"/>
      <c r="E53" s="15"/>
      <c r="F53" s="15"/>
      <c r="G53" s="15"/>
      <c r="H53" s="15"/>
      <c r="I53" s="15"/>
      <c r="J53" s="15"/>
      <c r="K53" s="15"/>
      <c r="L53" s="15"/>
    </row>
    <row r="54" spans="1:12" x14ac:dyDescent="0.4">
      <c r="A54" s="140"/>
      <c r="B54" s="140"/>
      <c r="C54" s="140"/>
      <c r="D54" s="46"/>
      <c r="E54" s="15"/>
      <c r="F54" s="15"/>
      <c r="G54" s="15"/>
      <c r="H54" s="15"/>
      <c r="I54" s="15"/>
      <c r="J54" s="15"/>
      <c r="K54" s="15"/>
      <c r="L54" s="15"/>
    </row>
    <row r="55" spans="1:12" x14ac:dyDescent="0.4">
      <c r="A55" s="10" t="s">
        <v>140</v>
      </c>
      <c r="B55" s="10"/>
      <c r="C55" s="14"/>
      <c r="D55" s="47" t="s">
        <v>290</v>
      </c>
      <c r="E55" s="15"/>
      <c r="F55" s="15"/>
      <c r="G55" s="15"/>
      <c r="H55" s="15"/>
      <c r="I55" s="15"/>
      <c r="J55" s="15"/>
      <c r="K55" s="15"/>
      <c r="L55" s="15"/>
    </row>
    <row r="56" spans="1:12" x14ac:dyDescent="0.4">
      <c r="A56" s="11" t="s">
        <v>85</v>
      </c>
      <c r="B56" s="12"/>
      <c r="C56" s="13"/>
      <c r="D56" s="23">
        <v>1</v>
      </c>
      <c r="E56" s="15"/>
      <c r="F56" s="15"/>
      <c r="G56" s="15"/>
      <c r="H56" s="15"/>
      <c r="I56" s="15"/>
      <c r="J56" s="15"/>
      <c r="K56" s="15"/>
      <c r="L56" s="15"/>
    </row>
    <row r="57" spans="1:12" x14ac:dyDescent="0.4">
      <c r="A57" s="29" t="s">
        <v>186</v>
      </c>
      <c r="B57" s="15"/>
      <c r="C57" s="21"/>
      <c r="D57" s="22"/>
      <c r="E57" s="15"/>
      <c r="F57" s="15"/>
      <c r="G57" s="15"/>
      <c r="H57" s="15"/>
      <c r="I57" s="15"/>
      <c r="J57" s="15"/>
      <c r="K57" s="15"/>
      <c r="L57" s="15"/>
    </row>
    <row r="58" spans="1:12" x14ac:dyDescent="0.4">
      <c r="A58" s="15" t="s">
        <v>141</v>
      </c>
      <c r="B58" s="15"/>
      <c r="C58" s="15"/>
      <c r="D58" s="57"/>
      <c r="E58" s="15"/>
      <c r="F58" s="15"/>
      <c r="G58" s="15"/>
      <c r="H58" s="15"/>
      <c r="I58" s="15"/>
      <c r="J58" s="15"/>
      <c r="K58" s="15"/>
      <c r="L58" s="15"/>
    </row>
    <row r="59" spans="1:12" x14ac:dyDescent="0.4">
      <c r="A59" s="15" t="s">
        <v>259</v>
      </c>
      <c r="B59" s="15"/>
      <c r="C59" s="15"/>
      <c r="D59" s="15"/>
      <c r="E59" s="15"/>
      <c r="F59" s="15"/>
      <c r="G59" s="15"/>
      <c r="H59" s="15"/>
      <c r="I59" s="15"/>
      <c r="J59" s="15"/>
      <c r="K59" s="15"/>
      <c r="L59" s="15"/>
    </row>
    <row r="60" spans="1:12" x14ac:dyDescent="0.4">
      <c r="A60" s="15" t="s">
        <v>87</v>
      </c>
      <c r="B60" s="15"/>
      <c r="C60" s="15"/>
      <c r="D60" s="15"/>
      <c r="E60" s="15"/>
      <c r="F60" s="15"/>
      <c r="G60" s="15"/>
      <c r="H60" s="15"/>
      <c r="I60" s="15"/>
      <c r="J60" s="15"/>
      <c r="K60" s="15"/>
      <c r="L60" s="15"/>
    </row>
    <row r="61" spans="1:12" x14ac:dyDescent="0.4">
      <c r="A61" s="15" t="s">
        <v>187</v>
      </c>
      <c r="B61" s="15"/>
      <c r="C61" s="15"/>
      <c r="D61" s="15"/>
      <c r="E61" s="15"/>
      <c r="F61" s="15"/>
      <c r="G61" s="15"/>
      <c r="H61" s="15"/>
      <c r="I61" s="15"/>
      <c r="J61" s="15"/>
      <c r="K61" s="15"/>
      <c r="L61" s="15"/>
    </row>
    <row r="62" spans="1:12" x14ac:dyDescent="0.4">
      <c r="A62" s="15" t="s">
        <v>88</v>
      </c>
      <c r="B62" s="15"/>
      <c r="C62" s="15"/>
      <c r="D62" s="15"/>
      <c r="E62" s="14"/>
      <c r="F62" s="14"/>
      <c r="G62" s="14"/>
      <c r="H62" s="14"/>
      <c r="I62" s="14"/>
      <c r="J62" s="14"/>
      <c r="K62" s="14"/>
      <c r="L62" s="14"/>
    </row>
    <row r="63" spans="1:12" x14ac:dyDescent="0.4">
      <c r="A63" s="15" t="s">
        <v>178</v>
      </c>
      <c r="B63" s="15"/>
      <c r="C63" s="15"/>
      <c r="D63" s="15"/>
      <c r="E63" s="14"/>
      <c r="F63" s="14"/>
      <c r="G63" s="14"/>
      <c r="H63" s="14"/>
      <c r="I63" s="14"/>
      <c r="J63" s="14"/>
      <c r="K63" s="14"/>
      <c r="L63" s="14"/>
    </row>
  </sheetData>
  <mergeCells count="79">
    <mergeCell ref="A52:C52"/>
    <mergeCell ref="D52:E52"/>
    <mergeCell ref="F52:G52"/>
    <mergeCell ref="H52:I52"/>
    <mergeCell ref="A50:C50"/>
    <mergeCell ref="D50:E50"/>
    <mergeCell ref="F50:G50"/>
    <mergeCell ref="H50:I50"/>
    <mergeCell ref="A51:C51"/>
    <mergeCell ref="D51:E51"/>
    <mergeCell ref="F51:G51"/>
    <mergeCell ref="H51:I51"/>
    <mergeCell ref="A48:C48"/>
    <mergeCell ref="D48:E48"/>
    <mergeCell ref="F48:G48"/>
    <mergeCell ref="H48:I48"/>
    <mergeCell ref="A49:C49"/>
    <mergeCell ref="D49:E49"/>
    <mergeCell ref="F49:G49"/>
    <mergeCell ref="H49:I49"/>
    <mergeCell ref="A46:C46"/>
    <mergeCell ref="D46:E46"/>
    <mergeCell ref="F46:G46"/>
    <mergeCell ref="H46:I46"/>
    <mergeCell ref="A47:C47"/>
    <mergeCell ref="D47:E47"/>
    <mergeCell ref="F47:G47"/>
    <mergeCell ref="H47:I47"/>
    <mergeCell ref="A44:C44"/>
    <mergeCell ref="D44:E44"/>
    <mergeCell ref="F44:G44"/>
    <mergeCell ref="H44:I44"/>
    <mergeCell ref="A45:C45"/>
    <mergeCell ref="D45:E45"/>
    <mergeCell ref="F45:G45"/>
    <mergeCell ref="H45:I45"/>
    <mergeCell ref="A42:C42"/>
    <mergeCell ref="D42:E42"/>
    <mergeCell ref="F42:G42"/>
    <mergeCell ref="H42:I42"/>
    <mergeCell ref="A43:C43"/>
    <mergeCell ref="D43:E43"/>
    <mergeCell ref="F43:G43"/>
    <mergeCell ref="H43:I43"/>
    <mergeCell ref="A40:C40"/>
    <mergeCell ref="D40:E40"/>
    <mergeCell ref="F40:G40"/>
    <mergeCell ref="H40:I40"/>
    <mergeCell ref="A41:C41"/>
    <mergeCell ref="D41:E41"/>
    <mergeCell ref="F41:G41"/>
    <mergeCell ref="H41:I41"/>
    <mergeCell ref="A39:C39"/>
    <mergeCell ref="D39:E39"/>
    <mergeCell ref="F39:G39"/>
    <mergeCell ref="H39:I39"/>
    <mergeCell ref="A28:C29"/>
    <mergeCell ref="D28:D29"/>
    <mergeCell ref="E28:K28"/>
    <mergeCell ref="A32:C32"/>
    <mergeCell ref="A38:C38"/>
    <mergeCell ref="D38:E38"/>
    <mergeCell ref="F38:G38"/>
    <mergeCell ref="H38:I38"/>
    <mergeCell ref="L28:L29"/>
    <mergeCell ref="A30:C30"/>
    <mergeCell ref="A31:C31"/>
    <mergeCell ref="A17:D17"/>
    <mergeCell ref="A18:C18"/>
    <mergeCell ref="A19:C19"/>
    <mergeCell ref="A20:C20"/>
    <mergeCell ref="A21:C21"/>
    <mergeCell ref="A24:C24"/>
    <mergeCell ref="A15:C15"/>
    <mergeCell ref="A8:D8"/>
    <mergeCell ref="A9:C9"/>
    <mergeCell ref="A10:C10"/>
    <mergeCell ref="A11:C11"/>
    <mergeCell ref="A12:C12"/>
  </mergeCells>
  <phoneticPr fontId="3"/>
  <pageMargins left="0.70866141732283472" right="0.70866141732283472" top="0.74803149606299213" bottom="0.74803149606299213" header="0.31496062992125984" footer="0.31496062992125984"/>
  <pageSetup paperSize="9" scale="73" fitToHeight="0" orientation="landscape" r:id="rId1"/>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6"/>
  <sheetViews>
    <sheetView showGridLines="0" view="pageBreakPreview" zoomScaleNormal="100" zoomScaleSheetLayoutView="100" workbookViewId="0">
      <selection activeCell="E4" sqref="E4:L4"/>
    </sheetView>
  </sheetViews>
  <sheetFormatPr defaultRowHeight="18.75" x14ac:dyDescent="0.4"/>
  <cols>
    <col min="1" max="1" width="20.625" style="180" customWidth="1"/>
    <col min="2" max="2" width="27.125" style="180" customWidth="1"/>
    <col min="3" max="3" width="9" style="180"/>
    <col min="4" max="4" width="12.25" style="180" bestFit="1" customWidth="1"/>
    <col min="5" max="5" width="10.75" style="180" customWidth="1"/>
    <col min="6" max="7" width="9.875" style="180" customWidth="1"/>
    <col min="8" max="9" width="11.625" style="180" bestFit="1" customWidth="1"/>
    <col min="10" max="10" width="12.75" style="180" customWidth="1"/>
    <col min="11"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181" t="s">
        <v>263</v>
      </c>
      <c r="B2" s="181"/>
      <c r="C2" s="66"/>
      <c r="D2" s="66"/>
      <c r="E2" s="66"/>
      <c r="F2" s="66"/>
      <c r="G2" s="66"/>
      <c r="H2" s="66"/>
      <c r="I2" s="66"/>
      <c r="J2" s="66"/>
      <c r="K2" s="66"/>
      <c r="L2" s="66"/>
    </row>
    <row r="3" spans="1:12" ht="18.95" customHeight="1" x14ac:dyDescent="0.4">
      <c r="A3" s="212"/>
      <c r="B3" s="212"/>
      <c r="C3" s="66"/>
      <c r="D3" s="66"/>
      <c r="E3" s="66"/>
      <c r="F3" s="66"/>
      <c r="G3" s="66"/>
      <c r="H3" s="66"/>
      <c r="I3" s="66"/>
      <c r="J3" s="66"/>
      <c r="K3" s="66"/>
      <c r="L3" s="66"/>
    </row>
    <row r="4" spans="1:12" ht="18.75" customHeight="1" x14ac:dyDescent="0.4">
      <c r="A4" s="212"/>
      <c r="B4" s="212"/>
      <c r="C4" s="66"/>
      <c r="D4" s="66"/>
      <c r="E4" s="623" t="s">
        <v>277</v>
      </c>
      <c r="F4" s="624"/>
      <c r="G4" s="624"/>
      <c r="H4" s="624"/>
      <c r="I4" s="624"/>
      <c r="J4" s="624"/>
      <c r="K4" s="624"/>
      <c r="L4" s="624"/>
    </row>
    <row r="5" spans="1:12" ht="19.5" thickBot="1" x14ac:dyDescent="0.45">
      <c r="A5" s="212"/>
      <c r="B5" s="212"/>
      <c r="C5" s="66"/>
      <c r="D5" s="66"/>
      <c r="E5" s="182" t="s">
        <v>163</v>
      </c>
      <c r="F5" s="66"/>
      <c r="G5" s="66"/>
      <c r="H5" s="66"/>
      <c r="I5" s="66"/>
      <c r="J5" s="66"/>
      <c r="K5" s="66"/>
      <c r="L5" s="66"/>
    </row>
    <row r="6" spans="1:12" ht="19.5" thickBot="1" x14ac:dyDescent="0.45">
      <c r="A6" s="213" t="s">
        <v>240</v>
      </c>
      <c r="B6" s="66"/>
      <c r="C6" s="66"/>
      <c r="D6" s="65">
        <v>68822</v>
      </c>
      <c r="E6" s="214" t="s">
        <v>284</v>
      </c>
      <c r="F6" s="215"/>
      <c r="G6" s="215"/>
      <c r="H6" s="215"/>
      <c r="I6" s="215"/>
      <c r="J6" s="215"/>
      <c r="K6" s="215"/>
      <c r="L6" s="217"/>
    </row>
    <row r="7" spans="1:12" ht="18.95" customHeight="1" thickBot="1" x14ac:dyDescent="0.45">
      <c r="A7" s="216"/>
      <c r="B7" s="216"/>
      <c r="C7" s="216"/>
      <c r="D7" s="216"/>
      <c r="E7" s="66"/>
      <c r="F7" s="66"/>
      <c r="G7" s="66"/>
      <c r="H7" s="66"/>
      <c r="I7" s="66"/>
      <c r="J7" s="66"/>
      <c r="K7" s="66"/>
      <c r="L7" s="179" t="s">
        <v>283</v>
      </c>
    </row>
    <row r="8" spans="1:12" ht="45" customHeight="1" thickTop="1" thickBot="1" x14ac:dyDescent="0.45">
      <c r="A8" s="627" t="s">
        <v>3</v>
      </c>
      <c r="B8" s="628"/>
      <c r="C8" s="628"/>
      <c r="D8" s="629"/>
      <c r="E8" s="218" t="s">
        <v>49</v>
      </c>
      <c r="F8" s="219" t="s">
        <v>50</v>
      </c>
      <c r="G8" s="220" t="s">
        <v>51</v>
      </c>
      <c r="H8" s="221" t="s">
        <v>52</v>
      </c>
      <c r="I8" s="67" t="s">
        <v>53</v>
      </c>
      <c r="J8" s="67" t="s">
        <v>54</v>
      </c>
      <c r="K8" s="67" t="s">
        <v>55</v>
      </c>
      <c r="L8" s="67" t="s">
        <v>56</v>
      </c>
    </row>
    <row r="9" spans="1:12" ht="20.25" thickTop="1" thickBot="1" x14ac:dyDescent="0.45">
      <c r="A9" s="630" t="s">
        <v>341</v>
      </c>
      <c r="B9" s="631"/>
      <c r="C9" s="632"/>
      <c r="D9" s="416">
        <v>8873</v>
      </c>
      <c r="E9" s="404">
        <v>7403</v>
      </c>
      <c r="F9" s="404">
        <v>168</v>
      </c>
      <c r="G9" s="417">
        <v>1302</v>
      </c>
      <c r="H9" s="193" t="s">
        <v>188</v>
      </c>
      <c r="I9" s="160" t="s">
        <v>188</v>
      </c>
      <c r="J9" s="160" t="s">
        <v>188</v>
      </c>
      <c r="K9" s="160" t="s">
        <v>188</v>
      </c>
      <c r="L9" s="160" t="s">
        <v>188</v>
      </c>
    </row>
    <row r="10" spans="1:12" ht="19.5" thickTop="1" x14ac:dyDescent="0.4">
      <c r="A10" s="633" t="s">
        <v>342</v>
      </c>
      <c r="B10" s="634"/>
      <c r="C10" s="635"/>
      <c r="D10" s="418">
        <v>950</v>
      </c>
      <c r="E10" s="225" t="s">
        <v>188</v>
      </c>
      <c r="F10" s="225" t="s">
        <v>188</v>
      </c>
      <c r="G10" s="225" t="s">
        <v>188</v>
      </c>
      <c r="H10" s="187" t="s">
        <v>188</v>
      </c>
      <c r="I10" s="419">
        <v>1</v>
      </c>
      <c r="J10" s="187" t="s">
        <v>188</v>
      </c>
      <c r="K10" s="187" t="s">
        <v>188</v>
      </c>
      <c r="L10" s="419">
        <v>548</v>
      </c>
    </row>
    <row r="11" spans="1:12" x14ac:dyDescent="0.4">
      <c r="A11" s="636" t="s">
        <v>345</v>
      </c>
      <c r="B11" s="637"/>
      <c r="C11" s="638"/>
      <c r="D11" s="112">
        <v>136</v>
      </c>
      <c r="E11" s="189" t="s">
        <v>188</v>
      </c>
      <c r="F11" s="189" t="s">
        <v>188</v>
      </c>
      <c r="G11" s="189" t="s">
        <v>188</v>
      </c>
      <c r="H11" s="189" t="s">
        <v>188</v>
      </c>
      <c r="I11" s="189" t="s">
        <v>188</v>
      </c>
      <c r="J11" s="189" t="s">
        <v>188</v>
      </c>
      <c r="K11" s="189" t="s">
        <v>188</v>
      </c>
      <c r="L11" s="189" t="s">
        <v>188</v>
      </c>
    </row>
    <row r="12" spans="1:12" x14ac:dyDescent="0.4">
      <c r="A12" s="639" t="s">
        <v>344</v>
      </c>
      <c r="B12" s="631"/>
      <c r="C12" s="640"/>
      <c r="D12" s="73">
        <v>58862</v>
      </c>
      <c r="E12" s="492">
        <v>23</v>
      </c>
      <c r="F12" s="356" t="s">
        <v>285</v>
      </c>
      <c r="G12" s="356" t="s">
        <v>285</v>
      </c>
      <c r="H12" s="73">
        <v>23638</v>
      </c>
      <c r="I12" s="73">
        <v>13478</v>
      </c>
      <c r="J12" s="73">
        <v>0</v>
      </c>
      <c r="K12" s="73">
        <v>10423</v>
      </c>
      <c r="L12" s="73">
        <v>953</v>
      </c>
    </row>
    <row r="13" spans="1:12" x14ac:dyDescent="0.4">
      <c r="A13" s="227"/>
      <c r="B13" s="625" t="s">
        <v>295</v>
      </c>
      <c r="C13" s="626"/>
      <c r="D13" s="421">
        <v>5287</v>
      </c>
      <c r="E13" s="493">
        <v>11</v>
      </c>
      <c r="F13" s="357" t="s">
        <v>286</v>
      </c>
      <c r="G13" s="357" t="s">
        <v>285</v>
      </c>
      <c r="H13" s="195" t="s">
        <v>188</v>
      </c>
      <c r="I13" s="421">
        <v>4761</v>
      </c>
      <c r="J13" s="195" t="s">
        <v>188</v>
      </c>
      <c r="K13" s="195" t="s">
        <v>188</v>
      </c>
      <c r="L13" s="421">
        <v>381</v>
      </c>
    </row>
    <row r="14" spans="1:12" x14ac:dyDescent="0.4">
      <c r="A14" s="227"/>
      <c r="B14" s="616" t="s">
        <v>303</v>
      </c>
      <c r="C14" s="617"/>
      <c r="D14" s="423">
        <v>16954</v>
      </c>
      <c r="E14" s="494" t="s">
        <v>285</v>
      </c>
      <c r="F14" s="494" t="s">
        <v>285</v>
      </c>
      <c r="G14" s="494" t="s">
        <v>285</v>
      </c>
      <c r="H14" s="423">
        <v>128</v>
      </c>
      <c r="I14" s="423">
        <v>6741</v>
      </c>
      <c r="J14" s="206" t="s">
        <v>188</v>
      </c>
      <c r="K14" s="206" t="s">
        <v>188</v>
      </c>
      <c r="L14" s="423">
        <v>29</v>
      </c>
    </row>
    <row r="15" spans="1:12" x14ac:dyDescent="0.4">
      <c r="A15" s="227"/>
      <c r="B15" s="616" t="s">
        <v>311</v>
      </c>
      <c r="C15" s="617"/>
      <c r="D15" s="423">
        <v>3603</v>
      </c>
      <c r="E15" s="494" t="s">
        <v>285</v>
      </c>
      <c r="F15" s="494" t="s">
        <v>285</v>
      </c>
      <c r="G15" s="494" t="s">
        <v>285</v>
      </c>
      <c r="H15" s="423">
        <v>2193</v>
      </c>
      <c r="I15" s="423">
        <v>113</v>
      </c>
      <c r="J15" s="206" t="s">
        <v>188</v>
      </c>
      <c r="K15" s="206">
        <v>1263</v>
      </c>
      <c r="L15" s="423">
        <v>18</v>
      </c>
    </row>
    <row r="16" spans="1:12" x14ac:dyDescent="0.4">
      <c r="A16" s="227"/>
      <c r="B16" s="616" t="s">
        <v>319</v>
      </c>
      <c r="C16" s="617"/>
      <c r="D16" s="423">
        <v>9461</v>
      </c>
      <c r="E16" s="494" t="s">
        <v>285</v>
      </c>
      <c r="F16" s="494" t="s">
        <v>285</v>
      </c>
      <c r="G16" s="494" t="s">
        <v>285</v>
      </c>
      <c r="H16" s="423">
        <v>7627</v>
      </c>
      <c r="I16" s="423">
        <v>1461</v>
      </c>
      <c r="J16" s="206" t="s">
        <v>188</v>
      </c>
      <c r="K16" s="206" t="s">
        <v>188</v>
      </c>
      <c r="L16" s="423">
        <v>284</v>
      </c>
    </row>
    <row r="17" spans="1:12" x14ac:dyDescent="0.4">
      <c r="A17" s="227"/>
      <c r="B17" s="616" t="s">
        <v>327</v>
      </c>
      <c r="C17" s="617"/>
      <c r="D17" s="423">
        <v>19474</v>
      </c>
      <c r="E17" s="494">
        <v>11</v>
      </c>
      <c r="F17" s="494" t="s">
        <v>285</v>
      </c>
      <c r="G17" s="494" t="s">
        <v>285</v>
      </c>
      <c r="H17" s="206">
        <v>10476</v>
      </c>
      <c r="I17" s="423">
        <v>79</v>
      </c>
      <c r="J17" s="206">
        <v>0</v>
      </c>
      <c r="K17" s="206">
        <v>8657</v>
      </c>
      <c r="L17" s="423">
        <v>208</v>
      </c>
    </row>
    <row r="18" spans="1:12" ht="19.5" thickBot="1" x14ac:dyDescent="0.45">
      <c r="A18" s="227"/>
      <c r="B18" s="618" t="s">
        <v>332</v>
      </c>
      <c r="C18" s="619"/>
      <c r="D18" s="425">
        <v>4082</v>
      </c>
      <c r="E18" s="495" t="s">
        <v>285</v>
      </c>
      <c r="F18" s="495" t="s">
        <v>285</v>
      </c>
      <c r="G18" s="495" t="s">
        <v>285</v>
      </c>
      <c r="H18" s="197">
        <v>3211</v>
      </c>
      <c r="I18" s="425">
        <v>319</v>
      </c>
      <c r="J18" s="197" t="s">
        <v>188</v>
      </c>
      <c r="K18" s="197">
        <v>502</v>
      </c>
      <c r="L18" s="425">
        <v>30</v>
      </c>
    </row>
    <row r="19" spans="1:12" ht="19.5" thickTop="1" x14ac:dyDescent="0.4">
      <c r="A19" s="620" t="s">
        <v>57</v>
      </c>
      <c r="B19" s="621"/>
      <c r="C19" s="622"/>
      <c r="D19" s="114">
        <v>68822</v>
      </c>
      <c r="E19" s="114">
        <v>7403</v>
      </c>
      <c r="F19" s="114">
        <v>168</v>
      </c>
      <c r="G19" s="114">
        <v>1302</v>
      </c>
      <c r="H19" s="114">
        <v>23638</v>
      </c>
      <c r="I19" s="114">
        <v>13479</v>
      </c>
      <c r="J19" s="114">
        <v>0</v>
      </c>
      <c r="K19" s="114">
        <v>10423</v>
      </c>
      <c r="L19" s="114">
        <v>1501</v>
      </c>
    </row>
    <row r="20" spans="1:12" ht="18.75" customHeight="1" x14ac:dyDescent="0.4">
      <c r="A20" s="231"/>
      <c r="B20" s="231"/>
      <c r="C20" s="231"/>
      <c r="D20" s="231"/>
      <c r="E20" s="231"/>
      <c r="F20" s="231"/>
      <c r="G20" s="231"/>
      <c r="H20" s="231"/>
      <c r="I20" s="231"/>
      <c r="J20" s="231"/>
      <c r="K20" s="231"/>
      <c r="L20" s="231"/>
    </row>
    <row r="21" spans="1:12" ht="21" x14ac:dyDescent="0.4">
      <c r="A21" s="641" t="s">
        <v>3</v>
      </c>
      <c r="B21" s="642"/>
      <c r="C21" s="642"/>
      <c r="D21" s="642"/>
      <c r="E21" s="232" t="s">
        <v>58</v>
      </c>
      <c r="F21" s="232" t="s">
        <v>59</v>
      </c>
      <c r="G21" s="232" t="s">
        <v>60</v>
      </c>
      <c r="H21" s="232" t="s">
        <v>61</v>
      </c>
      <c r="I21" s="232" t="s">
        <v>62</v>
      </c>
      <c r="J21" s="233" t="s">
        <v>63</v>
      </c>
      <c r="K21" s="247"/>
      <c r="L21" s="247"/>
    </row>
    <row r="22" spans="1:12" x14ac:dyDescent="0.4">
      <c r="A22" s="630" t="s">
        <v>341</v>
      </c>
      <c r="B22" s="631"/>
      <c r="C22" s="631"/>
      <c r="D22" s="109"/>
      <c r="E22" s="160" t="s">
        <v>188</v>
      </c>
      <c r="F22" s="160" t="s">
        <v>188</v>
      </c>
      <c r="G22" s="160" t="s">
        <v>188</v>
      </c>
      <c r="H22" s="160" t="s">
        <v>188</v>
      </c>
      <c r="I22" s="160" t="s">
        <v>188</v>
      </c>
      <c r="J22" s="234" t="s">
        <v>188</v>
      </c>
      <c r="K22" s="247"/>
      <c r="L22" s="247"/>
    </row>
    <row r="23" spans="1:12" x14ac:dyDescent="0.4">
      <c r="A23" s="633" t="s">
        <v>342</v>
      </c>
      <c r="B23" s="634"/>
      <c r="C23" s="634"/>
      <c r="D23" s="235"/>
      <c r="E23" s="419">
        <v>68</v>
      </c>
      <c r="F23" s="419">
        <v>312</v>
      </c>
      <c r="G23" s="419">
        <v>0</v>
      </c>
      <c r="H23" s="419">
        <v>0</v>
      </c>
      <c r="I23" s="419">
        <v>19</v>
      </c>
      <c r="J23" s="236" t="s">
        <v>188</v>
      </c>
      <c r="K23" s="247"/>
      <c r="L23" s="247"/>
    </row>
    <row r="24" spans="1:12" x14ac:dyDescent="0.4">
      <c r="A24" s="636" t="s">
        <v>345</v>
      </c>
      <c r="B24" s="637"/>
      <c r="C24" s="637"/>
      <c r="D24" s="110"/>
      <c r="E24" s="189" t="s">
        <v>188</v>
      </c>
      <c r="F24" s="112">
        <v>136</v>
      </c>
      <c r="G24" s="189" t="s">
        <v>188</v>
      </c>
      <c r="H24" s="189" t="s">
        <v>188</v>
      </c>
      <c r="I24" s="189" t="s">
        <v>188</v>
      </c>
      <c r="J24" s="237" t="s">
        <v>188</v>
      </c>
      <c r="K24" s="247"/>
      <c r="L24" s="247"/>
    </row>
    <row r="25" spans="1:12" x14ac:dyDescent="0.4">
      <c r="A25" s="639" t="s">
        <v>344</v>
      </c>
      <c r="B25" s="631"/>
      <c r="C25" s="631"/>
      <c r="D25" s="109"/>
      <c r="E25" s="73">
        <v>10259</v>
      </c>
      <c r="F25" s="73">
        <v>109</v>
      </c>
      <c r="G25" s="160" t="s">
        <v>188</v>
      </c>
      <c r="H25" s="73">
        <v>0</v>
      </c>
      <c r="I25" s="160" t="s">
        <v>188</v>
      </c>
      <c r="J25" s="396">
        <v>58793</v>
      </c>
      <c r="K25" s="247"/>
      <c r="L25" s="247"/>
    </row>
    <row r="26" spans="1:12" x14ac:dyDescent="0.4">
      <c r="A26" s="227"/>
      <c r="B26" s="625" t="s">
        <v>295</v>
      </c>
      <c r="C26" s="647"/>
      <c r="D26" s="238"/>
      <c r="E26" s="421">
        <v>45</v>
      </c>
      <c r="F26" s="421">
        <v>98</v>
      </c>
      <c r="G26" s="195" t="s">
        <v>188</v>
      </c>
      <c r="H26" s="421">
        <v>0</v>
      </c>
      <c r="I26" s="195" t="s">
        <v>188</v>
      </c>
      <c r="J26" s="397">
        <v>5206</v>
      </c>
      <c r="K26" s="247"/>
      <c r="L26" s="247"/>
    </row>
    <row r="27" spans="1:12" x14ac:dyDescent="0.4">
      <c r="A27" s="227"/>
      <c r="B27" s="616" t="s">
        <v>303</v>
      </c>
      <c r="C27" s="645"/>
      <c r="D27" s="240"/>
      <c r="E27" s="423">
        <v>10054</v>
      </c>
      <c r="F27" s="206" t="s">
        <v>188</v>
      </c>
      <c r="G27" s="206" t="s">
        <v>188</v>
      </c>
      <c r="H27" s="206" t="s">
        <v>188</v>
      </c>
      <c r="I27" s="206" t="s">
        <v>188</v>
      </c>
      <c r="J27" s="434">
        <v>16954</v>
      </c>
      <c r="K27" s="247"/>
      <c r="L27" s="247"/>
    </row>
    <row r="28" spans="1:12" x14ac:dyDescent="0.4">
      <c r="A28" s="227"/>
      <c r="B28" s="616" t="s">
        <v>311</v>
      </c>
      <c r="C28" s="645"/>
      <c r="D28" s="240"/>
      <c r="E28" s="423">
        <v>14</v>
      </c>
      <c r="F28" s="423">
        <v>0</v>
      </c>
      <c r="G28" s="206" t="s">
        <v>188</v>
      </c>
      <c r="H28" s="206" t="s">
        <v>188</v>
      </c>
      <c r="I28" s="206" t="s">
        <v>188</v>
      </c>
      <c r="J28" s="434">
        <v>3603</v>
      </c>
      <c r="K28" s="247"/>
      <c r="L28" s="247"/>
    </row>
    <row r="29" spans="1:12" x14ac:dyDescent="0.4">
      <c r="A29" s="227"/>
      <c r="B29" s="616" t="s">
        <v>319</v>
      </c>
      <c r="C29" s="645"/>
      <c r="D29" s="240"/>
      <c r="E29" s="423">
        <v>80</v>
      </c>
      <c r="F29" s="423">
        <v>5</v>
      </c>
      <c r="G29" s="206" t="s">
        <v>188</v>
      </c>
      <c r="H29" s="423">
        <v>0</v>
      </c>
      <c r="I29" s="206" t="s">
        <v>188</v>
      </c>
      <c r="J29" s="434">
        <v>9461</v>
      </c>
      <c r="K29" s="247"/>
      <c r="L29" s="247"/>
    </row>
    <row r="30" spans="1:12" x14ac:dyDescent="0.4">
      <c r="A30" s="227"/>
      <c r="B30" s="616" t="s">
        <v>327</v>
      </c>
      <c r="C30" s="645"/>
      <c r="D30" s="240"/>
      <c r="E30" s="423">
        <v>45</v>
      </c>
      <c r="F30" s="423">
        <v>5</v>
      </c>
      <c r="G30" s="206" t="s">
        <v>188</v>
      </c>
      <c r="H30" s="423">
        <v>0</v>
      </c>
      <c r="I30" s="206" t="s">
        <v>188</v>
      </c>
      <c r="J30" s="434">
        <v>19485</v>
      </c>
      <c r="K30" s="247"/>
      <c r="L30" s="247"/>
    </row>
    <row r="31" spans="1:12" ht="19.5" thickBot="1" x14ac:dyDescent="0.45">
      <c r="A31" s="227"/>
      <c r="B31" s="618" t="s">
        <v>332</v>
      </c>
      <c r="C31" s="646"/>
      <c r="D31" s="242"/>
      <c r="E31" s="425">
        <v>18</v>
      </c>
      <c r="F31" s="197" t="s">
        <v>188</v>
      </c>
      <c r="G31" s="197" t="s">
        <v>188</v>
      </c>
      <c r="H31" s="197" t="s">
        <v>188</v>
      </c>
      <c r="I31" s="197" t="s">
        <v>188</v>
      </c>
      <c r="J31" s="399">
        <v>4082</v>
      </c>
      <c r="K31" s="247"/>
      <c r="L31" s="247"/>
    </row>
    <row r="32" spans="1:12" ht="19.5" thickTop="1" x14ac:dyDescent="0.4">
      <c r="A32" s="620" t="s">
        <v>57</v>
      </c>
      <c r="B32" s="621"/>
      <c r="C32" s="621"/>
      <c r="D32" s="244"/>
      <c r="E32" s="114">
        <v>10327</v>
      </c>
      <c r="F32" s="114">
        <v>557</v>
      </c>
      <c r="G32" s="114">
        <v>0</v>
      </c>
      <c r="H32" s="114">
        <v>0</v>
      </c>
      <c r="I32" s="114">
        <v>19</v>
      </c>
      <c r="J32" s="245" t="s">
        <v>188</v>
      </c>
      <c r="K32" s="247"/>
      <c r="L32" s="247"/>
    </row>
    <row r="33" spans="1:13" x14ac:dyDescent="0.4">
      <c r="A33" s="246"/>
      <c r="B33" s="246"/>
      <c r="C33" s="246"/>
      <c r="D33" s="246"/>
      <c r="E33" s="246"/>
      <c r="F33" s="246"/>
      <c r="G33" s="246"/>
      <c r="H33" s="246"/>
      <c r="I33" s="246"/>
      <c r="J33" s="246"/>
      <c r="K33" s="246"/>
      <c r="L33" s="247"/>
    </row>
    <row r="34" spans="1:13" x14ac:dyDescent="0.4">
      <c r="A34" s="630" t="s">
        <v>64</v>
      </c>
      <c r="B34" s="631"/>
      <c r="C34" s="640"/>
      <c r="D34" s="160" t="s">
        <v>188</v>
      </c>
      <c r="E34" s="248" t="s">
        <v>284</v>
      </c>
      <c r="F34" s="246"/>
      <c r="G34" s="246"/>
      <c r="H34" s="246"/>
      <c r="I34" s="246"/>
      <c r="J34" s="246"/>
      <c r="K34" s="246"/>
      <c r="L34" s="246"/>
    </row>
    <row r="35" spans="1:13" x14ac:dyDescent="0.4">
      <c r="A35" s="249"/>
      <c r="B35" s="250"/>
      <c r="C35" s="251"/>
      <c r="D35" s="248"/>
      <c r="E35" s="246"/>
      <c r="F35" s="246"/>
      <c r="G35" s="246"/>
      <c r="H35" s="246"/>
      <c r="I35" s="246"/>
      <c r="J35" s="246"/>
      <c r="K35" s="246"/>
      <c r="L35" s="246"/>
    </row>
    <row r="36" spans="1:13" x14ac:dyDescent="0.4">
      <c r="A36" s="251"/>
      <c r="B36" s="251"/>
      <c r="C36" s="251"/>
      <c r="D36" s="248"/>
      <c r="E36" s="246"/>
      <c r="F36" s="246"/>
      <c r="G36" s="246"/>
      <c r="H36" s="246"/>
      <c r="I36" s="246"/>
      <c r="J36" s="246"/>
      <c r="K36" s="246"/>
      <c r="L36" s="246"/>
    </row>
    <row r="37" spans="1:13" x14ac:dyDescent="0.4">
      <c r="A37" s="252" t="s">
        <v>65</v>
      </c>
      <c r="B37" s="246"/>
      <c r="C37" s="246"/>
      <c r="D37" s="246"/>
      <c r="E37" s="253"/>
      <c r="F37" s="253"/>
      <c r="G37" s="253"/>
      <c r="H37" s="253"/>
      <c r="I37" s="253"/>
      <c r="J37" s="253"/>
      <c r="K37" s="253"/>
      <c r="L37" s="253" t="s">
        <v>283</v>
      </c>
      <c r="M37" s="254"/>
    </row>
    <row r="38" spans="1:13" x14ac:dyDescent="0.4">
      <c r="A38" s="651" t="s">
        <v>66</v>
      </c>
      <c r="B38" s="653"/>
      <c r="C38" s="642"/>
      <c r="D38" s="651"/>
      <c r="E38" s="255" t="s">
        <v>67</v>
      </c>
      <c r="F38" s="256"/>
      <c r="G38" s="256"/>
      <c r="H38" s="256"/>
      <c r="I38" s="256"/>
      <c r="J38" s="257"/>
      <c r="K38" s="258"/>
      <c r="L38" s="643" t="s">
        <v>68</v>
      </c>
      <c r="M38" s="259"/>
    </row>
    <row r="39" spans="1:13" x14ac:dyDescent="0.4">
      <c r="A39" s="652"/>
      <c r="B39" s="654"/>
      <c r="C39" s="655"/>
      <c r="D39" s="652"/>
      <c r="E39" s="232" t="s">
        <v>69</v>
      </c>
      <c r="F39" s="232" t="s">
        <v>70</v>
      </c>
      <c r="G39" s="232" t="s">
        <v>71</v>
      </c>
      <c r="H39" s="232" t="s">
        <v>72</v>
      </c>
      <c r="I39" s="232" t="s">
        <v>73</v>
      </c>
      <c r="J39" s="260" t="s">
        <v>149</v>
      </c>
      <c r="K39" s="261" t="s">
        <v>74</v>
      </c>
      <c r="L39" s="644"/>
      <c r="M39" s="259"/>
    </row>
    <row r="40" spans="1:13" x14ac:dyDescent="0.4">
      <c r="A40" s="630" t="s">
        <v>75</v>
      </c>
      <c r="B40" s="631"/>
      <c r="C40" s="640"/>
      <c r="D40" s="160" t="s">
        <v>188</v>
      </c>
      <c r="E40" s="160" t="s">
        <v>188</v>
      </c>
      <c r="F40" s="160" t="s">
        <v>188</v>
      </c>
      <c r="G40" s="160" t="s">
        <v>188</v>
      </c>
      <c r="H40" s="160" t="s">
        <v>188</v>
      </c>
      <c r="I40" s="160" t="s">
        <v>188</v>
      </c>
      <c r="J40" s="160" t="s">
        <v>188</v>
      </c>
      <c r="K40" s="160" t="s">
        <v>188</v>
      </c>
      <c r="L40" s="264" t="s">
        <v>76</v>
      </c>
      <c r="M40" s="259"/>
    </row>
    <row r="41" spans="1:13" x14ac:dyDescent="0.4">
      <c r="A41" s="630" t="s">
        <v>77</v>
      </c>
      <c r="B41" s="631"/>
      <c r="C41" s="640"/>
      <c r="D41" s="112">
        <v>27178</v>
      </c>
      <c r="E41" s="189">
        <v>23609</v>
      </c>
      <c r="F41" s="160">
        <v>7</v>
      </c>
      <c r="G41" s="160">
        <v>3238</v>
      </c>
      <c r="H41" s="160">
        <v>323</v>
      </c>
      <c r="I41" s="160" t="s">
        <v>188</v>
      </c>
      <c r="J41" s="262" t="s">
        <v>188</v>
      </c>
      <c r="K41" s="263" t="s">
        <v>188</v>
      </c>
      <c r="L41" s="264" t="s">
        <v>76</v>
      </c>
      <c r="M41" s="259"/>
    </row>
    <row r="42" spans="1:13" x14ac:dyDescent="0.4">
      <c r="A42" s="648" t="s">
        <v>295</v>
      </c>
      <c r="B42" s="649"/>
      <c r="C42" s="650"/>
      <c r="D42" s="113">
        <v>90</v>
      </c>
      <c r="E42" s="265" t="s">
        <v>188</v>
      </c>
      <c r="F42" s="265" t="s">
        <v>188</v>
      </c>
      <c r="G42" s="265" t="s">
        <v>188</v>
      </c>
      <c r="H42" s="265" t="s">
        <v>188</v>
      </c>
      <c r="I42" s="265">
        <v>74</v>
      </c>
      <c r="J42" s="267">
        <v>15</v>
      </c>
      <c r="K42" s="268" t="s">
        <v>188</v>
      </c>
      <c r="L42" s="266" t="s">
        <v>76</v>
      </c>
      <c r="M42" s="259"/>
    </row>
    <row r="43" spans="1:13" x14ac:dyDescent="0.4">
      <c r="A43" s="648" t="s">
        <v>311</v>
      </c>
      <c r="B43" s="649"/>
      <c r="C43" s="650"/>
      <c r="D43" s="113">
        <v>4602</v>
      </c>
      <c r="E43" s="265" t="s">
        <v>188</v>
      </c>
      <c r="F43" s="265" t="s">
        <v>188</v>
      </c>
      <c r="G43" s="265" t="s">
        <v>188</v>
      </c>
      <c r="H43" s="265" t="s">
        <v>188</v>
      </c>
      <c r="I43" s="265" t="s">
        <v>188</v>
      </c>
      <c r="J43" s="267">
        <v>0</v>
      </c>
      <c r="K43" s="268">
        <v>4602</v>
      </c>
      <c r="L43" s="266" t="s">
        <v>76</v>
      </c>
      <c r="M43" s="259"/>
    </row>
    <row r="44" spans="1:13" x14ac:dyDescent="0.4">
      <c r="A44" s="648" t="s">
        <v>319</v>
      </c>
      <c r="B44" s="649"/>
      <c r="C44" s="650"/>
      <c r="D44" s="113">
        <v>5</v>
      </c>
      <c r="E44" s="265" t="s">
        <v>188</v>
      </c>
      <c r="F44" s="265" t="s">
        <v>188</v>
      </c>
      <c r="G44" s="265" t="s">
        <v>188</v>
      </c>
      <c r="H44" s="265" t="s">
        <v>188</v>
      </c>
      <c r="I44" s="265">
        <v>5</v>
      </c>
      <c r="J44" s="267" t="s">
        <v>188</v>
      </c>
      <c r="K44" s="268" t="s">
        <v>188</v>
      </c>
      <c r="L44" s="266" t="s">
        <v>76</v>
      </c>
      <c r="M44" s="259"/>
    </row>
    <row r="45" spans="1:13" x14ac:dyDescent="0.4">
      <c r="A45" s="648" t="s">
        <v>327</v>
      </c>
      <c r="B45" s="649"/>
      <c r="C45" s="650"/>
      <c r="D45" s="113">
        <v>82152</v>
      </c>
      <c r="E45" s="265" t="s">
        <v>188</v>
      </c>
      <c r="F45" s="265" t="s">
        <v>188</v>
      </c>
      <c r="G45" s="265" t="s">
        <v>188</v>
      </c>
      <c r="H45" s="265" t="s">
        <v>188</v>
      </c>
      <c r="I45" s="265">
        <v>74</v>
      </c>
      <c r="J45" s="267">
        <v>0</v>
      </c>
      <c r="K45" s="268">
        <v>82077</v>
      </c>
      <c r="L45" s="266" t="s">
        <v>76</v>
      </c>
      <c r="M45" s="259"/>
    </row>
    <row r="46" spans="1:13" ht="19.5" thickBot="1" x14ac:dyDescent="0.45">
      <c r="A46" s="648" t="s">
        <v>332</v>
      </c>
      <c r="B46" s="649"/>
      <c r="C46" s="650"/>
      <c r="D46" s="113">
        <v>2096</v>
      </c>
      <c r="E46" s="265" t="s">
        <v>188</v>
      </c>
      <c r="F46" s="265" t="s">
        <v>188</v>
      </c>
      <c r="G46" s="265" t="s">
        <v>188</v>
      </c>
      <c r="H46" s="265" t="s">
        <v>188</v>
      </c>
      <c r="I46" s="265" t="s">
        <v>188</v>
      </c>
      <c r="J46" s="267" t="s">
        <v>188</v>
      </c>
      <c r="K46" s="268">
        <v>2096</v>
      </c>
      <c r="L46" s="266" t="s">
        <v>76</v>
      </c>
      <c r="M46" s="259"/>
    </row>
    <row r="47" spans="1:13" ht="19.5" thickTop="1" x14ac:dyDescent="0.4">
      <c r="A47" s="620" t="s">
        <v>19</v>
      </c>
      <c r="B47" s="621"/>
      <c r="C47" s="622"/>
      <c r="D47" s="114">
        <v>116125</v>
      </c>
      <c r="E47" s="114">
        <v>23609</v>
      </c>
      <c r="F47" s="114">
        <v>7</v>
      </c>
      <c r="G47" s="114">
        <v>3238</v>
      </c>
      <c r="H47" s="114">
        <v>323</v>
      </c>
      <c r="I47" s="114">
        <v>154</v>
      </c>
      <c r="J47" s="361">
        <v>15</v>
      </c>
      <c r="K47" s="362">
        <v>88776</v>
      </c>
      <c r="L47" s="271"/>
      <c r="M47" s="259"/>
    </row>
    <row r="48" spans="1:13" x14ac:dyDescent="0.4">
      <c r="A48" s="249"/>
      <c r="B48" s="250"/>
      <c r="C48" s="272"/>
      <c r="D48" s="248"/>
      <c r="E48" s="248"/>
      <c r="F48" s="248"/>
      <c r="G48" s="248"/>
      <c r="H48" s="248"/>
      <c r="I48" s="248"/>
      <c r="J48" s="248"/>
      <c r="K48" s="248"/>
      <c r="L48" s="247"/>
    </row>
    <row r="49" spans="1:12" x14ac:dyDescent="0.4">
      <c r="A49" s="272"/>
      <c r="B49" s="272"/>
      <c r="C49" s="272"/>
      <c r="D49" s="248"/>
      <c r="E49" s="248"/>
      <c r="F49" s="248"/>
      <c r="G49" s="248"/>
      <c r="H49" s="248"/>
      <c r="I49" s="248"/>
      <c r="J49" s="248"/>
      <c r="K49" s="248"/>
      <c r="L49" s="248"/>
    </row>
    <row r="50" spans="1:12" x14ac:dyDescent="0.4">
      <c r="A50" s="252" t="s">
        <v>78</v>
      </c>
      <c r="B50" s="246"/>
      <c r="C50" s="246"/>
      <c r="D50" s="246"/>
      <c r="E50" s="246"/>
      <c r="F50" s="246"/>
      <c r="G50" s="246"/>
      <c r="H50" s="246"/>
      <c r="I50" s="246"/>
      <c r="J50" s="246"/>
      <c r="K50" s="246"/>
      <c r="L50" s="246"/>
    </row>
    <row r="51" spans="1:12" x14ac:dyDescent="0.4">
      <c r="A51" s="246" t="s">
        <v>79</v>
      </c>
      <c r="B51" s="246"/>
      <c r="C51" s="246"/>
      <c r="D51" s="250"/>
      <c r="E51" s="246"/>
      <c r="F51" s="246"/>
      <c r="G51" s="246"/>
      <c r="H51" s="246"/>
      <c r="I51" s="246"/>
      <c r="J51" s="246"/>
      <c r="K51" s="246"/>
      <c r="L51" s="246"/>
    </row>
    <row r="52" spans="1:12" x14ac:dyDescent="0.4">
      <c r="A52" s="246" t="s">
        <v>80</v>
      </c>
      <c r="B52" s="246"/>
      <c r="C52" s="246"/>
      <c r="D52" s="253" t="s">
        <v>283</v>
      </c>
      <c r="E52" s="246"/>
      <c r="F52" s="246"/>
      <c r="G52" s="246"/>
      <c r="H52" s="246"/>
      <c r="I52" s="246"/>
      <c r="J52" s="246"/>
      <c r="K52" s="246"/>
      <c r="L52" s="246"/>
    </row>
    <row r="53" spans="1:12" x14ac:dyDescent="0.4">
      <c r="A53" s="273" t="s">
        <v>81</v>
      </c>
      <c r="B53" s="274"/>
      <c r="C53" s="275"/>
      <c r="D53" s="109">
        <v>1693</v>
      </c>
      <c r="E53" s="246"/>
      <c r="F53" s="246"/>
      <c r="G53" s="246"/>
      <c r="H53" s="246"/>
      <c r="I53" s="246"/>
      <c r="J53" s="246"/>
      <c r="K53" s="246"/>
      <c r="L53" s="246"/>
    </row>
    <row r="54" spans="1:12" x14ac:dyDescent="0.4">
      <c r="A54" s="273" t="s">
        <v>82</v>
      </c>
      <c r="B54" s="274"/>
      <c r="C54" s="275"/>
      <c r="D54" s="109">
        <v>207</v>
      </c>
      <c r="E54" s="246"/>
      <c r="F54" s="246"/>
      <c r="G54" s="246"/>
      <c r="H54" s="246"/>
      <c r="I54" s="246"/>
      <c r="J54" s="246"/>
      <c r="K54" s="246"/>
      <c r="L54" s="246"/>
    </row>
    <row r="55" spans="1:12" ht="19.5" thickBot="1" x14ac:dyDescent="0.45">
      <c r="A55" s="276" t="s">
        <v>83</v>
      </c>
      <c r="B55" s="277"/>
      <c r="C55" s="278"/>
      <c r="D55" s="151" t="s">
        <v>188</v>
      </c>
      <c r="E55" s="246"/>
      <c r="F55" s="246"/>
      <c r="G55" s="246"/>
      <c r="H55" s="246"/>
      <c r="I55" s="246"/>
      <c r="J55" s="246"/>
      <c r="K55" s="246"/>
      <c r="L55" s="246"/>
    </row>
    <row r="56" spans="1:12" ht="19.5" thickTop="1" x14ac:dyDescent="0.4">
      <c r="A56" s="620" t="s">
        <v>19</v>
      </c>
      <c r="B56" s="621"/>
      <c r="C56" s="622"/>
      <c r="D56" s="110">
        <v>1901</v>
      </c>
      <c r="E56" s="246"/>
      <c r="F56" s="246"/>
      <c r="G56" s="246"/>
      <c r="H56" s="246"/>
      <c r="I56" s="246"/>
      <c r="J56" s="246"/>
      <c r="K56" s="246"/>
      <c r="L56" s="246"/>
    </row>
    <row r="57" spans="1:12" x14ac:dyDescent="0.4">
      <c r="A57" s="250"/>
      <c r="B57" s="249"/>
      <c r="C57" s="249"/>
      <c r="D57" s="248"/>
      <c r="E57" s="246"/>
      <c r="F57" s="246"/>
      <c r="G57" s="246"/>
      <c r="H57" s="246"/>
      <c r="I57" s="246"/>
      <c r="J57" s="246"/>
      <c r="K57" s="246"/>
      <c r="L57" s="246"/>
    </row>
    <row r="58" spans="1:12" x14ac:dyDescent="0.4">
      <c r="A58" s="279" t="s">
        <v>84</v>
      </c>
      <c r="B58" s="246"/>
      <c r="C58" s="246"/>
      <c r="D58" s="253" t="s">
        <v>283</v>
      </c>
      <c r="E58" s="246"/>
      <c r="F58" s="246"/>
      <c r="G58" s="246"/>
      <c r="H58" s="246"/>
      <c r="I58" s="246"/>
      <c r="J58" s="246"/>
      <c r="K58" s="246"/>
      <c r="L58" s="246"/>
    </row>
    <row r="59" spans="1:12" x14ac:dyDescent="0.4">
      <c r="A59" s="280" t="s">
        <v>85</v>
      </c>
      <c r="B59" s="281"/>
      <c r="C59" s="282"/>
      <c r="D59" s="73">
        <v>9208</v>
      </c>
      <c r="E59" s="246"/>
      <c r="F59" s="246"/>
      <c r="G59" s="246"/>
      <c r="H59" s="246"/>
      <c r="I59" s="246"/>
      <c r="J59" s="246"/>
      <c r="K59" s="246"/>
      <c r="L59" s="246"/>
    </row>
    <row r="60" spans="1:12" x14ac:dyDescent="0.4">
      <c r="A60" s="182" t="s">
        <v>176</v>
      </c>
      <c r="B60" s="182"/>
      <c r="C60" s="182"/>
      <c r="D60" s="283"/>
      <c r="E60" s="66"/>
      <c r="F60" s="66"/>
      <c r="G60" s="66"/>
      <c r="H60" s="66"/>
      <c r="I60" s="66"/>
      <c r="J60" s="66"/>
      <c r="K60" s="66"/>
      <c r="L60" s="66"/>
    </row>
    <row r="61" spans="1:12" x14ac:dyDescent="0.4">
      <c r="A61" s="66" t="s">
        <v>86</v>
      </c>
      <c r="B61" s="66"/>
      <c r="C61" s="66"/>
      <c r="D61" s="284"/>
      <c r="E61" s="66"/>
      <c r="F61" s="66"/>
      <c r="G61" s="66"/>
      <c r="H61" s="66"/>
      <c r="I61" s="66"/>
      <c r="J61" s="66"/>
      <c r="K61" s="66"/>
      <c r="L61" s="66"/>
    </row>
    <row r="62" spans="1:12" x14ac:dyDescent="0.4">
      <c r="A62" s="182" t="s">
        <v>177</v>
      </c>
      <c r="B62" s="182"/>
      <c r="C62" s="183"/>
      <c r="D62" s="284"/>
      <c r="E62" s="66"/>
      <c r="F62" s="66"/>
      <c r="G62" s="66"/>
      <c r="H62" s="66"/>
      <c r="I62" s="66"/>
      <c r="J62" s="66"/>
      <c r="K62" s="66"/>
      <c r="L62" s="66"/>
    </row>
    <row r="63" spans="1:12" x14ac:dyDescent="0.4">
      <c r="A63" s="66" t="s">
        <v>87</v>
      </c>
      <c r="B63" s="66"/>
      <c r="C63" s="66"/>
      <c r="D63" s="284"/>
      <c r="E63" s="285"/>
      <c r="F63" s="285"/>
      <c r="G63" s="285"/>
      <c r="H63" s="285"/>
      <c r="I63" s="285"/>
      <c r="J63" s="285"/>
      <c r="K63" s="285"/>
      <c r="L63" s="285"/>
    </row>
    <row r="64" spans="1:12" x14ac:dyDescent="0.4">
      <c r="A64" s="182" t="s">
        <v>187</v>
      </c>
      <c r="B64" s="182"/>
      <c r="C64" s="183"/>
      <c r="D64" s="284"/>
      <c r="E64" s="285"/>
      <c r="F64" s="285"/>
      <c r="G64" s="285"/>
      <c r="H64" s="285"/>
      <c r="I64" s="285"/>
      <c r="J64" s="285"/>
      <c r="K64" s="285"/>
      <c r="L64" s="285"/>
    </row>
    <row r="65" spans="1:12" x14ac:dyDescent="0.4">
      <c r="A65" s="66" t="s">
        <v>88</v>
      </c>
      <c r="B65" s="66"/>
      <c r="C65" s="66"/>
      <c r="D65" s="284"/>
      <c r="E65" s="285"/>
      <c r="F65" s="285"/>
      <c r="G65" s="285"/>
      <c r="H65" s="285"/>
      <c r="I65" s="285"/>
      <c r="J65" s="285"/>
      <c r="K65" s="285"/>
      <c r="L65" s="285"/>
    </row>
    <row r="66" spans="1:12" x14ac:dyDescent="0.4">
      <c r="A66" s="182" t="s">
        <v>178</v>
      </c>
      <c r="B66" s="182"/>
      <c r="C66" s="183"/>
      <c r="D66" s="284"/>
      <c r="E66" s="285"/>
      <c r="F66" s="285"/>
      <c r="G66" s="285"/>
      <c r="H66" s="285"/>
      <c r="I66" s="285"/>
      <c r="J66" s="285"/>
      <c r="K66" s="285"/>
      <c r="L66" s="285"/>
    </row>
  </sheetData>
  <mergeCells count="38">
    <mergeCell ref="A42:C42"/>
    <mergeCell ref="A56:C56"/>
    <mergeCell ref="D38:D39"/>
    <mergeCell ref="A44:C44"/>
    <mergeCell ref="A38:C39"/>
    <mergeCell ref="A45:C45"/>
    <mergeCell ref="A46:C46"/>
    <mergeCell ref="A47:C47"/>
    <mergeCell ref="A43:C43"/>
    <mergeCell ref="A21:D21"/>
    <mergeCell ref="A34:C34"/>
    <mergeCell ref="L38:L39"/>
    <mergeCell ref="A40:C40"/>
    <mergeCell ref="A41:C41"/>
    <mergeCell ref="B29:C29"/>
    <mergeCell ref="B30:C30"/>
    <mergeCell ref="B31:C31"/>
    <mergeCell ref="A32:C32"/>
    <mergeCell ref="A22:C22"/>
    <mergeCell ref="A23:C23"/>
    <mergeCell ref="A24:C24"/>
    <mergeCell ref="A25:C25"/>
    <mergeCell ref="B26:C26"/>
    <mergeCell ref="B28:C28"/>
    <mergeCell ref="B27:C27"/>
    <mergeCell ref="E4:L4"/>
    <mergeCell ref="B13:C13"/>
    <mergeCell ref="A8:D8"/>
    <mergeCell ref="A9:C9"/>
    <mergeCell ref="A10:C10"/>
    <mergeCell ref="A11:C11"/>
    <mergeCell ref="A12:C12"/>
    <mergeCell ref="B14:C14"/>
    <mergeCell ref="B16:C16"/>
    <mergeCell ref="B17:C17"/>
    <mergeCell ref="B18:C18"/>
    <mergeCell ref="A19:C19"/>
    <mergeCell ref="B15:C15"/>
  </mergeCells>
  <phoneticPr fontId="3"/>
  <pageMargins left="0.70866141732283472" right="0.70866141732283472" top="0.74803149606299213" bottom="0.70866141732283472" header="0.31496062992125984" footer="0.31496062992125984"/>
  <pageSetup paperSize="9" scale="77"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showGridLines="0" zoomScaleNormal="100" workbookViewId="0">
      <selection activeCell="E4" sqref="E4:L4"/>
    </sheetView>
  </sheetViews>
  <sheetFormatPr defaultRowHeight="18.75" x14ac:dyDescent="0.4"/>
  <cols>
    <col min="1" max="2" width="20.625" style="5" customWidth="1"/>
    <col min="3" max="3" width="30.625" style="5" customWidth="1"/>
    <col min="4" max="4" width="10.5" style="48" customWidth="1"/>
    <col min="5" max="7" width="9.875" style="48" customWidth="1"/>
    <col min="8" max="8" width="10.875" style="48" customWidth="1"/>
  </cols>
  <sheetData>
    <row r="1" spans="1:8" x14ac:dyDescent="0.4">
      <c r="A1" s="1" t="s">
        <v>145</v>
      </c>
      <c r="B1" s="6"/>
      <c r="C1" s="6"/>
      <c r="D1" s="33"/>
      <c r="E1" s="33"/>
      <c r="F1" s="33"/>
      <c r="G1" s="33"/>
      <c r="H1" s="33"/>
    </row>
    <row r="2" spans="1:8" x14ac:dyDescent="0.4">
      <c r="A2" s="2" t="s">
        <v>146</v>
      </c>
      <c r="B2" s="3"/>
      <c r="C2" s="3"/>
      <c r="D2" s="15"/>
      <c r="E2" s="15"/>
      <c r="F2" s="15"/>
      <c r="G2" s="15"/>
      <c r="H2" s="7"/>
    </row>
    <row r="3" spans="1:8" x14ac:dyDescent="0.4">
      <c r="A3" s="3"/>
      <c r="B3" s="3"/>
      <c r="C3" s="3"/>
      <c r="D3" s="15"/>
      <c r="E3" s="15"/>
      <c r="F3" s="15"/>
      <c r="G3" s="15"/>
      <c r="H3" s="7"/>
    </row>
    <row r="4" spans="1:8" x14ac:dyDescent="0.4">
      <c r="A4" s="4"/>
      <c r="B4" s="3"/>
      <c r="C4" s="4"/>
      <c r="D4" s="63"/>
      <c r="E4" s="63"/>
      <c r="F4" s="63"/>
      <c r="G4" s="63"/>
      <c r="H4" s="47" t="s">
        <v>290</v>
      </c>
    </row>
    <row r="5" spans="1:8" x14ac:dyDescent="0.4">
      <c r="A5" s="795" t="s">
        <v>29</v>
      </c>
      <c r="B5" s="795"/>
      <c r="C5" s="795"/>
      <c r="D5" s="30" t="s">
        <v>123</v>
      </c>
      <c r="E5" s="30"/>
      <c r="F5" s="30"/>
      <c r="G5" s="30"/>
      <c r="H5" s="796" t="s">
        <v>36</v>
      </c>
    </row>
    <row r="6" spans="1:8" ht="21" x14ac:dyDescent="0.4">
      <c r="A6" s="795"/>
      <c r="B6" s="795"/>
      <c r="C6" s="795"/>
      <c r="D6" s="28" t="s">
        <v>147</v>
      </c>
      <c r="E6" s="28" t="s">
        <v>148</v>
      </c>
      <c r="F6" s="28" t="s">
        <v>167</v>
      </c>
      <c r="G6" s="28" t="s">
        <v>166</v>
      </c>
      <c r="H6" s="796"/>
    </row>
    <row r="7" spans="1:8" x14ac:dyDescent="0.4">
      <c r="A7" s="797" t="s">
        <v>169</v>
      </c>
      <c r="B7" s="797"/>
      <c r="C7" s="797"/>
      <c r="D7" s="143">
        <v>13208</v>
      </c>
      <c r="E7" s="143">
        <v>189</v>
      </c>
      <c r="F7" s="143">
        <v>101</v>
      </c>
      <c r="G7" s="143">
        <v>252</v>
      </c>
      <c r="H7" s="68">
        <v>13752</v>
      </c>
    </row>
    <row r="8" spans="1:8" x14ac:dyDescent="0.4">
      <c r="A8" s="798" t="s">
        <v>170</v>
      </c>
      <c r="B8" s="799"/>
      <c r="C8" s="800"/>
      <c r="D8" s="69">
        <v>1361</v>
      </c>
      <c r="E8" s="69">
        <v>38</v>
      </c>
      <c r="F8" s="116">
        <v>13</v>
      </c>
      <c r="G8" s="69">
        <v>264</v>
      </c>
      <c r="H8" s="132">
        <v>1677</v>
      </c>
    </row>
    <row r="9" spans="1:8" x14ac:dyDescent="0.4">
      <c r="A9" s="801" t="s">
        <v>171</v>
      </c>
      <c r="B9" s="802"/>
      <c r="C9" s="803"/>
      <c r="D9" s="71">
        <v>210</v>
      </c>
      <c r="E9" s="71">
        <v>1</v>
      </c>
      <c r="F9" s="133">
        <v>24</v>
      </c>
      <c r="G9" s="71">
        <v>66</v>
      </c>
      <c r="H9" s="134">
        <v>302</v>
      </c>
    </row>
    <row r="10" spans="1:8" x14ac:dyDescent="0.4">
      <c r="A10" s="804" t="s">
        <v>174</v>
      </c>
      <c r="B10" s="805"/>
      <c r="C10" s="806"/>
      <c r="D10" s="97" t="s">
        <v>188</v>
      </c>
      <c r="E10" s="97">
        <v>7</v>
      </c>
      <c r="F10" s="97" t="s">
        <v>188</v>
      </c>
      <c r="G10" s="97" t="s">
        <v>188</v>
      </c>
      <c r="H10" s="136">
        <v>7</v>
      </c>
    </row>
    <row r="11" spans="1:8" x14ac:dyDescent="0.4">
      <c r="A11" s="18"/>
      <c r="B11" s="19" t="s">
        <v>133</v>
      </c>
      <c r="C11" s="32"/>
      <c r="D11" s="169" t="s">
        <v>188</v>
      </c>
      <c r="E11" s="169">
        <v>7</v>
      </c>
      <c r="F11" s="169" t="s">
        <v>188</v>
      </c>
      <c r="G11" s="169" t="s">
        <v>188</v>
      </c>
      <c r="H11" s="176">
        <v>7</v>
      </c>
    </row>
    <row r="12" spans="1:8" ht="21.75" thickBot="1" x14ac:dyDescent="0.45">
      <c r="A12" s="18"/>
      <c r="B12" s="18"/>
      <c r="C12" s="20" t="s">
        <v>134</v>
      </c>
      <c r="D12" s="75" t="s">
        <v>188</v>
      </c>
      <c r="E12" s="75">
        <v>7</v>
      </c>
      <c r="F12" s="75" t="s">
        <v>188</v>
      </c>
      <c r="G12" s="75" t="s">
        <v>188</v>
      </c>
      <c r="H12" s="165">
        <v>7</v>
      </c>
    </row>
    <row r="13" spans="1:8" ht="19.5" thickTop="1" x14ac:dyDescent="0.4">
      <c r="A13" s="792" t="s">
        <v>124</v>
      </c>
      <c r="B13" s="793"/>
      <c r="C13" s="794"/>
      <c r="D13" s="147">
        <v>14780</v>
      </c>
      <c r="E13" s="147">
        <v>236</v>
      </c>
      <c r="F13" s="147">
        <v>139</v>
      </c>
      <c r="G13" s="147">
        <v>584</v>
      </c>
      <c r="H13" s="166">
        <v>15740</v>
      </c>
    </row>
    <row r="14" spans="1:8" x14ac:dyDescent="0.4">
      <c r="A14" s="3"/>
      <c r="B14" s="8"/>
      <c r="C14" s="8"/>
      <c r="D14" s="14"/>
      <c r="E14" s="14"/>
      <c r="F14" s="14"/>
      <c r="G14" s="14"/>
      <c r="H14" s="7"/>
    </row>
  </sheetData>
  <mergeCells count="7">
    <mergeCell ref="A13:C13"/>
    <mergeCell ref="A5:C6"/>
    <mergeCell ref="H5:H6"/>
    <mergeCell ref="A7:C7"/>
    <mergeCell ref="A8:C8"/>
    <mergeCell ref="A9:C9"/>
    <mergeCell ref="A10:C10"/>
  </mergeCells>
  <phoneticPr fontId="3"/>
  <pageMargins left="0.70866141732283472" right="0.70866141732283472" top="0.74803149606299213" bottom="0.74803149606299213" header="0.31496062992125984" footer="0.31496062992125984"/>
  <pageSetup paperSize="9"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zoomScaleNormal="100" workbookViewId="0">
      <selection activeCell="E4" sqref="E4:L4"/>
    </sheetView>
  </sheetViews>
  <sheetFormatPr defaultRowHeight="18.75" x14ac:dyDescent="0.4"/>
  <cols>
    <col min="1" max="1" width="20.625" style="180" customWidth="1"/>
    <col min="2" max="2" width="36.125" style="180" customWidth="1"/>
    <col min="3" max="6" width="9.875" style="180" customWidth="1"/>
    <col min="7" max="16384" width="9" style="180"/>
  </cols>
  <sheetData>
    <row r="1" spans="1:7" x14ac:dyDescent="0.4">
      <c r="A1" s="178" t="s">
        <v>121</v>
      </c>
      <c r="B1" s="179"/>
      <c r="C1" s="179"/>
      <c r="D1" s="179"/>
      <c r="E1" s="179"/>
      <c r="F1" s="179"/>
      <c r="G1" s="210"/>
    </row>
    <row r="2" spans="1:7" x14ac:dyDescent="0.4">
      <c r="A2" s="181" t="s">
        <v>122</v>
      </c>
      <c r="B2" s="182"/>
      <c r="C2" s="182"/>
      <c r="D2" s="182"/>
      <c r="E2" s="182"/>
      <c r="F2" s="183"/>
      <c r="G2" s="259"/>
    </row>
    <row r="3" spans="1:7" x14ac:dyDescent="0.4">
      <c r="A3" s="182"/>
      <c r="B3" s="182"/>
      <c r="C3" s="184"/>
      <c r="D3" s="182"/>
      <c r="E3" s="182"/>
      <c r="F3" s="183"/>
      <c r="G3" s="259"/>
    </row>
    <row r="4" spans="1:7" x14ac:dyDescent="0.4">
      <c r="A4" s="184" t="s">
        <v>270</v>
      </c>
      <c r="B4" s="182"/>
      <c r="C4" s="179"/>
      <c r="D4" s="179"/>
      <c r="E4" s="179"/>
      <c r="F4" s="179" t="s">
        <v>290</v>
      </c>
      <c r="G4" s="182"/>
    </row>
    <row r="5" spans="1:7" x14ac:dyDescent="0.4">
      <c r="A5" s="656" t="s">
        <v>29</v>
      </c>
      <c r="B5" s="656"/>
      <c r="C5" s="598" t="s">
        <v>123</v>
      </c>
      <c r="D5" s="657"/>
      <c r="E5" s="658" t="s">
        <v>156</v>
      </c>
      <c r="F5" s="660" t="s">
        <v>36</v>
      </c>
      <c r="G5" s="183"/>
    </row>
    <row r="6" spans="1:7" ht="21" x14ac:dyDescent="0.4">
      <c r="A6" s="656"/>
      <c r="B6" s="656"/>
      <c r="C6" s="67" t="s">
        <v>255</v>
      </c>
      <c r="D6" s="67" t="s">
        <v>271</v>
      </c>
      <c r="E6" s="659"/>
      <c r="F6" s="661"/>
      <c r="G6" s="183"/>
    </row>
    <row r="7" spans="1:7" x14ac:dyDescent="0.4">
      <c r="A7" s="611" t="s">
        <v>341</v>
      </c>
      <c r="B7" s="611"/>
      <c r="C7" s="160">
        <v>8195</v>
      </c>
      <c r="D7" s="160">
        <v>677</v>
      </c>
      <c r="E7" s="364" t="s">
        <v>188</v>
      </c>
      <c r="F7" s="193">
        <v>8873</v>
      </c>
      <c r="G7" s="183"/>
    </row>
    <row r="8" spans="1:7" x14ac:dyDescent="0.4">
      <c r="A8" s="662" t="s">
        <v>342</v>
      </c>
      <c r="B8" s="663"/>
      <c r="C8" s="187">
        <v>844</v>
      </c>
      <c r="D8" s="187">
        <v>105</v>
      </c>
      <c r="E8" s="365" t="s">
        <v>188</v>
      </c>
      <c r="F8" s="188">
        <v>950</v>
      </c>
      <c r="G8" s="183"/>
    </row>
    <row r="9" spans="1:7" x14ac:dyDescent="0.4">
      <c r="A9" s="664" t="s">
        <v>343</v>
      </c>
      <c r="B9" s="665"/>
      <c r="C9" s="189">
        <v>130</v>
      </c>
      <c r="D9" s="189">
        <v>5</v>
      </c>
      <c r="E9" s="367" t="s">
        <v>188</v>
      </c>
      <c r="F9" s="190">
        <v>136</v>
      </c>
      <c r="G9" s="183"/>
    </row>
    <row r="10" spans="1:7" x14ac:dyDescent="0.4">
      <c r="A10" s="191" t="s">
        <v>344</v>
      </c>
      <c r="B10" s="192"/>
      <c r="C10" s="160">
        <v>55366</v>
      </c>
      <c r="D10" s="160">
        <v>412</v>
      </c>
      <c r="E10" s="201">
        <v>3082</v>
      </c>
      <c r="F10" s="193">
        <v>58862</v>
      </c>
      <c r="G10" s="183"/>
    </row>
    <row r="11" spans="1:7" x14ac:dyDescent="0.4">
      <c r="A11" s="666"/>
      <c r="B11" s="194" t="s">
        <v>295</v>
      </c>
      <c r="C11" s="195">
        <v>5080</v>
      </c>
      <c r="D11" s="293">
        <v>206</v>
      </c>
      <c r="E11" s="370" t="s">
        <v>188</v>
      </c>
      <c r="F11" s="186">
        <v>5287</v>
      </c>
      <c r="G11" s="183"/>
    </row>
    <row r="12" spans="1:7" x14ac:dyDescent="0.4">
      <c r="A12" s="667"/>
      <c r="B12" s="205" t="s">
        <v>305</v>
      </c>
      <c r="C12" s="206">
        <v>16954</v>
      </c>
      <c r="D12" s="293" t="s">
        <v>188</v>
      </c>
      <c r="E12" s="372" t="s">
        <v>188</v>
      </c>
      <c r="F12" s="167">
        <v>16954</v>
      </c>
      <c r="G12" s="183"/>
    </row>
    <row r="13" spans="1:7" x14ac:dyDescent="0.4">
      <c r="A13" s="667"/>
      <c r="B13" s="205" t="s">
        <v>313</v>
      </c>
      <c r="C13" s="206">
        <v>2062</v>
      </c>
      <c r="D13" s="206" t="s">
        <v>188</v>
      </c>
      <c r="E13" s="207">
        <v>1541</v>
      </c>
      <c r="F13" s="167">
        <v>3603</v>
      </c>
      <c r="G13" s="183"/>
    </row>
    <row r="14" spans="1:7" x14ac:dyDescent="0.4">
      <c r="A14" s="667"/>
      <c r="B14" s="205" t="s">
        <v>322</v>
      </c>
      <c r="C14" s="206">
        <v>9461</v>
      </c>
      <c r="D14" s="206" t="s">
        <v>188</v>
      </c>
      <c r="E14" s="207" t="s">
        <v>188</v>
      </c>
      <c r="F14" s="167">
        <v>9461</v>
      </c>
      <c r="G14" s="183"/>
    </row>
    <row r="15" spans="1:7" x14ac:dyDescent="0.4">
      <c r="A15" s="667"/>
      <c r="B15" s="205" t="s">
        <v>329</v>
      </c>
      <c r="C15" s="206">
        <v>17726</v>
      </c>
      <c r="D15" s="293">
        <v>206</v>
      </c>
      <c r="E15" s="372">
        <v>1541</v>
      </c>
      <c r="F15" s="167">
        <v>19474</v>
      </c>
      <c r="G15" s="183"/>
    </row>
    <row r="16" spans="1:7" ht="19.5" thickBot="1" x14ac:dyDescent="0.45">
      <c r="A16" s="668"/>
      <c r="B16" s="196" t="s">
        <v>334</v>
      </c>
      <c r="C16" s="305">
        <v>4082</v>
      </c>
      <c r="D16" s="293" t="s">
        <v>188</v>
      </c>
      <c r="E16" s="374" t="s">
        <v>188</v>
      </c>
      <c r="F16" s="198">
        <v>4082</v>
      </c>
      <c r="G16" s="183"/>
    </row>
    <row r="17" spans="1:7" ht="19.5" thickTop="1" x14ac:dyDescent="0.4">
      <c r="A17" s="607" t="s">
        <v>124</v>
      </c>
      <c r="B17" s="608"/>
      <c r="C17" s="199">
        <v>64537</v>
      </c>
      <c r="D17" s="199">
        <v>1202</v>
      </c>
      <c r="E17" s="209">
        <v>3082</v>
      </c>
      <c r="F17" s="200">
        <v>68822</v>
      </c>
      <c r="G17" s="183"/>
    </row>
    <row r="18" spans="1:7" x14ac:dyDescent="0.4">
      <c r="A18" s="182"/>
      <c r="B18" s="183"/>
      <c r="C18" s="183"/>
      <c r="D18" s="183"/>
      <c r="E18" s="183"/>
      <c r="F18" s="183"/>
      <c r="G18" s="259"/>
    </row>
    <row r="19" spans="1:7" x14ac:dyDescent="0.4">
      <c r="A19" s="182"/>
      <c r="B19" s="183"/>
      <c r="C19" s="183"/>
      <c r="D19" s="183"/>
      <c r="E19" s="183"/>
      <c r="F19" s="183"/>
      <c r="G19" s="259"/>
    </row>
    <row r="20" spans="1:7" x14ac:dyDescent="0.4">
      <c r="A20" s="254"/>
      <c r="B20" s="259"/>
      <c r="C20" s="259"/>
      <c r="D20" s="259"/>
      <c r="E20" s="259"/>
      <c r="F20" s="259"/>
      <c r="G20" s="259"/>
    </row>
  </sheetData>
  <mergeCells count="9">
    <mergeCell ref="A17:B17"/>
    <mergeCell ref="A5:B6"/>
    <mergeCell ref="C5:D5"/>
    <mergeCell ref="E5:E6"/>
    <mergeCell ref="F5:F6"/>
    <mergeCell ref="A7:B7"/>
    <mergeCell ref="A8:B8"/>
    <mergeCell ref="A9:B9"/>
    <mergeCell ref="A11:A16"/>
  </mergeCells>
  <phoneticPr fontId="3"/>
  <pageMargins left="0.70866141732283472" right="0.70866141732283472"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3"/>
  <sheetViews>
    <sheetView showGridLines="0" view="pageBreakPreview" zoomScaleNormal="100" zoomScaleSheetLayoutView="100" workbookViewId="0">
      <selection activeCell="E4" sqref="E4:L4"/>
    </sheetView>
  </sheetViews>
  <sheetFormatPr defaultRowHeight="18.75" x14ac:dyDescent="0.4"/>
  <cols>
    <col min="1" max="1" width="20.625" style="180" customWidth="1"/>
    <col min="2" max="2" width="25.375" style="180" customWidth="1"/>
    <col min="3" max="3" width="9" style="180"/>
    <col min="4" max="4" width="12.25" style="180" bestFit="1" customWidth="1"/>
    <col min="5" max="5" width="11.125" style="180" customWidth="1"/>
    <col min="6" max="6" width="11.625" style="180" customWidth="1"/>
    <col min="7" max="7" width="9.875" style="180" customWidth="1"/>
    <col min="8" max="8" width="12" style="180" customWidth="1"/>
    <col min="9" max="9" width="11.375" style="180" customWidth="1"/>
    <col min="10" max="10" width="9.875" style="180" customWidth="1"/>
    <col min="11" max="11" width="13" style="180" customWidth="1"/>
    <col min="12" max="12" width="9.875" style="180" customWidth="1"/>
    <col min="13" max="13" width="9.625" style="180" customWidth="1"/>
    <col min="14" max="14" width="7.75" style="180" customWidth="1"/>
    <col min="15" max="16384" width="9" style="180"/>
  </cols>
  <sheetData>
    <row r="1" spans="1:12" x14ac:dyDescent="0.4">
      <c r="A1" s="178" t="s">
        <v>48</v>
      </c>
      <c r="B1" s="210"/>
      <c r="C1" s="210"/>
      <c r="D1" s="210"/>
      <c r="E1" s="210"/>
      <c r="F1" s="210"/>
      <c r="G1" s="210"/>
      <c r="H1" s="210"/>
      <c r="I1" s="210"/>
      <c r="J1" s="210"/>
      <c r="K1" s="210"/>
      <c r="L1" s="210"/>
    </row>
    <row r="2" spans="1:12" x14ac:dyDescent="0.4">
      <c r="A2" s="181" t="s">
        <v>89</v>
      </c>
      <c r="B2" s="181"/>
      <c r="C2" s="66"/>
      <c r="D2" s="66"/>
      <c r="E2" s="66"/>
      <c r="F2" s="66"/>
      <c r="G2" s="66"/>
      <c r="H2" s="66"/>
      <c r="I2" s="66"/>
      <c r="J2" s="66"/>
      <c r="K2" s="66"/>
      <c r="L2" s="66"/>
    </row>
    <row r="3" spans="1:12" ht="19.5" customHeight="1" x14ac:dyDescent="0.4">
      <c r="A3" s="212"/>
      <c r="B3" s="212"/>
      <c r="C3" s="66"/>
      <c r="D3" s="66"/>
      <c r="E3" s="66"/>
      <c r="F3" s="66"/>
      <c r="G3" s="66"/>
      <c r="H3" s="66"/>
      <c r="I3" s="66"/>
      <c r="J3" s="66"/>
      <c r="K3" s="66"/>
      <c r="L3" s="66"/>
    </row>
    <row r="4" spans="1:12" x14ac:dyDescent="0.4">
      <c r="A4" s="212"/>
      <c r="B4" s="212"/>
      <c r="C4" s="66"/>
      <c r="D4" s="66"/>
      <c r="E4" s="623" t="s">
        <v>278</v>
      </c>
      <c r="F4" s="623"/>
      <c r="G4" s="623"/>
      <c r="H4" s="623"/>
      <c r="I4" s="623"/>
      <c r="J4" s="623"/>
      <c r="K4" s="623"/>
      <c r="L4" s="623"/>
    </row>
    <row r="5" spans="1:12" ht="19.5" thickBot="1" x14ac:dyDescent="0.45">
      <c r="A5" s="212"/>
      <c r="B5" s="212"/>
      <c r="C5" s="66"/>
      <c r="D5" s="66"/>
      <c r="E5" s="182" t="s">
        <v>163</v>
      </c>
      <c r="F5" s="66"/>
      <c r="G5" s="66"/>
      <c r="H5" s="66"/>
      <c r="I5" s="66"/>
      <c r="J5" s="66"/>
      <c r="K5" s="66"/>
      <c r="L5" s="66"/>
    </row>
    <row r="6" spans="1:12" ht="19.5" thickBot="1" x14ac:dyDescent="0.45">
      <c r="A6" s="213" t="s">
        <v>194</v>
      </c>
      <c r="B6" s="66"/>
      <c r="C6" s="66"/>
      <c r="D6" s="65">
        <v>713934</v>
      </c>
      <c r="E6" s="214" t="s">
        <v>284</v>
      </c>
      <c r="F6" s="215"/>
      <c r="G6" s="215"/>
      <c r="H6" s="215"/>
      <c r="I6" s="215"/>
      <c r="J6" s="215"/>
      <c r="K6" s="215"/>
      <c r="L6" s="217"/>
    </row>
    <row r="7" spans="1:12" ht="19.5" customHeight="1" thickBot="1" x14ac:dyDescent="0.45">
      <c r="A7" s="216"/>
      <c r="B7" s="216"/>
      <c r="C7" s="216"/>
      <c r="D7" s="216"/>
      <c r="E7" s="66"/>
      <c r="F7" s="66"/>
      <c r="G7" s="66"/>
      <c r="H7" s="66"/>
      <c r="I7" s="66"/>
      <c r="J7" s="66"/>
      <c r="K7" s="66"/>
      <c r="L7" s="179" t="s">
        <v>290</v>
      </c>
    </row>
    <row r="8" spans="1:12" ht="43.5" thickTop="1" thickBot="1" x14ac:dyDescent="0.45">
      <c r="A8" s="627" t="s">
        <v>3</v>
      </c>
      <c r="B8" s="628"/>
      <c r="C8" s="628"/>
      <c r="D8" s="629"/>
      <c r="E8" s="218" t="s">
        <v>49</v>
      </c>
      <c r="F8" s="219" t="s">
        <v>50</v>
      </c>
      <c r="G8" s="220" t="s">
        <v>51</v>
      </c>
      <c r="H8" s="221" t="s">
        <v>90</v>
      </c>
      <c r="I8" s="67" t="s">
        <v>52</v>
      </c>
      <c r="J8" s="67" t="s">
        <v>53</v>
      </c>
      <c r="K8" s="67" t="s">
        <v>54</v>
      </c>
      <c r="L8" s="67" t="s">
        <v>55</v>
      </c>
    </row>
    <row r="9" spans="1:12" ht="20.25" thickTop="1" thickBot="1" x14ac:dyDescent="0.45">
      <c r="A9" s="630" t="s">
        <v>341</v>
      </c>
      <c r="B9" s="631"/>
      <c r="C9" s="632"/>
      <c r="D9" s="416">
        <v>11701</v>
      </c>
      <c r="E9" s="404">
        <v>9777</v>
      </c>
      <c r="F9" s="404">
        <v>213</v>
      </c>
      <c r="G9" s="417">
        <f>1711</f>
        <v>1711</v>
      </c>
      <c r="H9" s="193" t="s">
        <v>188</v>
      </c>
      <c r="I9" s="160" t="s">
        <v>188</v>
      </c>
      <c r="J9" s="160" t="s">
        <v>188</v>
      </c>
      <c r="K9" s="160" t="s">
        <v>188</v>
      </c>
      <c r="L9" s="160" t="s">
        <v>188</v>
      </c>
    </row>
    <row r="10" spans="1:12" ht="19.5" thickTop="1" x14ac:dyDescent="0.4">
      <c r="A10" s="633" t="s">
        <v>342</v>
      </c>
      <c r="B10" s="634"/>
      <c r="C10" s="635"/>
      <c r="D10" s="418">
        <v>1241</v>
      </c>
      <c r="E10" s="225" t="s">
        <v>188</v>
      </c>
      <c r="F10" s="225" t="s">
        <v>188</v>
      </c>
      <c r="G10" s="225" t="s">
        <v>188</v>
      </c>
      <c r="H10" s="187" t="s">
        <v>188</v>
      </c>
      <c r="I10" s="187" t="s">
        <v>188</v>
      </c>
      <c r="J10" s="419">
        <v>2</v>
      </c>
      <c r="K10" s="187" t="s">
        <v>188</v>
      </c>
      <c r="L10" s="187" t="s">
        <v>188</v>
      </c>
    </row>
    <row r="11" spans="1:12" x14ac:dyDescent="0.4">
      <c r="A11" s="636" t="s">
        <v>345</v>
      </c>
      <c r="B11" s="637"/>
      <c r="C11" s="638"/>
      <c r="D11" s="418">
        <v>201</v>
      </c>
      <c r="E11" s="189" t="s">
        <v>188</v>
      </c>
      <c r="F11" s="189" t="s">
        <v>188</v>
      </c>
      <c r="G11" s="189" t="s">
        <v>188</v>
      </c>
      <c r="H11" s="189" t="s">
        <v>188</v>
      </c>
      <c r="I11" s="189" t="s">
        <v>188</v>
      </c>
      <c r="J11" s="189" t="s">
        <v>188</v>
      </c>
      <c r="K11" s="189" t="s">
        <v>188</v>
      </c>
      <c r="L11" s="189" t="s">
        <v>188</v>
      </c>
    </row>
    <row r="12" spans="1:12" x14ac:dyDescent="0.4">
      <c r="A12" s="639" t="s">
        <v>344</v>
      </c>
      <c r="B12" s="631"/>
      <c r="C12" s="640"/>
      <c r="D12" s="73">
        <v>700789</v>
      </c>
      <c r="E12" s="420">
        <v>53</v>
      </c>
      <c r="F12" s="420">
        <v>0</v>
      </c>
      <c r="G12" s="420">
        <v>0</v>
      </c>
      <c r="H12" s="73">
        <v>43586</v>
      </c>
      <c r="I12" s="73">
        <v>650444</v>
      </c>
      <c r="J12" s="73">
        <v>3397</v>
      </c>
      <c r="K12" s="73">
        <v>132</v>
      </c>
      <c r="L12" s="73">
        <v>1043</v>
      </c>
    </row>
    <row r="13" spans="1:12" x14ac:dyDescent="0.4">
      <c r="A13" s="227"/>
      <c r="B13" s="625" t="s">
        <v>91</v>
      </c>
      <c r="C13" s="626"/>
      <c r="D13" s="421">
        <v>52317</v>
      </c>
      <c r="E13" s="422">
        <v>17</v>
      </c>
      <c r="F13" s="422">
        <v>0</v>
      </c>
      <c r="G13" s="422">
        <v>0</v>
      </c>
      <c r="H13" s="421">
        <v>43586</v>
      </c>
      <c r="I13" s="421">
        <v>5787</v>
      </c>
      <c r="J13" s="421">
        <v>2173</v>
      </c>
      <c r="K13" s="195" t="s">
        <v>188</v>
      </c>
      <c r="L13" s="195" t="s">
        <v>188</v>
      </c>
    </row>
    <row r="14" spans="1:12" x14ac:dyDescent="0.4">
      <c r="A14" s="227"/>
      <c r="B14" s="616" t="s">
        <v>92</v>
      </c>
      <c r="C14" s="617"/>
      <c r="D14" s="423">
        <v>9800</v>
      </c>
      <c r="E14" s="424">
        <v>11</v>
      </c>
      <c r="F14" s="424">
        <v>0</v>
      </c>
      <c r="G14" s="424">
        <v>0</v>
      </c>
      <c r="H14" s="206" t="s">
        <v>188</v>
      </c>
      <c r="I14" s="423">
        <v>9045</v>
      </c>
      <c r="J14" s="423">
        <v>515</v>
      </c>
      <c r="K14" s="206" t="s">
        <v>188</v>
      </c>
      <c r="L14" s="206" t="s">
        <v>188</v>
      </c>
    </row>
    <row r="15" spans="1:12" x14ac:dyDescent="0.4">
      <c r="A15" s="227"/>
      <c r="B15" s="616" t="s">
        <v>312</v>
      </c>
      <c r="C15" s="617"/>
      <c r="D15" s="423">
        <v>1071</v>
      </c>
      <c r="E15" s="424">
        <v>0</v>
      </c>
      <c r="F15" s="424">
        <v>0</v>
      </c>
      <c r="G15" s="424">
        <v>0</v>
      </c>
      <c r="H15" s="206" t="s">
        <v>188</v>
      </c>
      <c r="I15" s="423">
        <v>912</v>
      </c>
      <c r="J15" s="423">
        <v>98</v>
      </c>
      <c r="K15" s="206" t="s">
        <v>188</v>
      </c>
      <c r="L15" s="206" t="s">
        <v>188</v>
      </c>
    </row>
    <row r="16" spans="1:12" x14ac:dyDescent="0.4">
      <c r="A16" s="227"/>
      <c r="B16" s="616" t="s">
        <v>320</v>
      </c>
      <c r="C16" s="617"/>
      <c r="D16" s="423">
        <v>157</v>
      </c>
      <c r="E16" s="424">
        <v>0</v>
      </c>
      <c r="F16" s="424">
        <v>0</v>
      </c>
      <c r="G16" s="424">
        <v>0</v>
      </c>
      <c r="H16" s="206" t="s">
        <v>188</v>
      </c>
      <c r="I16" s="206" t="s">
        <v>188</v>
      </c>
      <c r="J16" s="423">
        <v>126</v>
      </c>
      <c r="K16" s="206" t="s">
        <v>188</v>
      </c>
      <c r="L16" s="206" t="s">
        <v>188</v>
      </c>
    </row>
    <row r="17" spans="1:12" x14ac:dyDescent="0.4">
      <c r="A17" s="227"/>
      <c r="B17" s="616" t="s">
        <v>328</v>
      </c>
      <c r="C17" s="617"/>
      <c r="D17" s="423">
        <v>217138</v>
      </c>
      <c r="E17" s="424">
        <v>11</v>
      </c>
      <c r="F17" s="424">
        <v>0</v>
      </c>
      <c r="G17" s="424">
        <v>0</v>
      </c>
      <c r="H17" s="206" t="s">
        <v>188</v>
      </c>
      <c r="I17" s="423">
        <v>216671</v>
      </c>
      <c r="J17" s="423">
        <v>56</v>
      </c>
      <c r="K17" s="423">
        <v>132</v>
      </c>
      <c r="L17" s="206" t="s">
        <v>188</v>
      </c>
    </row>
    <row r="18" spans="1:12" x14ac:dyDescent="0.4">
      <c r="A18" s="227"/>
      <c r="B18" s="616" t="s">
        <v>333</v>
      </c>
      <c r="C18" s="617"/>
      <c r="D18" s="423">
        <v>377012</v>
      </c>
      <c r="E18" s="424">
        <v>0</v>
      </c>
      <c r="F18" s="424">
        <v>0</v>
      </c>
      <c r="G18" s="424">
        <v>0</v>
      </c>
      <c r="H18" s="206" t="s">
        <v>188</v>
      </c>
      <c r="I18" s="423">
        <v>376435</v>
      </c>
      <c r="J18" s="206" t="s">
        <v>188</v>
      </c>
      <c r="K18" s="206" t="s">
        <v>188</v>
      </c>
      <c r="L18" s="206" t="s">
        <v>188</v>
      </c>
    </row>
    <row r="19" spans="1:12" x14ac:dyDescent="0.4">
      <c r="A19" s="227"/>
      <c r="B19" s="616" t="s">
        <v>336</v>
      </c>
      <c r="C19" s="617"/>
      <c r="D19" s="423">
        <v>29316</v>
      </c>
      <c r="E19" s="424">
        <v>11</v>
      </c>
      <c r="F19" s="424">
        <v>0</v>
      </c>
      <c r="G19" s="424">
        <v>0</v>
      </c>
      <c r="H19" s="206" t="s">
        <v>188</v>
      </c>
      <c r="I19" s="423">
        <v>28956</v>
      </c>
      <c r="J19" s="423">
        <v>138</v>
      </c>
      <c r="K19" s="206" t="s">
        <v>188</v>
      </c>
      <c r="L19" s="206" t="s">
        <v>188</v>
      </c>
    </row>
    <row r="20" spans="1:12" ht="19.5" thickBot="1" x14ac:dyDescent="0.45">
      <c r="A20" s="227"/>
      <c r="B20" s="618" t="s">
        <v>338</v>
      </c>
      <c r="C20" s="619"/>
      <c r="D20" s="425">
        <v>13975</v>
      </c>
      <c r="E20" s="426">
        <v>0</v>
      </c>
      <c r="F20" s="426">
        <v>0</v>
      </c>
      <c r="G20" s="426">
        <v>0</v>
      </c>
      <c r="H20" s="197" t="s">
        <v>188</v>
      </c>
      <c r="I20" s="425">
        <v>12634</v>
      </c>
      <c r="J20" s="425">
        <v>287</v>
      </c>
      <c r="K20" s="197" t="s">
        <v>188</v>
      </c>
      <c r="L20" s="425">
        <v>1043</v>
      </c>
    </row>
    <row r="21" spans="1:12" ht="19.5" thickTop="1" x14ac:dyDescent="0.4">
      <c r="A21" s="620" t="s">
        <v>57</v>
      </c>
      <c r="B21" s="621"/>
      <c r="C21" s="622"/>
      <c r="D21" s="114">
        <f>713934</f>
        <v>713934</v>
      </c>
      <c r="E21" s="114">
        <v>9777</v>
      </c>
      <c r="F21" s="114">
        <v>213</v>
      </c>
      <c r="G21" s="114">
        <f>1711</f>
        <v>1711</v>
      </c>
      <c r="H21" s="114">
        <v>43586</v>
      </c>
      <c r="I21" s="114">
        <v>650444</v>
      </c>
      <c r="J21" s="114">
        <v>3399</v>
      </c>
      <c r="K21" s="114">
        <v>132</v>
      </c>
      <c r="L21" s="114">
        <v>1043</v>
      </c>
    </row>
    <row r="22" spans="1:12" ht="19.5" customHeight="1" x14ac:dyDescent="0.4">
      <c r="A22" s="231"/>
      <c r="B22" s="231"/>
      <c r="C22" s="231"/>
      <c r="D22" s="231"/>
      <c r="E22" s="231"/>
      <c r="F22" s="231"/>
      <c r="G22" s="231"/>
      <c r="H22" s="231"/>
      <c r="I22" s="231"/>
      <c r="J22" s="231"/>
      <c r="K22" s="231"/>
      <c r="L22" s="231"/>
    </row>
    <row r="23" spans="1:12" ht="21" x14ac:dyDescent="0.4">
      <c r="A23" s="641" t="s">
        <v>3</v>
      </c>
      <c r="B23" s="642"/>
      <c r="C23" s="642"/>
      <c r="D23" s="642"/>
      <c r="E23" s="232" t="s">
        <v>56</v>
      </c>
      <c r="F23" s="232" t="s">
        <v>58</v>
      </c>
      <c r="G23" s="232" t="s">
        <v>59</v>
      </c>
      <c r="H23" s="232" t="s">
        <v>60</v>
      </c>
      <c r="I23" s="232" t="s">
        <v>61</v>
      </c>
      <c r="J23" s="232" t="s">
        <v>62</v>
      </c>
      <c r="K23" s="233" t="s">
        <v>63</v>
      </c>
      <c r="L23" s="247"/>
    </row>
    <row r="24" spans="1:12" x14ac:dyDescent="0.4">
      <c r="A24" s="630" t="s">
        <v>341</v>
      </c>
      <c r="B24" s="631"/>
      <c r="C24" s="631"/>
      <c r="D24" s="109"/>
      <c r="E24" s="160" t="s">
        <v>188</v>
      </c>
      <c r="F24" s="160" t="s">
        <v>188</v>
      </c>
      <c r="G24" s="160" t="s">
        <v>188</v>
      </c>
      <c r="H24" s="160" t="s">
        <v>188</v>
      </c>
      <c r="I24" s="160" t="s">
        <v>188</v>
      </c>
      <c r="J24" s="160" t="s">
        <v>188</v>
      </c>
      <c r="K24" s="234" t="s">
        <v>188</v>
      </c>
      <c r="L24" s="247"/>
    </row>
    <row r="25" spans="1:12" x14ac:dyDescent="0.4">
      <c r="A25" s="633" t="s">
        <v>342</v>
      </c>
      <c r="B25" s="634"/>
      <c r="C25" s="634"/>
      <c r="D25" s="235"/>
      <c r="E25" s="419">
        <v>706</v>
      </c>
      <c r="F25" s="419">
        <v>92</v>
      </c>
      <c r="G25" s="419">
        <v>413</v>
      </c>
      <c r="H25" s="419">
        <v>0</v>
      </c>
      <c r="I25" s="419">
        <v>0</v>
      </c>
      <c r="J25" s="419">
        <v>25</v>
      </c>
      <c r="K25" s="236" t="s">
        <v>188</v>
      </c>
      <c r="L25" s="247"/>
    </row>
    <row r="26" spans="1:12" x14ac:dyDescent="0.4">
      <c r="A26" s="636" t="s">
        <v>345</v>
      </c>
      <c r="B26" s="637"/>
      <c r="C26" s="637"/>
      <c r="D26" s="110"/>
      <c r="E26" s="189" t="s">
        <v>188</v>
      </c>
      <c r="F26" s="189" t="s">
        <v>188</v>
      </c>
      <c r="G26" s="112">
        <v>201</v>
      </c>
      <c r="H26" s="189" t="s">
        <v>188</v>
      </c>
      <c r="I26" s="189" t="s">
        <v>188</v>
      </c>
      <c r="J26" s="189" t="s">
        <v>188</v>
      </c>
      <c r="K26" s="237" t="s">
        <v>188</v>
      </c>
      <c r="L26" s="247"/>
    </row>
    <row r="27" spans="1:12" x14ac:dyDescent="0.4">
      <c r="A27" s="639" t="s">
        <v>344</v>
      </c>
      <c r="B27" s="631"/>
      <c r="C27" s="631"/>
      <c r="D27" s="109"/>
      <c r="E27" s="73">
        <v>1707</v>
      </c>
      <c r="F27" s="73">
        <v>331</v>
      </c>
      <c r="G27" s="73">
        <v>147</v>
      </c>
      <c r="H27" s="160" t="s">
        <v>188</v>
      </c>
      <c r="I27" s="73">
        <v>0</v>
      </c>
      <c r="J27" s="160" t="s">
        <v>188</v>
      </c>
      <c r="K27" s="396">
        <v>701616</v>
      </c>
      <c r="L27" s="247"/>
    </row>
    <row r="28" spans="1:12" x14ac:dyDescent="0.4">
      <c r="A28" s="227"/>
      <c r="B28" s="625" t="s">
        <v>91</v>
      </c>
      <c r="C28" s="647"/>
      <c r="D28" s="238"/>
      <c r="E28" s="421">
        <v>609</v>
      </c>
      <c r="F28" s="421">
        <v>151</v>
      </c>
      <c r="G28" s="421">
        <v>8</v>
      </c>
      <c r="H28" s="195" t="s">
        <v>188</v>
      </c>
      <c r="I28" s="421">
        <v>0</v>
      </c>
      <c r="J28" s="195" t="s">
        <v>188</v>
      </c>
      <c r="K28" s="397">
        <v>53225</v>
      </c>
      <c r="L28" s="247"/>
    </row>
    <row r="29" spans="1:12" x14ac:dyDescent="0.4">
      <c r="A29" s="227"/>
      <c r="B29" s="616" t="s">
        <v>92</v>
      </c>
      <c r="C29" s="645"/>
      <c r="D29" s="240"/>
      <c r="E29" s="423">
        <v>190</v>
      </c>
      <c r="F29" s="423">
        <v>44</v>
      </c>
      <c r="G29" s="423">
        <v>5</v>
      </c>
      <c r="H29" s="206" t="s">
        <v>188</v>
      </c>
      <c r="I29" s="423">
        <v>0</v>
      </c>
      <c r="J29" s="206" t="s">
        <v>188</v>
      </c>
      <c r="K29" s="434">
        <v>9812</v>
      </c>
      <c r="L29" s="247"/>
    </row>
    <row r="30" spans="1:12" x14ac:dyDescent="0.4">
      <c r="A30" s="227"/>
      <c r="B30" s="616" t="s">
        <v>312</v>
      </c>
      <c r="C30" s="645"/>
      <c r="D30" s="240"/>
      <c r="E30" s="423">
        <v>41</v>
      </c>
      <c r="F30" s="423">
        <v>19</v>
      </c>
      <c r="G30" s="206" t="s">
        <v>188</v>
      </c>
      <c r="H30" s="206" t="s">
        <v>188</v>
      </c>
      <c r="I30" s="206" t="s">
        <v>188</v>
      </c>
      <c r="J30" s="206" t="s">
        <v>188</v>
      </c>
      <c r="K30" s="434">
        <v>1071</v>
      </c>
      <c r="L30" s="247"/>
    </row>
    <row r="31" spans="1:12" x14ac:dyDescent="0.4">
      <c r="A31" s="227"/>
      <c r="B31" s="616" t="s">
        <v>320</v>
      </c>
      <c r="C31" s="645"/>
      <c r="D31" s="240"/>
      <c r="E31" s="423">
        <v>17</v>
      </c>
      <c r="F31" s="423">
        <v>12</v>
      </c>
      <c r="G31" s="206" t="s">
        <v>188</v>
      </c>
      <c r="H31" s="206" t="s">
        <v>188</v>
      </c>
      <c r="I31" s="206" t="s">
        <v>188</v>
      </c>
      <c r="J31" s="206" t="s">
        <v>188</v>
      </c>
      <c r="K31" s="434">
        <v>157</v>
      </c>
      <c r="L31" s="247"/>
    </row>
    <row r="32" spans="1:12" x14ac:dyDescent="0.4">
      <c r="A32" s="227"/>
      <c r="B32" s="616" t="s">
        <v>328</v>
      </c>
      <c r="C32" s="645"/>
      <c r="D32" s="240"/>
      <c r="E32" s="423">
        <v>215</v>
      </c>
      <c r="F32" s="423">
        <v>50</v>
      </c>
      <c r="G32" s="423">
        <v>10</v>
      </c>
      <c r="H32" s="206" t="s">
        <v>188</v>
      </c>
      <c r="I32" s="423">
        <v>0</v>
      </c>
      <c r="J32" s="206" t="s">
        <v>188</v>
      </c>
      <c r="K32" s="434">
        <v>217148</v>
      </c>
      <c r="L32" s="247"/>
    </row>
    <row r="33" spans="1:15" x14ac:dyDescent="0.4">
      <c r="A33" s="227"/>
      <c r="B33" s="616" t="s">
        <v>333</v>
      </c>
      <c r="C33" s="645"/>
      <c r="D33" s="240"/>
      <c r="E33" s="423">
        <v>458</v>
      </c>
      <c r="F33" s="423">
        <v>1</v>
      </c>
      <c r="G33" s="423">
        <v>116</v>
      </c>
      <c r="H33" s="206" t="s">
        <v>188</v>
      </c>
      <c r="I33" s="206" t="s">
        <v>188</v>
      </c>
      <c r="J33" s="206" t="s">
        <v>188</v>
      </c>
      <c r="K33" s="434">
        <v>376896</v>
      </c>
      <c r="L33" s="247"/>
    </row>
    <row r="34" spans="1:15" x14ac:dyDescent="0.4">
      <c r="A34" s="227"/>
      <c r="B34" s="616" t="s">
        <v>336</v>
      </c>
      <c r="C34" s="645"/>
      <c r="D34" s="240"/>
      <c r="E34" s="423">
        <v>167</v>
      </c>
      <c r="F34" s="423">
        <v>47</v>
      </c>
      <c r="G34" s="423">
        <v>5</v>
      </c>
      <c r="H34" s="206" t="s">
        <v>188</v>
      </c>
      <c r="I34" s="423">
        <v>0</v>
      </c>
      <c r="J34" s="206" t="s">
        <v>188</v>
      </c>
      <c r="K34" s="434">
        <v>29328</v>
      </c>
      <c r="L34" s="247"/>
    </row>
    <row r="35" spans="1:15" ht="19.5" thickBot="1" x14ac:dyDescent="0.45">
      <c r="A35" s="227"/>
      <c r="B35" s="618" t="s">
        <v>338</v>
      </c>
      <c r="C35" s="646"/>
      <c r="D35" s="242"/>
      <c r="E35" s="425">
        <v>5</v>
      </c>
      <c r="F35" s="425">
        <v>4</v>
      </c>
      <c r="G35" s="197" t="s">
        <v>188</v>
      </c>
      <c r="H35" s="197" t="s">
        <v>188</v>
      </c>
      <c r="I35" s="197" t="s">
        <v>188</v>
      </c>
      <c r="J35" s="197" t="s">
        <v>188</v>
      </c>
      <c r="K35" s="399">
        <v>13975</v>
      </c>
      <c r="L35" s="247"/>
    </row>
    <row r="36" spans="1:15" ht="19.5" thickTop="1" x14ac:dyDescent="0.4">
      <c r="A36" s="620" t="s">
        <v>57</v>
      </c>
      <c r="B36" s="621"/>
      <c r="C36" s="621"/>
      <c r="D36" s="244"/>
      <c r="E36" s="114">
        <v>2413</v>
      </c>
      <c r="F36" s="114">
        <v>424</v>
      </c>
      <c r="G36" s="114">
        <v>762</v>
      </c>
      <c r="H36" s="114">
        <v>0</v>
      </c>
      <c r="I36" s="114">
        <v>1</v>
      </c>
      <c r="J36" s="114">
        <v>25</v>
      </c>
      <c r="K36" s="245" t="s">
        <v>188</v>
      </c>
      <c r="L36" s="247"/>
    </row>
    <row r="37" spans="1:15" ht="19.5" customHeight="1" x14ac:dyDescent="0.4">
      <c r="A37" s="66"/>
      <c r="B37" s="66"/>
      <c r="C37" s="66"/>
      <c r="D37" s="66"/>
      <c r="E37" s="66"/>
      <c r="F37" s="66"/>
      <c r="G37" s="66"/>
      <c r="H37" s="66"/>
      <c r="I37" s="66"/>
      <c r="J37" s="66"/>
      <c r="K37" s="66"/>
      <c r="L37" s="259"/>
    </row>
    <row r="38" spans="1:15" x14ac:dyDescent="0.4">
      <c r="A38" s="674" t="s">
        <v>64</v>
      </c>
      <c r="B38" s="675"/>
      <c r="C38" s="676"/>
      <c r="D38" s="307">
        <v>0</v>
      </c>
      <c r="E38" s="214" t="s">
        <v>284</v>
      </c>
      <c r="F38" s="66"/>
      <c r="G38" s="66"/>
      <c r="H38" s="66"/>
      <c r="I38" s="66"/>
      <c r="J38" s="66"/>
      <c r="K38" s="66"/>
      <c r="L38" s="66"/>
    </row>
    <row r="39" spans="1:15" x14ac:dyDescent="0.4">
      <c r="A39" s="182"/>
      <c r="B39" s="183"/>
      <c r="C39" s="308"/>
      <c r="D39" s="283"/>
      <c r="E39" s="66"/>
      <c r="F39" s="66"/>
      <c r="G39" s="66"/>
      <c r="H39" s="66"/>
      <c r="I39" s="66"/>
      <c r="J39" s="66"/>
      <c r="K39" s="66"/>
      <c r="L39" s="66"/>
    </row>
    <row r="40" spans="1:15" x14ac:dyDescent="0.4">
      <c r="A40" s="308"/>
      <c r="B40" s="308"/>
      <c r="C40" s="308"/>
      <c r="D40" s="283"/>
      <c r="E40" s="66"/>
      <c r="F40" s="66"/>
      <c r="G40" s="66"/>
      <c r="H40" s="66"/>
      <c r="I40" s="66"/>
      <c r="J40" s="66"/>
      <c r="K40" s="66"/>
      <c r="L40" s="66"/>
      <c r="M40" s="66"/>
    </row>
    <row r="41" spans="1:15" x14ac:dyDescent="0.4">
      <c r="A41" s="213" t="s">
        <v>65</v>
      </c>
      <c r="B41" s="66"/>
      <c r="C41" s="66"/>
      <c r="D41" s="66"/>
      <c r="E41" s="66"/>
      <c r="F41" s="66"/>
      <c r="G41" s="179"/>
      <c r="H41" s="179"/>
      <c r="I41" s="179"/>
      <c r="J41" s="179"/>
      <c r="K41" s="179"/>
      <c r="L41" s="179"/>
      <c r="M41" s="179"/>
      <c r="N41" s="179" t="s">
        <v>290</v>
      </c>
      <c r="O41" s="254"/>
    </row>
    <row r="42" spans="1:15" x14ac:dyDescent="0.4">
      <c r="A42" s="669" t="s">
        <v>66</v>
      </c>
      <c r="B42" s="671"/>
      <c r="C42" s="677"/>
      <c r="D42" s="669"/>
      <c r="E42" s="671" t="s">
        <v>152</v>
      </c>
      <c r="F42" s="672"/>
      <c r="G42" s="672"/>
      <c r="H42" s="672"/>
      <c r="I42" s="672"/>
      <c r="J42" s="672"/>
      <c r="K42" s="672"/>
      <c r="L42" s="672"/>
      <c r="M42" s="673"/>
      <c r="N42" s="680" t="s">
        <v>68</v>
      </c>
      <c r="O42" s="259"/>
    </row>
    <row r="43" spans="1:15" x14ac:dyDescent="0.4">
      <c r="A43" s="670"/>
      <c r="B43" s="678"/>
      <c r="C43" s="679"/>
      <c r="D43" s="670"/>
      <c r="E43" s="480" t="s">
        <v>153</v>
      </c>
      <c r="F43" s="481" t="s">
        <v>154</v>
      </c>
      <c r="G43" s="67" t="s">
        <v>69</v>
      </c>
      <c r="H43" s="67" t="s">
        <v>70</v>
      </c>
      <c r="I43" s="67" t="s">
        <v>71</v>
      </c>
      <c r="J43" s="67" t="s">
        <v>72</v>
      </c>
      <c r="K43" s="67" t="s">
        <v>73</v>
      </c>
      <c r="L43" s="314" t="s">
        <v>149</v>
      </c>
      <c r="M43" s="315" t="s">
        <v>74</v>
      </c>
      <c r="N43" s="681"/>
      <c r="O43" s="259"/>
    </row>
    <row r="44" spans="1:15" x14ac:dyDescent="0.4">
      <c r="A44" s="674" t="s">
        <v>75</v>
      </c>
      <c r="B44" s="675"/>
      <c r="C44" s="676"/>
      <c r="D44" s="482">
        <v>0</v>
      </c>
      <c r="E44" s="482">
        <v>0</v>
      </c>
      <c r="F44" s="482">
        <v>0</v>
      </c>
      <c r="G44" s="298">
        <v>0</v>
      </c>
      <c r="H44" s="298">
        <v>0</v>
      </c>
      <c r="I44" s="298">
        <v>0</v>
      </c>
      <c r="J44" s="298">
        <v>0</v>
      </c>
      <c r="K44" s="298">
        <v>0</v>
      </c>
      <c r="L44" s="483">
        <v>0</v>
      </c>
      <c r="M44" s="484">
        <v>0</v>
      </c>
      <c r="N44" s="485" t="s">
        <v>76</v>
      </c>
      <c r="O44" s="259"/>
    </row>
    <row r="45" spans="1:15" x14ac:dyDescent="0.4">
      <c r="A45" s="674" t="s">
        <v>77</v>
      </c>
      <c r="B45" s="675"/>
      <c r="C45" s="676"/>
      <c r="D45" s="301">
        <v>33623</v>
      </c>
      <c r="E45" s="301"/>
      <c r="F45" s="301"/>
      <c r="G45" s="301">
        <v>29195</v>
      </c>
      <c r="H45" s="298">
        <v>8</v>
      </c>
      <c r="I45" s="298">
        <v>4019</v>
      </c>
      <c r="J45" s="298">
        <v>400</v>
      </c>
      <c r="K45" s="298"/>
      <c r="L45" s="483"/>
      <c r="M45" s="484">
        <v>0</v>
      </c>
      <c r="N45" s="485" t="s">
        <v>76</v>
      </c>
      <c r="O45" s="259"/>
    </row>
    <row r="46" spans="1:15" x14ac:dyDescent="0.4">
      <c r="A46" s="683" t="s">
        <v>91</v>
      </c>
      <c r="B46" s="684"/>
      <c r="C46" s="685"/>
      <c r="D46" s="486">
        <v>20618</v>
      </c>
      <c r="E46" s="486">
        <v>639</v>
      </c>
      <c r="F46" s="486">
        <v>19895</v>
      </c>
      <c r="G46" s="486" t="s">
        <v>188</v>
      </c>
      <c r="H46" s="486" t="s">
        <v>188</v>
      </c>
      <c r="I46" s="486" t="s">
        <v>188</v>
      </c>
      <c r="J46" s="486" t="s">
        <v>188</v>
      </c>
      <c r="K46" s="486">
        <v>77</v>
      </c>
      <c r="L46" s="487">
        <v>7</v>
      </c>
      <c r="M46" s="488">
        <v>0</v>
      </c>
      <c r="N46" s="489" t="s">
        <v>76</v>
      </c>
      <c r="O46" s="259"/>
    </row>
    <row r="47" spans="1:15" x14ac:dyDescent="0.4">
      <c r="A47" s="683" t="s">
        <v>92</v>
      </c>
      <c r="B47" s="684"/>
      <c r="C47" s="685"/>
      <c r="D47" s="486">
        <v>74</v>
      </c>
      <c r="E47" s="486" t="s">
        <v>188</v>
      </c>
      <c r="F47" s="486" t="s">
        <v>188</v>
      </c>
      <c r="G47" s="486" t="s">
        <v>188</v>
      </c>
      <c r="H47" s="486" t="s">
        <v>188</v>
      </c>
      <c r="I47" s="486" t="s">
        <v>188</v>
      </c>
      <c r="J47" s="486" t="s">
        <v>188</v>
      </c>
      <c r="K47" s="486">
        <v>74</v>
      </c>
      <c r="L47" s="267">
        <v>0</v>
      </c>
      <c r="M47" s="488">
        <v>0</v>
      </c>
      <c r="N47" s="489" t="s">
        <v>76</v>
      </c>
      <c r="O47" s="259"/>
    </row>
    <row r="48" spans="1:15" x14ac:dyDescent="0.4">
      <c r="A48" s="683" t="s">
        <v>328</v>
      </c>
      <c r="B48" s="684"/>
      <c r="C48" s="685"/>
      <c r="D48" s="486">
        <v>83</v>
      </c>
      <c r="E48" s="486" t="s">
        <v>188</v>
      </c>
      <c r="F48" s="486" t="s">
        <v>188</v>
      </c>
      <c r="G48" s="486" t="s">
        <v>188</v>
      </c>
      <c r="H48" s="486" t="s">
        <v>188</v>
      </c>
      <c r="I48" s="486" t="s">
        <v>188</v>
      </c>
      <c r="J48" s="486" t="s">
        <v>188</v>
      </c>
      <c r="K48" s="486">
        <v>74</v>
      </c>
      <c r="L48" s="487">
        <v>8</v>
      </c>
      <c r="M48" s="488" t="s">
        <v>188</v>
      </c>
      <c r="N48" s="489" t="s">
        <v>76</v>
      </c>
      <c r="O48" s="259"/>
    </row>
    <row r="49" spans="1:15" x14ac:dyDescent="0.4">
      <c r="A49" s="683" t="s">
        <v>333</v>
      </c>
      <c r="B49" s="684"/>
      <c r="C49" s="685"/>
      <c r="D49" s="486">
        <v>467</v>
      </c>
      <c r="E49" s="486" t="s">
        <v>188</v>
      </c>
      <c r="F49" s="486" t="s">
        <v>188</v>
      </c>
      <c r="G49" s="486" t="s">
        <v>188</v>
      </c>
      <c r="H49" s="486" t="s">
        <v>188</v>
      </c>
      <c r="I49" s="486" t="s">
        <v>188</v>
      </c>
      <c r="J49" s="486" t="s">
        <v>188</v>
      </c>
      <c r="K49" s="267">
        <v>0</v>
      </c>
      <c r="L49" s="487">
        <v>466</v>
      </c>
      <c r="M49" s="488" t="s">
        <v>188</v>
      </c>
      <c r="N49" s="489"/>
      <c r="O49" s="259"/>
    </row>
    <row r="50" spans="1:15" x14ac:dyDescent="0.4">
      <c r="A50" s="683" t="s">
        <v>336</v>
      </c>
      <c r="B50" s="684"/>
      <c r="C50" s="685"/>
      <c r="D50" s="486">
        <v>75</v>
      </c>
      <c r="E50" s="486" t="s">
        <v>188</v>
      </c>
      <c r="F50" s="486" t="s">
        <v>188</v>
      </c>
      <c r="G50" s="486" t="s">
        <v>188</v>
      </c>
      <c r="H50" s="486" t="s">
        <v>188</v>
      </c>
      <c r="I50" s="486" t="s">
        <v>188</v>
      </c>
      <c r="J50" s="486" t="s">
        <v>188</v>
      </c>
      <c r="K50" s="486">
        <v>75</v>
      </c>
      <c r="L50" s="267">
        <v>0</v>
      </c>
      <c r="M50" s="488" t="s">
        <v>188</v>
      </c>
      <c r="N50" s="489"/>
      <c r="O50" s="259"/>
    </row>
    <row r="51" spans="1:15" ht="19.5" thickBot="1" x14ac:dyDescent="0.45">
      <c r="A51" s="683" t="s">
        <v>338</v>
      </c>
      <c r="B51" s="684"/>
      <c r="C51" s="685"/>
      <c r="D51" s="486">
        <v>5770</v>
      </c>
      <c r="E51" s="486" t="s">
        <v>188</v>
      </c>
      <c r="F51" s="486" t="s">
        <v>188</v>
      </c>
      <c r="G51" s="486" t="s">
        <v>188</v>
      </c>
      <c r="H51" s="486" t="s">
        <v>188</v>
      </c>
      <c r="I51" s="486" t="s">
        <v>188</v>
      </c>
      <c r="J51" s="486" t="s">
        <v>188</v>
      </c>
      <c r="K51" s="486" t="s">
        <v>188</v>
      </c>
      <c r="L51" s="487" t="s">
        <v>188</v>
      </c>
      <c r="M51" s="488">
        <v>5770</v>
      </c>
      <c r="N51" s="489" t="s">
        <v>76</v>
      </c>
      <c r="O51" s="259"/>
    </row>
    <row r="52" spans="1:15" ht="19.5" thickTop="1" x14ac:dyDescent="0.4">
      <c r="A52" s="607" t="s">
        <v>19</v>
      </c>
      <c r="B52" s="682"/>
      <c r="C52" s="608"/>
      <c r="D52" s="199">
        <v>60714</v>
      </c>
      <c r="E52" s="269">
        <v>639</v>
      </c>
      <c r="F52" s="269">
        <v>19895</v>
      </c>
      <c r="G52" s="199">
        <v>29195</v>
      </c>
      <c r="H52" s="199">
        <v>8</v>
      </c>
      <c r="I52" s="199">
        <v>4019</v>
      </c>
      <c r="J52" s="199">
        <v>400</v>
      </c>
      <c r="K52" s="199">
        <v>302</v>
      </c>
      <c r="L52" s="269">
        <v>483</v>
      </c>
      <c r="M52" s="270">
        <v>5770</v>
      </c>
      <c r="N52" s="490"/>
      <c r="O52" s="259"/>
    </row>
    <row r="53" spans="1:15" x14ac:dyDescent="0.4">
      <c r="A53" s="182"/>
      <c r="B53" s="183"/>
      <c r="C53" s="329"/>
      <c r="D53" s="283"/>
      <c r="E53" s="283"/>
      <c r="F53" s="283"/>
      <c r="G53" s="283"/>
      <c r="H53" s="283"/>
      <c r="I53" s="283"/>
      <c r="J53" s="283"/>
      <c r="K53" s="283"/>
      <c r="L53" s="283"/>
      <c r="M53" s="283"/>
      <c r="N53" s="283"/>
      <c r="O53" s="259"/>
    </row>
    <row r="54" spans="1:15" x14ac:dyDescent="0.4">
      <c r="A54" s="329"/>
      <c r="B54" s="329"/>
      <c r="C54" s="329"/>
      <c r="D54" s="283"/>
      <c r="E54" s="283"/>
      <c r="F54" s="283"/>
      <c r="G54" s="283"/>
      <c r="H54" s="283"/>
      <c r="I54" s="283"/>
      <c r="J54" s="283"/>
      <c r="K54" s="283"/>
      <c r="L54" s="283"/>
    </row>
    <row r="55" spans="1:15" x14ac:dyDescent="0.4">
      <c r="A55" s="213" t="s">
        <v>78</v>
      </c>
      <c r="B55" s="66"/>
      <c r="C55" s="66"/>
      <c r="D55" s="66"/>
      <c r="E55" s="66"/>
      <c r="F55" s="66"/>
      <c r="G55" s="66"/>
      <c r="H55" s="66"/>
      <c r="I55" s="66"/>
      <c r="J55" s="66"/>
      <c r="K55" s="66"/>
      <c r="L55" s="66"/>
    </row>
    <row r="56" spans="1:15" x14ac:dyDescent="0.4">
      <c r="A56" s="66" t="s">
        <v>79</v>
      </c>
      <c r="B56" s="66"/>
      <c r="C56" s="66"/>
      <c r="D56" s="183"/>
      <c r="E56" s="66"/>
      <c r="F56" s="66"/>
      <c r="G56" s="66"/>
      <c r="H56" s="66"/>
      <c r="I56" s="66"/>
      <c r="J56" s="66"/>
      <c r="K56" s="66"/>
      <c r="L56" s="66"/>
    </row>
    <row r="57" spans="1:15" x14ac:dyDescent="0.4">
      <c r="A57" s="66" t="s">
        <v>80</v>
      </c>
      <c r="B57" s="66"/>
      <c r="C57" s="66"/>
      <c r="D57" s="179" t="s">
        <v>290</v>
      </c>
      <c r="E57" s="66"/>
      <c r="F57" s="66"/>
      <c r="G57" s="66"/>
      <c r="H57" s="66"/>
      <c r="I57" s="66"/>
      <c r="J57" s="66"/>
      <c r="K57" s="66"/>
      <c r="L57" s="66"/>
    </row>
    <row r="58" spans="1:15" x14ac:dyDescent="0.4">
      <c r="A58" s="330" t="s">
        <v>81</v>
      </c>
      <c r="B58" s="331"/>
      <c r="C58" s="192"/>
      <c r="D58" s="332">
        <v>2257</v>
      </c>
      <c r="E58" s="66"/>
      <c r="F58" s="66"/>
      <c r="G58" s="66"/>
      <c r="H58" s="66"/>
      <c r="I58" s="66"/>
      <c r="J58" s="66"/>
      <c r="K58" s="66"/>
      <c r="L58" s="66"/>
    </row>
    <row r="59" spans="1:15" x14ac:dyDescent="0.4">
      <c r="A59" s="330" t="s">
        <v>82</v>
      </c>
      <c r="B59" s="331"/>
      <c r="C59" s="192"/>
      <c r="D59" s="332">
        <v>277</v>
      </c>
      <c r="E59" s="66"/>
      <c r="F59" s="66"/>
      <c r="G59" s="66"/>
      <c r="H59" s="66"/>
      <c r="I59" s="66"/>
      <c r="J59" s="66"/>
      <c r="K59" s="66"/>
      <c r="L59" s="66"/>
    </row>
    <row r="60" spans="1:15" ht="19.5" thickBot="1" x14ac:dyDescent="0.45">
      <c r="A60" s="333" t="s">
        <v>83</v>
      </c>
      <c r="B60" s="334"/>
      <c r="C60" s="335"/>
      <c r="D60" s="336" t="s">
        <v>188</v>
      </c>
      <c r="E60" s="66"/>
      <c r="F60" s="66"/>
      <c r="G60" s="66"/>
      <c r="H60" s="66"/>
      <c r="I60" s="66"/>
      <c r="J60" s="66"/>
      <c r="K60" s="66"/>
      <c r="L60" s="66"/>
    </row>
    <row r="61" spans="1:15" ht="19.5" thickTop="1" x14ac:dyDescent="0.4">
      <c r="A61" s="607" t="s">
        <v>19</v>
      </c>
      <c r="B61" s="682"/>
      <c r="C61" s="608"/>
      <c r="D61" s="316">
        <v>2535</v>
      </c>
      <c r="E61" s="66"/>
      <c r="F61" s="66"/>
      <c r="G61" s="66"/>
      <c r="H61" s="66"/>
      <c r="I61" s="66"/>
      <c r="J61" s="66"/>
      <c r="K61" s="66"/>
      <c r="L61" s="66"/>
    </row>
    <row r="62" spans="1:15" x14ac:dyDescent="0.4">
      <c r="A62" s="183"/>
      <c r="B62" s="182"/>
      <c r="C62" s="182"/>
      <c r="D62" s="283"/>
      <c r="E62" s="66"/>
      <c r="F62" s="66"/>
      <c r="G62" s="66"/>
      <c r="H62" s="66"/>
      <c r="I62" s="66"/>
      <c r="J62" s="66"/>
      <c r="K62" s="66"/>
      <c r="L62" s="66"/>
    </row>
    <row r="63" spans="1:15" x14ac:dyDescent="0.4">
      <c r="A63" s="216" t="s">
        <v>84</v>
      </c>
      <c r="B63" s="66"/>
      <c r="C63" s="66"/>
      <c r="D63" s="179" t="s">
        <v>290</v>
      </c>
      <c r="E63" s="66"/>
      <c r="F63" s="66"/>
      <c r="G63" s="66"/>
      <c r="H63" s="66"/>
      <c r="I63" s="66"/>
      <c r="J63" s="66"/>
      <c r="K63" s="66"/>
      <c r="L63" s="66"/>
    </row>
    <row r="64" spans="1:15" x14ac:dyDescent="0.4">
      <c r="A64" s="337" t="s">
        <v>85</v>
      </c>
      <c r="B64" s="338"/>
      <c r="C64" s="339"/>
      <c r="D64" s="73">
        <f>96007</f>
        <v>96007</v>
      </c>
      <c r="E64" s="66"/>
      <c r="F64" s="66"/>
      <c r="G64" s="66"/>
      <c r="H64" s="66"/>
      <c r="I64" s="66"/>
      <c r="J64" s="66"/>
      <c r="K64" s="66"/>
      <c r="L64" s="66"/>
    </row>
    <row r="65" spans="1:12" x14ac:dyDescent="0.4">
      <c r="A65" s="182" t="s">
        <v>176</v>
      </c>
      <c r="B65" s="182"/>
      <c r="C65" s="182"/>
      <c r="D65" s="283"/>
      <c r="E65" s="66"/>
      <c r="F65" s="66"/>
      <c r="G65" s="66"/>
      <c r="H65" s="66"/>
      <c r="I65" s="66"/>
      <c r="J65" s="66"/>
      <c r="K65" s="66"/>
      <c r="L65" s="66"/>
    </row>
    <row r="66" spans="1:12" x14ac:dyDescent="0.4">
      <c r="A66" s="66" t="s">
        <v>86</v>
      </c>
      <c r="B66" s="66"/>
      <c r="C66" s="66"/>
      <c r="D66" s="284"/>
      <c r="E66" s="66"/>
      <c r="F66" s="66"/>
      <c r="G66" s="66"/>
      <c r="H66" s="66"/>
      <c r="I66" s="66"/>
      <c r="J66" s="66"/>
      <c r="K66" s="66"/>
      <c r="L66" s="66"/>
    </row>
    <row r="67" spans="1:12" x14ac:dyDescent="0.4">
      <c r="A67" s="182" t="s">
        <v>179</v>
      </c>
      <c r="B67" s="182"/>
      <c r="C67" s="183"/>
      <c r="D67" s="284"/>
      <c r="E67" s="66"/>
      <c r="F67" s="66"/>
      <c r="G67" s="66"/>
      <c r="H67" s="66"/>
      <c r="I67" s="66"/>
      <c r="J67" s="66"/>
      <c r="K67" s="66"/>
      <c r="L67" s="66"/>
    </row>
    <row r="68" spans="1:12" x14ac:dyDescent="0.4">
      <c r="A68" s="66" t="s">
        <v>87</v>
      </c>
      <c r="B68" s="66"/>
      <c r="C68" s="66"/>
      <c r="D68" s="284"/>
      <c r="E68" s="285"/>
      <c r="F68" s="285"/>
      <c r="G68" s="285"/>
      <c r="H68" s="285"/>
      <c r="I68" s="285"/>
      <c r="J68" s="285"/>
      <c r="K68" s="285"/>
      <c r="L68" s="285"/>
    </row>
    <row r="69" spans="1:12" x14ac:dyDescent="0.4">
      <c r="A69" s="182" t="s">
        <v>187</v>
      </c>
      <c r="B69" s="182"/>
      <c r="C69" s="183"/>
      <c r="D69" s="284"/>
      <c r="E69" s="285"/>
      <c r="F69" s="285"/>
      <c r="G69" s="285"/>
      <c r="H69" s="285"/>
      <c r="I69" s="285"/>
      <c r="J69" s="285"/>
      <c r="K69" s="285"/>
      <c r="L69" s="285"/>
    </row>
    <row r="70" spans="1:12" x14ac:dyDescent="0.4">
      <c r="A70" s="66" t="s">
        <v>88</v>
      </c>
      <c r="B70" s="66"/>
      <c r="C70" s="66"/>
      <c r="D70" s="284"/>
      <c r="E70" s="285"/>
      <c r="F70" s="285"/>
      <c r="G70" s="285"/>
      <c r="H70" s="285"/>
      <c r="I70" s="285"/>
      <c r="J70" s="285"/>
      <c r="K70" s="285"/>
      <c r="L70" s="285"/>
    </row>
    <row r="71" spans="1:12" x14ac:dyDescent="0.4">
      <c r="A71" s="182" t="s">
        <v>178</v>
      </c>
      <c r="B71" s="182"/>
      <c r="C71" s="183"/>
      <c r="D71" s="284"/>
      <c r="E71" s="285"/>
      <c r="F71" s="285"/>
      <c r="G71" s="285"/>
      <c r="H71" s="285"/>
      <c r="I71" s="285"/>
      <c r="J71" s="285"/>
      <c r="K71" s="285"/>
      <c r="L71" s="285"/>
    </row>
    <row r="73" spans="1:12" x14ac:dyDescent="0.4">
      <c r="A73" s="491"/>
    </row>
  </sheetData>
  <mergeCells count="44">
    <mergeCell ref="N42:N43"/>
    <mergeCell ref="A44:C44"/>
    <mergeCell ref="A52:C52"/>
    <mergeCell ref="A45:C45"/>
    <mergeCell ref="A61:C61"/>
    <mergeCell ref="A46:C46"/>
    <mergeCell ref="A47:C47"/>
    <mergeCell ref="A48:C48"/>
    <mergeCell ref="A49:C49"/>
    <mergeCell ref="A50:C50"/>
    <mergeCell ref="A51:C51"/>
    <mergeCell ref="B34:C34"/>
    <mergeCell ref="B35:C35"/>
    <mergeCell ref="A36:C36"/>
    <mergeCell ref="D42:D43"/>
    <mergeCell ref="E42:M42"/>
    <mergeCell ref="A38:C38"/>
    <mergeCell ref="A42:C43"/>
    <mergeCell ref="A26:C26"/>
    <mergeCell ref="A27:C27"/>
    <mergeCell ref="B28:C28"/>
    <mergeCell ref="B29:C29"/>
    <mergeCell ref="B30:C30"/>
    <mergeCell ref="B20:C20"/>
    <mergeCell ref="A21:C21"/>
    <mergeCell ref="A23:D23"/>
    <mergeCell ref="A24:C24"/>
    <mergeCell ref="A25:C25"/>
    <mergeCell ref="B32:C32"/>
    <mergeCell ref="B33:C33"/>
    <mergeCell ref="B18:C18"/>
    <mergeCell ref="E4:L4"/>
    <mergeCell ref="A8:D8"/>
    <mergeCell ref="A9:C9"/>
    <mergeCell ref="A10:C10"/>
    <mergeCell ref="A11:C11"/>
    <mergeCell ref="A12:C12"/>
    <mergeCell ref="B13:C13"/>
    <mergeCell ref="B14:C14"/>
    <mergeCell ref="B15:C15"/>
    <mergeCell ref="B16:C16"/>
    <mergeCell ref="B17:C17"/>
    <mergeCell ref="B31:C31"/>
    <mergeCell ref="B19:C19"/>
  </mergeCells>
  <phoneticPr fontId="3"/>
  <pageMargins left="0.70866141732283472" right="0.70866141732283472" top="0.74803149606299213" bottom="0.55118110236220474" header="0.31496062992125984" footer="0.31496062992125984"/>
  <pageSetup paperSize="9" scale="6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showGridLines="0" zoomScaleNormal="100" workbookViewId="0">
      <selection activeCell="E4" sqref="E4:L4"/>
    </sheetView>
  </sheetViews>
  <sheetFormatPr defaultRowHeight="18.75" x14ac:dyDescent="0.4"/>
  <cols>
    <col min="1" max="1" width="20.625" style="180" customWidth="1"/>
    <col min="2" max="2" width="33.875" style="180" customWidth="1"/>
    <col min="3" max="4" width="12.25" style="180" bestFit="1" customWidth="1"/>
    <col min="5" max="6" width="10.875" style="180" bestFit="1" customWidth="1"/>
    <col min="7" max="7" width="9.875" style="180" bestFit="1" customWidth="1"/>
    <col min="8" max="8" width="10.125" style="180" customWidth="1"/>
    <col min="9" max="9" width="12.25" style="180" bestFit="1" customWidth="1"/>
    <col min="10" max="16384" width="9" style="180"/>
  </cols>
  <sheetData>
    <row r="1" spans="1:9" x14ac:dyDescent="0.4">
      <c r="A1" s="178" t="s">
        <v>121</v>
      </c>
      <c r="B1" s="179"/>
      <c r="C1" s="179"/>
      <c r="D1" s="179"/>
      <c r="E1" s="179"/>
      <c r="F1" s="179"/>
      <c r="G1" s="179"/>
      <c r="H1" s="179"/>
      <c r="I1" s="179"/>
    </row>
    <row r="2" spans="1:9" x14ac:dyDescent="0.4">
      <c r="A2" s="181" t="s">
        <v>122</v>
      </c>
      <c r="B2" s="182"/>
      <c r="C2" s="182"/>
      <c r="D2" s="182"/>
      <c r="E2" s="182"/>
      <c r="F2" s="182"/>
      <c r="G2" s="182"/>
      <c r="H2" s="182"/>
      <c r="I2" s="183"/>
    </row>
    <row r="3" spans="1:9" x14ac:dyDescent="0.4">
      <c r="A3" s="182"/>
      <c r="B3" s="182"/>
      <c r="C3" s="184"/>
      <c r="D3" s="182"/>
      <c r="E3" s="182"/>
      <c r="F3" s="182"/>
      <c r="G3" s="182"/>
      <c r="H3" s="182"/>
      <c r="I3" s="183"/>
    </row>
    <row r="4" spans="1:9" x14ac:dyDescent="0.4">
      <c r="A4" s="184" t="s">
        <v>125</v>
      </c>
      <c r="B4" s="182"/>
      <c r="C4" s="179"/>
      <c r="D4" s="179"/>
      <c r="E4" s="179"/>
      <c r="F4" s="179"/>
      <c r="G4" s="179"/>
      <c r="H4" s="179"/>
      <c r="I4" s="179" t="s">
        <v>290</v>
      </c>
    </row>
    <row r="5" spans="1:9" x14ac:dyDescent="0.4">
      <c r="A5" s="656" t="s">
        <v>29</v>
      </c>
      <c r="B5" s="656"/>
      <c r="C5" s="185" t="s">
        <v>123</v>
      </c>
      <c r="D5" s="185"/>
      <c r="E5" s="185"/>
      <c r="F5" s="185"/>
      <c r="G5" s="185"/>
      <c r="H5" s="658" t="s">
        <v>156</v>
      </c>
      <c r="I5" s="660" t="s">
        <v>36</v>
      </c>
    </row>
    <row r="6" spans="1:9" ht="21" x14ac:dyDescent="0.4">
      <c r="A6" s="656"/>
      <c r="B6" s="656"/>
      <c r="C6" s="67" t="s">
        <v>30</v>
      </c>
      <c r="D6" s="67" t="s">
        <v>31</v>
      </c>
      <c r="E6" s="67" t="s">
        <v>32</v>
      </c>
      <c r="F6" s="67" t="s">
        <v>40</v>
      </c>
      <c r="G6" s="67" t="s">
        <v>43</v>
      </c>
      <c r="H6" s="659"/>
      <c r="I6" s="661"/>
    </row>
    <row r="7" spans="1:9" x14ac:dyDescent="0.4">
      <c r="A7" s="611" t="s">
        <v>341</v>
      </c>
      <c r="B7" s="611"/>
      <c r="C7" s="287">
        <v>1334</v>
      </c>
      <c r="D7" s="287">
        <v>9071</v>
      </c>
      <c r="E7" s="287">
        <v>500</v>
      </c>
      <c r="F7" s="287">
        <v>701</v>
      </c>
      <c r="G7" s="287">
        <v>93</v>
      </c>
      <c r="H7" s="364">
        <v>0</v>
      </c>
      <c r="I7" s="286">
        <v>11701</v>
      </c>
    </row>
    <row r="8" spans="1:9" x14ac:dyDescent="0.4">
      <c r="A8" s="662" t="s">
        <v>342</v>
      </c>
      <c r="B8" s="663"/>
      <c r="C8" s="289">
        <v>137</v>
      </c>
      <c r="D8" s="289">
        <v>934</v>
      </c>
      <c r="E8" s="289">
        <v>51</v>
      </c>
      <c r="F8" s="289">
        <v>105</v>
      </c>
      <c r="G8" s="289">
        <v>11</v>
      </c>
      <c r="H8" s="365">
        <v>0</v>
      </c>
      <c r="I8" s="366">
        <v>1241</v>
      </c>
    </row>
    <row r="9" spans="1:9" x14ac:dyDescent="0.4">
      <c r="A9" s="664" t="s">
        <v>343</v>
      </c>
      <c r="B9" s="665"/>
      <c r="C9" s="290">
        <v>21</v>
      </c>
      <c r="D9" s="290">
        <v>144</v>
      </c>
      <c r="E9" s="290">
        <v>7</v>
      </c>
      <c r="F9" s="290">
        <v>5</v>
      </c>
      <c r="G9" s="290">
        <v>22</v>
      </c>
      <c r="H9" s="367">
        <v>0</v>
      </c>
      <c r="I9" s="479">
        <v>201</v>
      </c>
    </row>
    <row r="10" spans="1:9" x14ac:dyDescent="0.4">
      <c r="A10" s="191" t="s">
        <v>344</v>
      </c>
      <c r="B10" s="192"/>
      <c r="C10" s="287">
        <v>215024</v>
      </c>
      <c r="D10" s="287">
        <v>473656</v>
      </c>
      <c r="E10" s="287">
        <v>28</v>
      </c>
      <c r="F10" s="287">
        <v>825</v>
      </c>
      <c r="G10" s="287">
        <v>13</v>
      </c>
      <c r="H10" s="364">
        <v>11241</v>
      </c>
      <c r="I10" s="286">
        <v>700789</v>
      </c>
    </row>
    <row r="11" spans="1:9" x14ac:dyDescent="0.4">
      <c r="A11" s="666"/>
      <c r="B11" s="194" t="s">
        <v>297</v>
      </c>
      <c r="C11" s="292" t="s">
        <v>188</v>
      </c>
      <c r="D11" s="292">
        <v>51664</v>
      </c>
      <c r="E11" s="292" t="s">
        <v>188</v>
      </c>
      <c r="F11" s="292">
        <v>206</v>
      </c>
      <c r="G11" s="292">
        <v>13</v>
      </c>
      <c r="H11" s="370">
        <v>434</v>
      </c>
      <c r="I11" s="371">
        <v>52317</v>
      </c>
    </row>
    <row r="12" spans="1:9" x14ac:dyDescent="0.4">
      <c r="A12" s="667"/>
      <c r="B12" s="205" t="s">
        <v>306</v>
      </c>
      <c r="C12" s="293" t="s">
        <v>188</v>
      </c>
      <c r="D12" s="293">
        <v>7231</v>
      </c>
      <c r="E12" s="293" t="s">
        <v>188</v>
      </c>
      <c r="F12" s="293">
        <v>206</v>
      </c>
      <c r="G12" s="293" t="s">
        <v>188</v>
      </c>
      <c r="H12" s="372">
        <v>2362</v>
      </c>
      <c r="I12" s="373">
        <v>9800</v>
      </c>
    </row>
    <row r="13" spans="1:9" x14ac:dyDescent="0.4">
      <c r="A13" s="667"/>
      <c r="B13" s="205" t="s">
        <v>314</v>
      </c>
      <c r="C13" s="293" t="s">
        <v>188</v>
      </c>
      <c r="D13" s="293">
        <v>203</v>
      </c>
      <c r="E13" s="293" t="s">
        <v>188</v>
      </c>
      <c r="F13" s="293" t="s">
        <v>188</v>
      </c>
      <c r="G13" s="293" t="s">
        <v>188</v>
      </c>
      <c r="H13" s="372">
        <v>867</v>
      </c>
      <c r="I13" s="373">
        <v>1071</v>
      </c>
    </row>
    <row r="14" spans="1:9" x14ac:dyDescent="0.4">
      <c r="A14" s="667"/>
      <c r="B14" s="205" t="s">
        <v>323</v>
      </c>
      <c r="C14" s="293" t="s">
        <v>188</v>
      </c>
      <c r="D14" s="293">
        <v>157</v>
      </c>
      <c r="E14" s="293" t="s">
        <v>188</v>
      </c>
      <c r="F14" s="293" t="s">
        <v>188</v>
      </c>
      <c r="G14" s="293" t="s">
        <v>188</v>
      </c>
      <c r="H14" s="372" t="s">
        <v>188</v>
      </c>
      <c r="I14" s="373">
        <v>157</v>
      </c>
    </row>
    <row r="15" spans="1:9" x14ac:dyDescent="0.4">
      <c r="A15" s="667"/>
      <c r="B15" s="205" t="s">
        <v>330</v>
      </c>
      <c r="C15" s="293">
        <v>215024</v>
      </c>
      <c r="D15" s="293">
        <v>5</v>
      </c>
      <c r="E15" s="293" t="s">
        <v>188</v>
      </c>
      <c r="F15" s="293">
        <v>206</v>
      </c>
      <c r="G15" s="293" t="s">
        <v>188</v>
      </c>
      <c r="H15" s="372">
        <v>1901</v>
      </c>
      <c r="I15" s="373">
        <v>217138</v>
      </c>
    </row>
    <row r="16" spans="1:9" x14ac:dyDescent="0.4">
      <c r="A16" s="667"/>
      <c r="B16" s="205" t="s">
        <v>335</v>
      </c>
      <c r="C16" s="293" t="s">
        <v>188</v>
      </c>
      <c r="D16" s="293">
        <v>373025</v>
      </c>
      <c r="E16" s="293">
        <v>28</v>
      </c>
      <c r="F16" s="293" t="s">
        <v>188</v>
      </c>
      <c r="G16" s="293" t="s">
        <v>188</v>
      </c>
      <c r="H16" s="372">
        <v>3958</v>
      </c>
      <c r="I16" s="373">
        <v>377012</v>
      </c>
    </row>
    <row r="17" spans="1:9" x14ac:dyDescent="0.4">
      <c r="A17" s="667"/>
      <c r="B17" s="205" t="s">
        <v>337</v>
      </c>
      <c r="C17" s="293" t="s">
        <v>188</v>
      </c>
      <c r="D17" s="293">
        <v>27392</v>
      </c>
      <c r="E17" s="293" t="s">
        <v>188</v>
      </c>
      <c r="F17" s="293">
        <v>206</v>
      </c>
      <c r="G17" s="293" t="s">
        <v>188</v>
      </c>
      <c r="H17" s="372">
        <v>1717</v>
      </c>
      <c r="I17" s="373">
        <v>29316</v>
      </c>
    </row>
    <row r="18" spans="1:9" ht="19.5" thickBot="1" x14ac:dyDescent="0.45">
      <c r="A18" s="668"/>
      <c r="B18" s="205" t="s">
        <v>339</v>
      </c>
      <c r="C18" s="295" t="s">
        <v>188</v>
      </c>
      <c r="D18" s="295">
        <v>13975</v>
      </c>
      <c r="E18" s="295" t="s">
        <v>188</v>
      </c>
      <c r="F18" s="295" t="s">
        <v>188</v>
      </c>
      <c r="G18" s="295" t="s">
        <v>188</v>
      </c>
      <c r="H18" s="374" t="s">
        <v>291</v>
      </c>
      <c r="I18" s="376">
        <v>13975</v>
      </c>
    </row>
    <row r="19" spans="1:9" ht="19.5" thickTop="1" x14ac:dyDescent="0.4">
      <c r="A19" s="607" t="s">
        <v>124</v>
      </c>
      <c r="B19" s="608"/>
      <c r="C19" s="296">
        <v>216518</v>
      </c>
      <c r="D19" s="296">
        <v>483807</v>
      </c>
      <c r="E19" s="296">
        <v>588</v>
      </c>
      <c r="F19" s="296">
        <v>1638</v>
      </c>
      <c r="G19" s="296">
        <v>140</v>
      </c>
      <c r="H19" s="296">
        <v>11241</v>
      </c>
      <c r="I19" s="379">
        <v>713934</v>
      </c>
    </row>
    <row r="20" spans="1:9" x14ac:dyDescent="0.4">
      <c r="A20" s="182"/>
      <c r="B20" s="183"/>
      <c r="C20" s="183"/>
      <c r="D20" s="183"/>
      <c r="E20" s="183"/>
      <c r="F20" s="183"/>
      <c r="G20" s="183"/>
      <c r="H20" s="183"/>
      <c r="I20" s="183"/>
    </row>
  </sheetData>
  <mergeCells count="8">
    <mergeCell ref="A11:A18"/>
    <mergeCell ref="A19:B19"/>
    <mergeCell ref="A5:B6"/>
    <mergeCell ref="H5:H6"/>
    <mergeCell ref="I5:I6"/>
    <mergeCell ref="A7:B7"/>
    <mergeCell ref="A8:B8"/>
    <mergeCell ref="A9:B9"/>
  </mergeCells>
  <phoneticPr fontId="3"/>
  <pageMargins left="0.70866141732283472" right="0.70866141732283472" top="0.74803149606299213" bottom="0.74803149606299213" header="0.31496062992125984" footer="0.31496062992125984"/>
  <pageSetup paperSize="9" scale="8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9" style="180"/>
    <col min="4" max="4" width="13.125" style="180" bestFit="1" customWidth="1"/>
    <col min="5" max="7" width="9.875" style="180" customWidth="1"/>
    <col min="8" max="8" width="13.125" style="180" bestFit="1" customWidth="1"/>
    <col min="9"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181" t="s">
        <v>93</v>
      </c>
      <c r="B2" s="181"/>
      <c r="C2" s="66"/>
      <c r="D2" s="66"/>
      <c r="E2" s="66"/>
      <c r="F2" s="66"/>
      <c r="G2" s="66"/>
      <c r="H2" s="66"/>
      <c r="I2" s="66"/>
      <c r="J2" s="66"/>
      <c r="K2" s="66"/>
      <c r="L2" s="66"/>
    </row>
    <row r="3" spans="1:12" x14ac:dyDescent="0.4">
      <c r="A3" s="212"/>
      <c r="B3" s="212"/>
      <c r="C3" s="66"/>
      <c r="D3" s="66"/>
      <c r="E3" s="66"/>
      <c r="F3" s="66"/>
      <c r="G3" s="66"/>
      <c r="H3" s="66"/>
      <c r="I3" s="66"/>
      <c r="J3" s="66"/>
      <c r="K3" s="66"/>
      <c r="L3" s="66"/>
    </row>
    <row r="4" spans="1:12" x14ac:dyDescent="0.4">
      <c r="A4" s="212"/>
      <c r="B4" s="212"/>
      <c r="C4" s="66"/>
      <c r="D4" s="66"/>
      <c r="E4" s="66" t="s">
        <v>94</v>
      </c>
      <c r="F4" s="66"/>
      <c r="G4" s="66"/>
      <c r="H4" s="66"/>
      <c r="I4" s="66"/>
      <c r="J4" s="66"/>
      <c r="K4" s="66"/>
      <c r="L4" s="66"/>
    </row>
    <row r="5" spans="1:12" ht="19.5" thickBot="1" x14ac:dyDescent="0.45">
      <c r="A5" s="212"/>
      <c r="B5" s="212"/>
      <c r="C5" s="66"/>
      <c r="D5" s="66"/>
      <c r="E5" s="182" t="s">
        <v>163</v>
      </c>
      <c r="F5" s="66"/>
      <c r="G5" s="66"/>
      <c r="H5" s="66"/>
      <c r="I5" s="66"/>
      <c r="J5" s="66"/>
      <c r="K5" s="66"/>
      <c r="L5" s="66"/>
    </row>
    <row r="6" spans="1:12" ht="19.5" thickBot="1" x14ac:dyDescent="0.45">
      <c r="A6" s="213" t="s">
        <v>194</v>
      </c>
      <c r="B6" s="66"/>
      <c r="C6" s="66"/>
      <c r="D6" s="65">
        <v>1529432</v>
      </c>
      <c r="E6" s="214" t="s">
        <v>284</v>
      </c>
      <c r="F6" s="215"/>
      <c r="G6" s="215"/>
      <c r="H6" s="215"/>
      <c r="I6" s="215"/>
      <c r="J6" s="215"/>
      <c r="K6" s="215"/>
    </row>
    <row r="7" spans="1:12" ht="19.5" thickBot="1" x14ac:dyDescent="0.45">
      <c r="A7" s="216"/>
      <c r="B7" s="216"/>
      <c r="C7" s="216"/>
      <c r="D7" s="216"/>
      <c r="E7" s="66"/>
      <c r="F7" s="66"/>
      <c r="G7" s="66"/>
      <c r="H7" s="66"/>
      <c r="I7" s="66"/>
      <c r="J7" s="66"/>
      <c r="K7" s="66"/>
      <c r="L7" s="217" t="s">
        <v>290</v>
      </c>
    </row>
    <row r="8" spans="1:12" ht="33" thickTop="1" thickBot="1" x14ac:dyDescent="0.45">
      <c r="A8" s="627" t="s">
        <v>3</v>
      </c>
      <c r="B8" s="628"/>
      <c r="C8" s="628"/>
      <c r="D8" s="629"/>
      <c r="E8" s="218" t="s">
        <v>49</v>
      </c>
      <c r="F8" s="219" t="s">
        <v>50</v>
      </c>
      <c r="G8" s="220" t="s">
        <v>51</v>
      </c>
      <c r="H8" s="221" t="s">
        <v>95</v>
      </c>
      <c r="I8" s="67" t="s">
        <v>53</v>
      </c>
      <c r="J8" s="67" t="s">
        <v>56</v>
      </c>
      <c r="K8" s="67" t="s">
        <v>58</v>
      </c>
      <c r="L8" s="67" t="s">
        <v>59</v>
      </c>
    </row>
    <row r="9" spans="1:12" ht="20.25" thickTop="1" thickBot="1" x14ac:dyDescent="0.45">
      <c r="A9" s="630" t="s">
        <v>341</v>
      </c>
      <c r="B9" s="631"/>
      <c r="C9" s="632"/>
      <c r="D9" s="416">
        <v>1034</v>
      </c>
      <c r="E9" s="404">
        <v>864</v>
      </c>
      <c r="F9" s="404">
        <v>14</v>
      </c>
      <c r="G9" s="417">
        <v>155</v>
      </c>
      <c r="H9" s="193" t="s">
        <v>188</v>
      </c>
      <c r="I9" s="160" t="s">
        <v>188</v>
      </c>
      <c r="J9" s="160" t="s">
        <v>188</v>
      </c>
      <c r="K9" s="160" t="s">
        <v>188</v>
      </c>
      <c r="L9" s="160" t="s">
        <v>188</v>
      </c>
    </row>
    <row r="10" spans="1:12" ht="19.5" thickTop="1" x14ac:dyDescent="0.4">
      <c r="A10" s="633" t="s">
        <v>342</v>
      </c>
      <c r="B10" s="634"/>
      <c r="C10" s="635"/>
      <c r="D10" s="418">
        <v>106</v>
      </c>
      <c r="E10" s="225" t="s">
        <v>188</v>
      </c>
      <c r="F10" s="225" t="s">
        <v>188</v>
      </c>
      <c r="G10" s="225" t="s">
        <v>188</v>
      </c>
      <c r="H10" s="187" t="s">
        <v>188</v>
      </c>
      <c r="I10" s="419">
        <v>0</v>
      </c>
      <c r="J10" s="419">
        <v>56</v>
      </c>
      <c r="K10" s="419">
        <v>8</v>
      </c>
      <c r="L10" s="419">
        <v>38</v>
      </c>
    </row>
    <row r="11" spans="1:12" x14ac:dyDescent="0.4">
      <c r="A11" s="636" t="s">
        <v>345</v>
      </c>
      <c r="B11" s="637"/>
      <c r="C11" s="638"/>
      <c r="D11" s="418">
        <v>16</v>
      </c>
      <c r="E11" s="189" t="s">
        <v>188</v>
      </c>
      <c r="F11" s="189" t="s">
        <v>188</v>
      </c>
      <c r="G11" s="189" t="s">
        <v>188</v>
      </c>
      <c r="H11" s="189" t="s">
        <v>188</v>
      </c>
      <c r="I11" s="189" t="s">
        <v>188</v>
      </c>
      <c r="J11" s="189" t="s">
        <v>188</v>
      </c>
      <c r="K11" s="189" t="s">
        <v>188</v>
      </c>
      <c r="L11" s="112">
        <v>16</v>
      </c>
    </row>
    <row r="12" spans="1:12" x14ac:dyDescent="0.4">
      <c r="A12" s="639" t="s">
        <v>344</v>
      </c>
      <c r="B12" s="631"/>
      <c r="C12" s="640"/>
      <c r="D12" s="73">
        <v>1528274</v>
      </c>
      <c r="E12" s="420">
        <v>0</v>
      </c>
      <c r="F12" s="420">
        <v>0</v>
      </c>
      <c r="G12" s="420">
        <v>0</v>
      </c>
      <c r="H12" s="73">
        <v>1528274</v>
      </c>
      <c r="I12" s="160" t="s">
        <v>188</v>
      </c>
      <c r="J12" s="160" t="s">
        <v>188</v>
      </c>
      <c r="K12" s="160" t="s">
        <v>188</v>
      </c>
      <c r="L12" s="160" t="s">
        <v>188</v>
      </c>
    </row>
    <row r="13" spans="1:12" ht="19.5" thickBot="1" x14ac:dyDescent="0.45">
      <c r="A13" s="227"/>
      <c r="B13" s="686" t="s">
        <v>96</v>
      </c>
      <c r="C13" s="687"/>
      <c r="D13" s="446">
        <v>1528274</v>
      </c>
      <c r="E13" s="447">
        <v>0</v>
      </c>
      <c r="F13" s="447">
        <v>0</v>
      </c>
      <c r="G13" s="447">
        <v>0</v>
      </c>
      <c r="H13" s="446">
        <v>1528274</v>
      </c>
      <c r="I13" s="448" t="s">
        <v>188</v>
      </c>
      <c r="J13" s="448" t="s">
        <v>188</v>
      </c>
      <c r="K13" s="448" t="s">
        <v>188</v>
      </c>
      <c r="L13" s="448" t="s">
        <v>188</v>
      </c>
    </row>
    <row r="14" spans="1:12" ht="19.5" thickTop="1" x14ac:dyDescent="0.4">
      <c r="A14" s="620" t="s">
        <v>57</v>
      </c>
      <c r="B14" s="621"/>
      <c r="C14" s="622"/>
      <c r="D14" s="114">
        <v>1529432</v>
      </c>
      <c r="E14" s="114">
        <v>864</v>
      </c>
      <c r="F14" s="114">
        <v>14</v>
      </c>
      <c r="G14" s="114">
        <v>155</v>
      </c>
      <c r="H14" s="114">
        <v>1528274</v>
      </c>
      <c r="I14" s="114">
        <v>0</v>
      </c>
      <c r="J14" s="114">
        <v>56</v>
      </c>
      <c r="K14" s="114">
        <v>8</v>
      </c>
      <c r="L14" s="114">
        <v>55</v>
      </c>
    </row>
    <row r="15" spans="1:12" x14ac:dyDescent="0.4">
      <c r="A15" s="231"/>
      <c r="B15" s="231"/>
      <c r="C15" s="231"/>
      <c r="D15" s="231"/>
      <c r="E15" s="231"/>
      <c r="F15" s="231"/>
      <c r="G15" s="231"/>
      <c r="H15" s="231"/>
      <c r="I15" s="231"/>
      <c r="J15" s="231"/>
      <c r="K15" s="231"/>
      <c r="L15" s="231"/>
    </row>
    <row r="16" spans="1:12" ht="21" x14ac:dyDescent="0.4">
      <c r="A16" s="641" t="s">
        <v>3</v>
      </c>
      <c r="B16" s="642"/>
      <c r="C16" s="642"/>
      <c r="D16" s="642"/>
      <c r="E16" s="232" t="s">
        <v>60</v>
      </c>
      <c r="F16" s="232" t="s">
        <v>61</v>
      </c>
      <c r="G16" s="232" t="s">
        <v>62</v>
      </c>
      <c r="H16" s="233" t="s">
        <v>63</v>
      </c>
      <c r="I16" s="247"/>
      <c r="J16" s="247"/>
      <c r="K16" s="247"/>
      <c r="L16" s="247"/>
    </row>
    <row r="17" spans="1:12" x14ac:dyDescent="0.4">
      <c r="A17" s="630" t="s">
        <v>341</v>
      </c>
      <c r="B17" s="631"/>
      <c r="C17" s="631"/>
      <c r="D17" s="109"/>
      <c r="E17" s="160" t="s">
        <v>188</v>
      </c>
      <c r="F17" s="160" t="s">
        <v>188</v>
      </c>
      <c r="G17" s="160" t="s">
        <v>188</v>
      </c>
      <c r="H17" s="234" t="s">
        <v>188</v>
      </c>
      <c r="I17" s="247"/>
      <c r="J17" s="247"/>
      <c r="K17" s="247"/>
      <c r="L17" s="247"/>
    </row>
    <row r="18" spans="1:12" x14ac:dyDescent="0.4">
      <c r="A18" s="633" t="s">
        <v>342</v>
      </c>
      <c r="B18" s="634"/>
      <c r="C18" s="634"/>
      <c r="D18" s="235"/>
      <c r="E18" s="419">
        <v>0</v>
      </c>
      <c r="F18" s="419">
        <v>0</v>
      </c>
      <c r="G18" s="419">
        <v>2</v>
      </c>
      <c r="H18" s="236" t="s">
        <v>188</v>
      </c>
      <c r="I18" s="247"/>
      <c r="J18" s="247"/>
      <c r="K18" s="247"/>
      <c r="L18" s="247"/>
    </row>
    <row r="19" spans="1:12" x14ac:dyDescent="0.4">
      <c r="A19" s="636" t="s">
        <v>345</v>
      </c>
      <c r="B19" s="637"/>
      <c r="C19" s="637"/>
      <c r="D19" s="110"/>
      <c r="E19" s="189" t="s">
        <v>188</v>
      </c>
      <c r="F19" s="189" t="s">
        <v>188</v>
      </c>
      <c r="G19" s="189" t="s">
        <v>188</v>
      </c>
      <c r="H19" s="237" t="s">
        <v>188</v>
      </c>
      <c r="I19" s="247"/>
      <c r="J19" s="247"/>
      <c r="K19" s="247"/>
      <c r="L19" s="247"/>
    </row>
    <row r="20" spans="1:12" x14ac:dyDescent="0.4">
      <c r="A20" s="639" t="s">
        <v>344</v>
      </c>
      <c r="B20" s="631"/>
      <c r="C20" s="631"/>
      <c r="D20" s="109"/>
      <c r="E20" s="160" t="s">
        <v>188</v>
      </c>
      <c r="F20" s="160" t="s">
        <v>188</v>
      </c>
      <c r="G20" s="160" t="s">
        <v>188</v>
      </c>
      <c r="H20" s="396">
        <v>1528274</v>
      </c>
      <c r="I20" s="247"/>
      <c r="J20" s="247"/>
      <c r="K20" s="247"/>
      <c r="L20" s="247"/>
    </row>
    <row r="21" spans="1:12" ht="19.5" thickBot="1" x14ac:dyDescent="0.45">
      <c r="A21" s="227"/>
      <c r="B21" s="686" t="s">
        <v>96</v>
      </c>
      <c r="C21" s="688"/>
      <c r="D21" s="449"/>
      <c r="E21" s="448" t="s">
        <v>188</v>
      </c>
      <c r="F21" s="448" t="s">
        <v>188</v>
      </c>
      <c r="G21" s="448" t="s">
        <v>188</v>
      </c>
      <c r="H21" s="450">
        <v>1528274</v>
      </c>
      <c r="I21" s="247"/>
      <c r="J21" s="247"/>
      <c r="K21" s="247"/>
      <c r="L21" s="247"/>
    </row>
    <row r="22" spans="1:12" ht="19.5" thickTop="1" x14ac:dyDescent="0.4">
      <c r="A22" s="620" t="s">
        <v>57</v>
      </c>
      <c r="B22" s="621"/>
      <c r="C22" s="621"/>
      <c r="D22" s="244"/>
      <c r="E22" s="114">
        <v>0</v>
      </c>
      <c r="F22" s="114">
        <v>0</v>
      </c>
      <c r="G22" s="114">
        <v>2</v>
      </c>
      <c r="H22" s="245" t="s">
        <v>188</v>
      </c>
      <c r="I22" s="247"/>
      <c r="J22" s="247"/>
      <c r="K22" s="247"/>
      <c r="L22" s="247"/>
    </row>
    <row r="23" spans="1:12" x14ac:dyDescent="0.4">
      <c r="A23" s="246"/>
      <c r="B23" s="246"/>
      <c r="C23" s="246"/>
      <c r="D23" s="246"/>
      <c r="E23" s="246"/>
      <c r="F23" s="246"/>
      <c r="G23" s="246" t="s">
        <v>288</v>
      </c>
      <c r="H23" s="246"/>
      <c r="I23" s="246"/>
      <c r="J23" s="246"/>
      <c r="K23" s="246"/>
      <c r="L23" s="247"/>
    </row>
    <row r="24" spans="1:12" x14ac:dyDescent="0.4">
      <c r="A24" s="630" t="s">
        <v>64</v>
      </c>
      <c r="B24" s="631"/>
      <c r="C24" s="640"/>
      <c r="D24" s="160" t="s">
        <v>188</v>
      </c>
      <c r="E24" s="248" t="s">
        <v>284</v>
      </c>
      <c r="F24" s="246"/>
      <c r="G24" s="246"/>
      <c r="H24" s="246"/>
      <c r="I24" s="246"/>
      <c r="J24" s="246"/>
      <c r="K24" s="246"/>
      <c r="L24" s="246"/>
    </row>
    <row r="25" spans="1:12" x14ac:dyDescent="0.4">
      <c r="A25" s="249"/>
      <c r="B25" s="250"/>
      <c r="C25" s="251"/>
      <c r="D25" s="248"/>
      <c r="E25" s="246"/>
      <c r="F25" s="246"/>
      <c r="G25" s="246"/>
      <c r="H25" s="246"/>
      <c r="I25" s="246"/>
      <c r="J25" s="246"/>
      <c r="K25" s="246"/>
      <c r="L25" s="246"/>
    </row>
    <row r="26" spans="1:12" x14ac:dyDescent="0.4">
      <c r="A26" s="251"/>
      <c r="B26" s="251"/>
      <c r="C26" s="251"/>
      <c r="D26" s="248"/>
      <c r="E26" s="246"/>
      <c r="F26" s="246"/>
      <c r="G26" s="246"/>
      <c r="H26" s="246"/>
      <c r="I26" s="246"/>
      <c r="J26" s="246"/>
      <c r="K26" s="246"/>
      <c r="L26" s="246"/>
    </row>
    <row r="27" spans="1:12" x14ac:dyDescent="0.4">
      <c r="A27" s="252" t="s">
        <v>65</v>
      </c>
      <c r="B27" s="246"/>
      <c r="C27" s="246"/>
      <c r="D27" s="246"/>
      <c r="E27" s="253"/>
      <c r="F27" s="253"/>
      <c r="G27" s="253"/>
      <c r="H27" s="253"/>
      <c r="I27" s="253" t="s">
        <v>290</v>
      </c>
      <c r="J27" s="400"/>
      <c r="K27" s="400"/>
      <c r="L27" s="400"/>
    </row>
    <row r="28" spans="1:12" x14ac:dyDescent="0.4">
      <c r="A28" s="651" t="s">
        <v>66</v>
      </c>
      <c r="B28" s="653"/>
      <c r="C28" s="642"/>
      <c r="D28" s="651"/>
      <c r="E28" s="255" t="s">
        <v>67</v>
      </c>
      <c r="F28" s="256"/>
      <c r="G28" s="256"/>
      <c r="H28" s="258"/>
      <c r="I28" s="643" t="s">
        <v>68</v>
      </c>
      <c r="J28" s="247"/>
      <c r="K28" s="247"/>
      <c r="L28" s="247"/>
    </row>
    <row r="29" spans="1:12" x14ac:dyDescent="0.4">
      <c r="A29" s="652"/>
      <c r="B29" s="654"/>
      <c r="C29" s="655"/>
      <c r="D29" s="652"/>
      <c r="E29" s="232" t="s">
        <v>69</v>
      </c>
      <c r="F29" s="232" t="s">
        <v>70</v>
      </c>
      <c r="G29" s="232" t="s">
        <v>71</v>
      </c>
      <c r="H29" s="261" t="s">
        <v>72</v>
      </c>
      <c r="I29" s="644"/>
      <c r="J29" s="247"/>
      <c r="K29" s="247"/>
      <c r="L29" s="247"/>
    </row>
    <row r="30" spans="1:12" x14ac:dyDescent="0.4">
      <c r="A30" s="630" t="s">
        <v>75</v>
      </c>
      <c r="B30" s="631"/>
      <c r="C30" s="640"/>
      <c r="D30" s="203" t="s">
        <v>188</v>
      </c>
      <c r="E30" s="160" t="s">
        <v>188</v>
      </c>
      <c r="F30" s="160" t="s">
        <v>188</v>
      </c>
      <c r="G30" s="160" t="s">
        <v>188</v>
      </c>
      <c r="H30" s="263" t="s">
        <v>188</v>
      </c>
      <c r="I30" s="264" t="s">
        <v>76</v>
      </c>
      <c r="J30" s="247"/>
      <c r="K30" s="247"/>
      <c r="L30" s="247"/>
    </row>
    <row r="31" spans="1:12" ht="19.5" thickBot="1" x14ac:dyDescent="0.45">
      <c r="A31" s="630" t="s">
        <v>77</v>
      </c>
      <c r="B31" s="631"/>
      <c r="C31" s="640"/>
      <c r="D31" s="112">
        <v>2261</v>
      </c>
      <c r="E31" s="112">
        <v>1960</v>
      </c>
      <c r="F31" s="73">
        <v>0</v>
      </c>
      <c r="G31" s="73">
        <v>273</v>
      </c>
      <c r="H31" s="478">
        <v>26</v>
      </c>
      <c r="I31" s="264" t="s">
        <v>76</v>
      </c>
      <c r="J31" s="247"/>
      <c r="K31" s="247"/>
      <c r="L31" s="247"/>
    </row>
    <row r="32" spans="1:12" ht="19.5" thickTop="1" x14ac:dyDescent="0.4">
      <c r="A32" s="620" t="s">
        <v>19</v>
      </c>
      <c r="B32" s="621"/>
      <c r="C32" s="622"/>
      <c r="D32" s="114">
        <v>2261</v>
      </c>
      <c r="E32" s="114">
        <v>1960</v>
      </c>
      <c r="F32" s="114">
        <v>0</v>
      </c>
      <c r="G32" s="114">
        <v>273</v>
      </c>
      <c r="H32" s="362">
        <v>26</v>
      </c>
      <c r="I32" s="271"/>
      <c r="J32" s="247"/>
      <c r="K32" s="247"/>
      <c r="L32" s="247"/>
    </row>
    <row r="33" spans="1:12" x14ac:dyDescent="0.4">
      <c r="A33" s="249"/>
      <c r="B33" s="250"/>
      <c r="C33" s="272"/>
      <c r="D33" s="248"/>
      <c r="E33" s="248"/>
      <c r="F33" s="248"/>
      <c r="G33" s="248"/>
      <c r="H33" s="248"/>
      <c r="I33" s="248"/>
      <c r="J33" s="248"/>
      <c r="K33" s="248"/>
      <c r="L33" s="247"/>
    </row>
    <row r="34" spans="1:12" x14ac:dyDescent="0.4">
      <c r="A34" s="272"/>
      <c r="B34" s="272"/>
      <c r="C34" s="272"/>
      <c r="D34" s="248"/>
      <c r="E34" s="248"/>
      <c r="F34" s="248"/>
      <c r="G34" s="248"/>
      <c r="H34" s="248"/>
      <c r="I34" s="248"/>
      <c r="J34" s="248"/>
      <c r="K34" s="248"/>
      <c r="L34" s="248"/>
    </row>
    <row r="35" spans="1:12" x14ac:dyDescent="0.4">
      <c r="A35" s="252" t="s">
        <v>78</v>
      </c>
      <c r="B35" s="246"/>
      <c r="C35" s="246"/>
      <c r="D35" s="246"/>
      <c r="E35" s="246"/>
      <c r="F35" s="246"/>
      <c r="G35" s="246"/>
      <c r="H35" s="246"/>
      <c r="I35" s="246"/>
      <c r="J35" s="246"/>
      <c r="K35" s="246"/>
      <c r="L35" s="246"/>
    </row>
    <row r="36" spans="1:12" x14ac:dyDescent="0.4">
      <c r="A36" s="246" t="s">
        <v>79</v>
      </c>
      <c r="B36" s="246"/>
      <c r="C36" s="246"/>
      <c r="D36" s="250"/>
      <c r="E36" s="246"/>
      <c r="F36" s="246"/>
      <c r="G36" s="246"/>
      <c r="H36" s="246"/>
      <c r="I36" s="246"/>
      <c r="J36" s="246"/>
      <c r="K36" s="246"/>
      <c r="L36" s="246"/>
    </row>
    <row r="37" spans="1:12" x14ac:dyDescent="0.4">
      <c r="A37" s="246" t="s">
        <v>80</v>
      </c>
      <c r="B37" s="246"/>
      <c r="C37" s="246"/>
      <c r="D37" s="253" t="s">
        <v>290</v>
      </c>
      <c r="E37" s="246"/>
      <c r="F37" s="246"/>
      <c r="G37" s="246"/>
      <c r="H37" s="246"/>
      <c r="I37" s="246"/>
      <c r="J37" s="246"/>
      <c r="K37" s="246"/>
      <c r="L37" s="246"/>
    </row>
    <row r="38" spans="1:12" x14ac:dyDescent="0.4">
      <c r="A38" s="273" t="s">
        <v>81</v>
      </c>
      <c r="B38" s="274"/>
      <c r="C38" s="275"/>
      <c r="D38" s="109">
        <v>211</v>
      </c>
      <c r="E38" s="246"/>
      <c r="F38" s="246"/>
      <c r="G38" s="246"/>
      <c r="H38" s="246"/>
      <c r="I38" s="246"/>
      <c r="J38" s="246"/>
      <c r="K38" s="246"/>
      <c r="L38" s="246"/>
    </row>
    <row r="39" spans="1:12" x14ac:dyDescent="0.4">
      <c r="A39" s="273" t="s">
        <v>82</v>
      </c>
      <c r="B39" s="274"/>
      <c r="C39" s="275"/>
      <c r="D39" s="109">
        <v>25</v>
      </c>
      <c r="E39" s="246"/>
      <c r="F39" s="246"/>
      <c r="G39" s="246"/>
      <c r="H39" s="246"/>
      <c r="I39" s="246"/>
      <c r="J39" s="246"/>
      <c r="K39" s="246"/>
      <c r="L39" s="246"/>
    </row>
    <row r="40" spans="1:12" ht="19.5" thickBot="1" x14ac:dyDescent="0.45">
      <c r="A40" s="276" t="s">
        <v>83</v>
      </c>
      <c r="B40" s="277"/>
      <c r="C40" s="278"/>
      <c r="D40" s="151" t="s">
        <v>188</v>
      </c>
      <c r="E40" s="246"/>
      <c r="F40" s="246"/>
      <c r="G40" s="246"/>
      <c r="H40" s="246"/>
      <c r="I40" s="246"/>
      <c r="J40" s="246"/>
      <c r="K40" s="246"/>
      <c r="L40" s="246"/>
    </row>
    <row r="41" spans="1:12" ht="19.5" thickTop="1" x14ac:dyDescent="0.4">
      <c r="A41" s="620" t="s">
        <v>19</v>
      </c>
      <c r="B41" s="621"/>
      <c r="C41" s="622"/>
      <c r="D41" s="110">
        <v>236</v>
      </c>
      <c r="E41" s="246"/>
      <c r="F41" s="246"/>
      <c r="G41" s="246"/>
      <c r="H41" s="246"/>
      <c r="I41" s="246"/>
      <c r="J41" s="246"/>
      <c r="K41" s="246"/>
      <c r="L41" s="246"/>
    </row>
    <row r="42" spans="1:12" x14ac:dyDescent="0.4">
      <c r="A42" s="250"/>
      <c r="B42" s="249"/>
      <c r="C42" s="249"/>
      <c r="D42" s="248"/>
      <c r="E42" s="246"/>
      <c r="F42" s="246"/>
      <c r="G42" s="246"/>
      <c r="H42" s="246"/>
      <c r="I42" s="246"/>
      <c r="J42" s="246"/>
      <c r="K42" s="246"/>
      <c r="L42" s="246"/>
    </row>
    <row r="43" spans="1:12" x14ac:dyDescent="0.4">
      <c r="A43" s="279" t="s">
        <v>84</v>
      </c>
      <c r="B43" s="246"/>
      <c r="C43" s="246"/>
      <c r="D43" s="253" t="s">
        <v>290</v>
      </c>
      <c r="E43" s="246"/>
      <c r="F43" s="246"/>
      <c r="G43" s="246"/>
      <c r="H43" s="246"/>
      <c r="I43" s="246"/>
      <c r="J43" s="246"/>
      <c r="K43" s="246"/>
      <c r="L43" s="246"/>
    </row>
    <row r="44" spans="1:12" x14ac:dyDescent="0.4">
      <c r="A44" s="280" t="s">
        <v>85</v>
      </c>
      <c r="B44" s="281"/>
      <c r="C44" s="282"/>
      <c r="D44" s="73">
        <v>208013</v>
      </c>
      <c r="E44" s="246"/>
      <c r="F44" s="246"/>
      <c r="G44" s="246"/>
      <c r="H44" s="246"/>
      <c r="I44" s="246"/>
      <c r="J44" s="246"/>
      <c r="K44" s="246"/>
      <c r="L44" s="246"/>
    </row>
    <row r="45" spans="1:12" x14ac:dyDescent="0.4">
      <c r="A45" s="182" t="s">
        <v>176</v>
      </c>
      <c r="B45" s="182"/>
      <c r="C45" s="182"/>
      <c r="D45" s="283"/>
      <c r="E45" s="66"/>
      <c r="F45" s="66"/>
      <c r="G45" s="66"/>
      <c r="H45" s="66"/>
      <c r="I45" s="66"/>
      <c r="J45" s="66"/>
      <c r="K45" s="66"/>
      <c r="L45" s="66"/>
    </row>
    <row r="46" spans="1:12" x14ac:dyDescent="0.4">
      <c r="A46" s="66" t="s">
        <v>86</v>
      </c>
      <c r="B46" s="66"/>
      <c r="C46" s="66"/>
      <c r="D46" s="284"/>
      <c r="E46" s="66"/>
      <c r="F46" s="66"/>
      <c r="G46" s="66"/>
      <c r="H46" s="66"/>
      <c r="I46" s="66"/>
      <c r="J46" s="66"/>
      <c r="K46" s="66"/>
      <c r="L46" s="66"/>
    </row>
    <row r="47" spans="1:12" x14ac:dyDescent="0.4">
      <c r="A47" s="182" t="s">
        <v>180</v>
      </c>
      <c r="B47" s="182"/>
      <c r="C47" s="183"/>
      <c r="D47" s="284"/>
      <c r="E47" s="66"/>
      <c r="F47" s="66"/>
      <c r="G47" s="66"/>
      <c r="H47" s="66"/>
      <c r="I47" s="66"/>
      <c r="J47" s="66"/>
      <c r="K47" s="66"/>
      <c r="L47" s="66"/>
    </row>
    <row r="48" spans="1:12" x14ac:dyDescent="0.4">
      <c r="A48" s="66" t="s">
        <v>87</v>
      </c>
      <c r="B48" s="66"/>
      <c r="C48" s="66"/>
      <c r="D48" s="284"/>
      <c r="E48" s="285"/>
      <c r="F48" s="285"/>
      <c r="G48" s="285"/>
      <c r="H48" s="285"/>
      <c r="I48" s="285"/>
      <c r="J48" s="285"/>
      <c r="K48" s="285"/>
      <c r="L48" s="285"/>
    </row>
    <row r="49" spans="1:12" x14ac:dyDescent="0.4">
      <c r="A49" s="182" t="s">
        <v>187</v>
      </c>
      <c r="B49" s="182"/>
      <c r="C49" s="183"/>
      <c r="D49" s="284"/>
      <c r="E49" s="285"/>
      <c r="F49" s="285"/>
      <c r="G49" s="285"/>
      <c r="H49" s="285"/>
      <c r="I49" s="285"/>
      <c r="J49" s="285"/>
      <c r="K49" s="285"/>
      <c r="L49" s="285"/>
    </row>
    <row r="50" spans="1:12" x14ac:dyDescent="0.4">
      <c r="A50" s="66" t="s">
        <v>88</v>
      </c>
      <c r="B50" s="66"/>
      <c r="C50" s="66"/>
      <c r="D50" s="284"/>
      <c r="E50" s="285"/>
      <c r="F50" s="285"/>
      <c r="G50" s="285"/>
      <c r="H50" s="285"/>
      <c r="I50" s="285"/>
      <c r="J50" s="285"/>
      <c r="K50" s="285"/>
      <c r="L50" s="285"/>
    </row>
    <row r="51" spans="1:12" x14ac:dyDescent="0.4">
      <c r="A51" s="182" t="s">
        <v>178</v>
      </c>
      <c r="B51" s="182"/>
      <c r="C51" s="183"/>
      <c r="D51" s="284"/>
      <c r="E51" s="285"/>
      <c r="F51" s="285"/>
      <c r="G51" s="285"/>
      <c r="H51" s="285"/>
      <c r="I51" s="285"/>
      <c r="J51" s="285"/>
      <c r="K51" s="285"/>
      <c r="L51" s="285"/>
    </row>
  </sheetData>
  <mergeCells count="22">
    <mergeCell ref="A30:C30"/>
    <mergeCell ref="A31:C31"/>
    <mergeCell ref="A32:C32"/>
    <mergeCell ref="A41:C41"/>
    <mergeCell ref="B21:C21"/>
    <mergeCell ref="A22:C22"/>
    <mergeCell ref="A24:C24"/>
    <mergeCell ref="A28:C29"/>
    <mergeCell ref="D28:D29"/>
    <mergeCell ref="I28:I29"/>
    <mergeCell ref="A14:C14"/>
    <mergeCell ref="A16:D16"/>
    <mergeCell ref="A17:C17"/>
    <mergeCell ref="A18:C18"/>
    <mergeCell ref="A19:C19"/>
    <mergeCell ref="A20:C20"/>
    <mergeCell ref="B13:C13"/>
    <mergeCell ref="A8:D8"/>
    <mergeCell ref="A9:C9"/>
    <mergeCell ref="A10:C10"/>
    <mergeCell ref="A11:C11"/>
    <mergeCell ref="A12:C12"/>
  </mergeCells>
  <phoneticPr fontId="3"/>
  <pageMargins left="0.70866141732283472" right="0.70866141732283472" top="0.74803149606299213" bottom="0.74803149606299213" header="0.31496062992125984" footer="0.31496062992125984"/>
  <pageSetup paperSize="9" scale="76" fitToHeight="0" orientation="landscape" r:id="rId1"/>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zoomScaleNormal="100" workbookViewId="0">
      <selection activeCell="E4" sqref="E4:L4"/>
    </sheetView>
  </sheetViews>
  <sheetFormatPr defaultRowHeight="18.75" x14ac:dyDescent="0.4"/>
  <cols>
    <col min="1" max="1" width="20.625" style="180" customWidth="1"/>
    <col min="2" max="2" width="30.625" style="180" customWidth="1"/>
    <col min="3" max="3" width="11.5" style="180" bestFit="1" customWidth="1"/>
    <col min="4" max="4" width="11.5" style="180" customWidth="1"/>
    <col min="5" max="5" width="11.5" style="180" bestFit="1" customWidth="1"/>
    <col min="6" max="16384" width="9" style="180"/>
  </cols>
  <sheetData>
    <row r="1" spans="1:6" x14ac:dyDescent="0.4">
      <c r="A1" s="178" t="s">
        <v>121</v>
      </c>
      <c r="B1" s="179"/>
      <c r="C1" s="179"/>
      <c r="D1" s="179"/>
      <c r="E1" s="179"/>
      <c r="F1" s="210"/>
    </row>
    <row r="2" spans="1:6" x14ac:dyDescent="0.4">
      <c r="A2" s="181" t="s">
        <v>122</v>
      </c>
      <c r="B2" s="182"/>
      <c r="C2" s="182"/>
      <c r="D2" s="182"/>
      <c r="E2" s="183"/>
      <c r="F2" s="259"/>
    </row>
    <row r="3" spans="1:6" x14ac:dyDescent="0.4">
      <c r="A3" s="182"/>
      <c r="B3" s="182"/>
      <c r="C3" s="184"/>
      <c r="D3" s="184"/>
      <c r="E3" s="183"/>
      <c r="F3" s="259"/>
    </row>
    <row r="4" spans="1:6" x14ac:dyDescent="0.4">
      <c r="A4" s="184" t="s">
        <v>126</v>
      </c>
      <c r="B4" s="182"/>
      <c r="C4" s="179"/>
      <c r="D4" s="179"/>
      <c r="E4" s="179" t="s">
        <v>290</v>
      </c>
      <c r="F4" s="182"/>
    </row>
    <row r="5" spans="1:6" x14ac:dyDescent="0.4">
      <c r="A5" s="656" t="s">
        <v>29</v>
      </c>
      <c r="B5" s="656"/>
      <c r="C5" s="185" t="s">
        <v>123</v>
      </c>
      <c r="D5" s="658" t="s">
        <v>156</v>
      </c>
      <c r="E5" s="660" t="s">
        <v>36</v>
      </c>
      <c r="F5" s="183"/>
    </row>
    <row r="6" spans="1:6" x14ac:dyDescent="0.4">
      <c r="A6" s="656"/>
      <c r="B6" s="656"/>
      <c r="C6" s="67" t="s">
        <v>31</v>
      </c>
      <c r="D6" s="659"/>
      <c r="E6" s="661"/>
      <c r="F6" s="183"/>
    </row>
    <row r="7" spans="1:6" x14ac:dyDescent="0.4">
      <c r="A7" s="611" t="s">
        <v>341</v>
      </c>
      <c r="B7" s="611"/>
      <c r="C7" s="457">
        <v>1034</v>
      </c>
      <c r="D7" s="436">
        <v>0</v>
      </c>
      <c r="E7" s="341">
        <v>1034</v>
      </c>
      <c r="F7" s="183"/>
    </row>
    <row r="8" spans="1:6" x14ac:dyDescent="0.4">
      <c r="A8" s="662" t="s">
        <v>342</v>
      </c>
      <c r="B8" s="663"/>
      <c r="C8" s="458">
        <v>106</v>
      </c>
      <c r="D8" s="342">
        <v>0</v>
      </c>
      <c r="E8" s="459">
        <v>106</v>
      </c>
      <c r="F8" s="183"/>
    </row>
    <row r="9" spans="1:6" x14ac:dyDescent="0.4">
      <c r="A9" s="664" t="s">
        <v>343</v>
      </c>
      <c r="B9" s="665"/>
      <c r="C9" s="460">
        <v>16</v>
      </c>
      <c r="D9" s="344">
        <v>0</v>
      </c>
      <c r="E9" s="461">
        <v>16</v>
      </c>
      <c r="F9" s="183"/>
    </row>
    <row r="10" spans="1:6" x14ac:dyDescent="0.4">
      <c r="A10" s="191" t="s">
        <v>344</v>
      </c>
      <c r="B10" s="192"/>
      <c r="C10" s="457">
        <v>1526575</v>
      </c>
      <c r="D10" s="340">
        <v>1698</v>
      </c>
      <c r="E10" s="341">
        <v>1528274</v>
      </c>
      <c r="F10" s="183"/>
    </row>
    <row r="11" spans="1:6" ht="19.5" thickBot="1" x14ac:dyDescent="0.45">
      <c r="A11" s="346"/>
      <c r="B11" s="440" t="s">
        <v>96</v>
      </c>
      <c r="C11" s="462">
        <v>1526575</v>
      </c>
      <c r="D11" s="463">
        <v>1698</v>
      </c>
      <c r="E11" s="464">
        <v>1528274</v>
      </c>
      <c r="F11" s="183"/>
    </row>
    <row r="12" spans="1:6" ht="19.5" thickTop="1" x14ac:dyDescent="0.4">
      <c r="A12" s="607" t="s">
        <v>124</v>
      </c>
      <c r="B12" s="608"/>
      <c r="C12" s="465">
        <v>1527733</v>
      </c>
      <c r="D12" s="349">
        <v>1698</v>
      </c>
      <c r="E12" s="350">
        <v>1529432</v>
      </c>
      <c r="F12" s="183"/>
    </row>
    <row r="13" spans="1:6" x14ac:dyDescent="0.4">
      <c r="A13" s="182"/>
      <c r="B13" s="183"/>
      <c r="C13" s="183"/>
      <c r="D13" s="183"/>
      <c r="E13" s="183"/>
      <c r="F13" s="259"/>
    </row>
  </sheetData>
  <mergeCells count="7">
    <mergeCell ref="A12:B12"/>
    <mergeCell ref="A5:B6"/>
    <mergeCell ref="D5:D6"/>
    <mergeCell ref="E5:E6"/>
    <mergeCell ref="A7:B7"/>
    <mergeCell ref="A8:B8"/>
    <mergeCell ref="A9:B9"/>
  </mergeCells>
  <phoneticPr fontId="3"/>
  <pageMargins left="0.70866141732283472" right="0.70866141732283472" top="0.74803149606299213" bottom="0.7480314960629921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zoomScaleNormal="100" zoomScaleSheetLayoutView="100" workbookViewId="0">
      <selection activeCell="E4" sqref="E4:L4"/>
    </sheetView>
  </sheetViews>
  <sheetFormatPr defaultRowHeight="18.75" x14ac:dyDescent="0.4"/>
  <cols>
    <col min="1" max="1" width="20.625" style="180" customWidth="1"/>
    <col min="2" max="2" width="30.625" style="180" customWidth="1"/>
    <col min="3" max="3" width="9" style="180"/>
    <col min="4" max="4" width="13.125" style="180" bestFit="1" customWidth="1"/>
    <col min="5" max="5" width="10.75" style="180" customWidth="1"/>
    <col min="6" max="7" width="9.875" style="180" customWidth="1"/>
    <col min="8" max="8" width="11.75" style="180" customWidth="1"/>
    <col min="9" max="9" width="9.875" style="180" customWidth="1"/>
    <col min="10" max="10" width="13.125" style="180" bestFit="1" customWidth="1"/>
    <col min="11" max="11" width="11.375" style="180" customWidth="1"/>
    <col min="12" max="12" width="9.875" style="180" customWidth="1"/>
    <col min="13" max="16384" width="9" style="180"/>
  </cols>
  <sheetData>
    <row r="1" spans="1:12" x14ac:dyDescent="0.4">
      <c r="A1" s="178" t="s">
        <v>48</v>
      </c>
      <c r="B1" s="210"/>
      <c r="C1" s="210"/>
      <c r="D1" s="210"/>
      <c r="E1" s="210"/>
      <c r="F1" s="210"/>
      <c r="G1" s="210"/>
      <c r="H1" s="210"/>
      <c r="I1" s="210"/>
      <c r="J1" s="210"/>
      <c r="K1" s="210"/>
      <c r="L1" s="210"/>
    </row>
    <row r="2" spans="1:12" x14ac:dyDescent="0.4">
      <c r="A2" s="181" t="s">
        <v>97</v>
      </c>
      <c r="B2" s="181"/>
      <c r="C2" s="66"/>
      <c r="D2" s="66"/>
      <c r="E2" s="66"/>
      <c r="F2" s="66"/>
      <c r="G2" s="66"/>
      <c r="H2" s="66"/>
      <c r="I2" s="66"/>
      <c r="J2" s="66"/>
      <c r="K2" s="66"/>
      <c r="L2" s="66"/>
    </row>
    <row r="3" spans="1:12" x14ac:dyDescent="0.4">
      <c r="A3" s="212"/>
      <c r="B3" s="212"/>
      <c r="C3" s="66"/>
      <c r="D3" s="66"/>
      <c r="E3" s="66"/>
      <c r="F3" s="66"/>
      <c r="G3" s="66"/>
      <c r="H3" s="66"/>
      <c r="I3" s="66"/>
      <c r="J3" s="66"/>
      <c r="K3" s="66"/>
      <c r="L3" s="66"/>
    </row>
    <row r="4" spans="1:12" x14ac:dyDescent="0.4">
      <c r="A4" s="212"/>
      <c r="B4" s="212"/>
      <c r="C4" s="66"/>
      <c r="D4" s="66"/>
      <c r="E4" s="66" t="s">
        <v>98</v>
      </c>
      <c r="F4" s="66"/>
      <c r="G4" s="66"/>
      <c r="H4" s="66"/>
      <c r="I4" s="66"/>
      <c r="J4" s="66"/>
      <c r="K4" s="66"/>
      <c r="L4" s="66"/>
    </row>
    <row r="5" spans="1:12" ht="19.5" thickBot="1" x14ac:dyDescent="0.45">
      <c r="A5" s="212"/>
      <c r="B5" s="212"/>
      <c r="C5" s="66"/>
      <c r="D5" s="66"/>
      <c r="E5" s="182" t="s">
        <v>163</v>
      </c>
      <c r="F5" s="66"/>
      <c r="G5" s="66"/>
      <c r="H5" s="66"/>
      <c r="I5" s="66"/>
      <c r="J5" s="66"/>
      <c r="K5" s="66"/>
      <c r="L5" s="66"/>
    </row>
    <row r="6" spans="1:12" ht="19.5" thickBot="1" x14ac:dyDescent="0.45">
      <c r="A6" s="213" t="s">
        <v>194</v>
      </c>
      <c r="B6" s="66"/>
      <c r="C6" s="66"/>
      <c r="D6" s="65">
        <v>1135698</v>
      </c>
      <c r="E6" s="214" t="s">
        <v>284</v>
      </c>
      <c r="F6" s="215"/>
      <c r="G6" s="215"/>
      <c r="H6" s="215"/>
      <c r="I6" s="215"/>
      <c r="J6" s="215"/>
      <c r="K6" s="215"/>
    </row>
    <row r="7" spans="1:12" ht="19.5" thickBot="1" x14ac:dyDescent="0.45">
      <c r="A7" s="216"/>
      <c r="B7" s="216"/>
      <c r="C7" s="216"/>
      <c r="D7" s="216"/>
      <c r="E7" s="66"/>
      <c r="F7" s="66"/>
      <c r="G7" s="66"/>
      <c r="H7" s="66"/>
      <c r="I7" s="66"/>
      <c r="J7" s="66"/>
      <c r="K7" s="66"/>
      <c r="L7" s="217" t="s">
        <v>290</v>
      </c>
    </row>
    <row r="8" spans="1:12" ht="33" thickTop="1" thickBot="1" x14ac:dyDescent="0.45">
      <c r="A8" s="627" t="s">
        <v>3</v>
      </c>
      <c r="B8" s="628"/>
      <c r="C8" s="628"/>
      <c r="D8" s="629"/>
      <c r="E8" s="218" t="s">
        <v>49</v>
      </c>
      <c r="F8" s="219" t="s">
        <v>50</v>
      </c>
      <c r="G8" s="220" t="s">
        <v>51</v>
      </c>
      <c r="H8" s="221" t="s">
        <v>52</v>
      </c>
      <c r="I8" s="67" t="s">
        <v>53</v>
      </c>
      <c r="J8" s="67" t="s">
        <v>55</v>
      </c>
      <c r="K8" s="67" t="s">
        <v>99</v>
      </c>
      <c r="L8" s="67" t="s">
        <v>56</v>
      </c>
    </row>
    <row r="9" spans="1:12" ht="20.25" thickTop="1" thickBot="1" x14ac:dyDescent="0.45">
      <c r="A9" s="630" t="s">
        <v>341</v>
      </c>
      <c r="B9" s="631"/>
      <c r="C9" s="632"/>
      <c r="D9" s="416">
        <v>5649</v>
      </c>
      <c r="E9" s="404">
        <v>4723</v>
      </c>
      <c r="F9" s="404">
        <v>79</v>
      </c>
      <c r="G9" s="417">
        <v>846</v>
      </c>
      <c r="H9" s="193" t="s">
        <v>188</v>
      </c>
      <c r="I9" s="160" t="s">
        <v>188</v>
      </c>
      <c r="J9" s="160" t="s">
        <v>188</v>
      </c>
      <c r="K9" s="160" t="s">
        <v>188</v>
      </c>
      <c r="L9" s="160" t="s">
        <v>188</v>
      </c>
    </row>
    <row r="10" spans="1:12" ht="19.5" thickTop="1" x14ac:dyDescent="0.4">
      <c r="A10" s="633" t="s">
        <v>342</v>
      </c>
      <c r="B10" s="634"/>
      <c r="C10" s="635"/>
      <c r="D10" s="418">
        <v>582</v>
      </c>
      <c r="E10" s="225" t="s">
        <v>188</v>
      </c>
      <c r="F10" s="225" t="s">
        <v>188</v>
      </c>
      <c r="G10" s="225" t="s">
        <v>188</v>
      </c>
      <c r="H10" s="187" t="s">
        <v>188</v>
      </c>
      <c r="I10" s="419">
        <v>1</v>
      </c>
      <c r="J10" s="187" t="s">
        <v>188</v>
      </c>
      <c r="K10" s="187" t="s">
        <v>188</v>
      </c>
      <c r="L10" s="419">
        <v>310</v>
      </c>
    </row>
    <row r="11" spans="1:12" x14ac:dyDescent="0.4">
      <c r="A11" s="636" t="s">
        <v>345</v>
      </c>
      <c r="B11" s="637"/>
      <c r="C11" s="638"/>
      <c r="D11" s="418">
        <v>90</v>
      </c>
      <c r="E11" s="189" t="s">
        <v>188</v>
      </c>
      <c r="F11" s="189" t="s">
        <v>188</v>
      </c>
      <c r="G11" s="189" t="s">
        <v>188</v>
      </c>
      <c r="H11" s="189" t="s">
        <v>188</v>
      </c>
      <c r="I11" s="189" t="s">
        <v>188</v>
      </c>
      <c r="J11" s="189" t="s">
        <v>188</v>
      </c>
      <c r="K11" s="189" t="s">
        <v>188</v>
      </c>
      <c r="L11" s="189" t="s">
        <v>188</v>
      </c>
    </row>
    <row r="12" spans="1:12" x14ac:dyDescent="0.4">
      <c r="A12" s="639" t="s">
        <v>344</v>
      </c>
      <c r="B12" s="631"/>
      <c r="C12" s="640"/>
      <c r="D12" s="73">
        <v>1129376</v>
      </c>
      <c r="E12" s="420">
        <v>0</v>
      </c>
      <c r="F12" s="420">
        <v>0</v>
      </c>
      <c r="G12" s="420">
        <v>0</v>
      </c>
      <c r="H12" s="73">
        <v>120626</v>
      </c>
      <c r="I12" s="73">
        <v>270</v>
      </c>
      <c r="J12" s="73">
        <v>64400</v>
      </c>
      <c r="K12" s="73">
        <v>942846</v>
      </c>
      <c r="L12" s="73">
        <v>58</v>
      </c>
    </row>
    <row r="13" spans="1:12" x14ac:dyDescent="0.4">
      <c r="A13" s="227"/>
      <c r="B13" s="625" t="s">
        <v>100</v>
      </c>
      <c r="C13" s="626"/>
      <c r="D13" s="421">
        <v>1088445</v>
      </c>
      <c r="E13" s="422">
        <v>0</v>
      </c>
      <c r="F13" s="422">
        <v>0</v>
      </c>
      <c r="G13" s="422">
        <v>0</v>
      </c>
      <c r="H13" s="421">
        <v>80254</v>
      </c>
      <c r="I13" s="421">
        <v>270</v>
      </c>
      <c r="J13" s="421">
        <v>64400</v>
      </c>
      <c r="K13" s="421">
        <v>942846</v>
      </c>
      <c r="L13" s="421">
        <v>58</v>
      </c>
    </row>
    <row r="14" spans="1:12" ht="19.5" thickBot="1" x14ac:dyDescent="0.45">
      <c r="A14" s="227"/>
      <c r="B14" s="618" t="s">
        <v>101</v>
      </c>
      <c r="C14" s="619"/>
      <c r="D14" s="425">
        <v>40930</v>
      </c>
      <c r="E14" s="426">
        <v>0</v>
      </c>
      <c r="F14" s="426">
        <v>0</v>
      </c>
      <c r="G14" s="426">
        <v>0</v>
      </c>
      <c r="H14" s="425">
        <v>40372</v>
      </c>
      <c r="I14" s="197" t="s">
        <v>188</v>
      </c>
      <c r="J14" s="197" t="s">
        <v>188</v>
      </c>
      <c r="K14" s="197" t="s">
        <v>188</v>
      </c>
      <c r="L14" s="197" t="s">
        <v>188</v>
      </c>
    </row>
    <row r="15" spans="1:12" ht="19.5" thickTop="1" x14ac:dyDescent="0.4">
      <c r="A15" s="620" t="s">
        <v>57</v>
      </c>
      <c r="B15" s="621"/>
      <c r="C15" s="622"/>
      <c r="D15" s="114">
        <v>1135698</v>
      </c>
      <c r="E15" s="114">
        <v>4723</v>
      </c>
      <c r="F15" s="114">
        <v>79</v>
      </c>
      <c r="G15" s="114">
        <v>846</v>
      </c>
      <c r="H15" s="114">
        <v>120626</v>
      </c>
      <c r="I15" s="114">
        <v>271</v>
      </c>
      <c r="J15" s="114">
        <v>64400</v>
      </c>
      <c r="K15" s="114">
        <v>942846</v>
      </c>
      <c r="L15" s="114">
        <v>368</v>
      </c>
    </row>
    <row r="16" spans="1:12" x14ac:dyDescent="0.4">
      <c r="A16" s="231"/>
      <c r="B16" s="231"/>
      <c r="C16" s="231"/>
      <c r="D16" s="231"/>
      <c r="E16" s="231"/>
      <c r="F16" s="231"/>
      <c r="G16" s="231"/>
      <c r="H16" s="231"/>
      <c r="I16" s="231"/>
      <c r="J16" s="231"/>
      <c r="K16" s="231"/>
      <c r="L16" s="231"/>
    </row>
    <row r="17" spans="1:13" ht="21" x14ac:dyDescent="0.4">
      <c r="A17" s="641" t="s">
        <v>3</v>
      </c>
      <c r="B17" s="642"/>
      <c r="C17" s="642"/>
      <c r="D17" s="642"/>
      <c r="E17" s="232" t="s">
        <v>58</v>
      </c>
      <c r="F17" s="232" t="s">
        <v>59</v>
      </c>
      <c r="G17" s="232" t="s">
        <v>60</v>
      </c>
      <c r="H17" s="232" t="s">
        <v>61</v>
      </c>
      <c r="I17" s="232" t="s">
        <v>62</v>
      </c>
      <c r="J17" s="233" t="s">
        <v>63</v>
      </c>
      <c r="K17" s="247"/>
      <c r="L17" s="247"/>
    </row>
    <row r="18" spans="1:13" x14ac:dyDescent="0.4">
      <c r="A18" s="630" t="s">
        <v>341</v>
      </c>
      <c r="B18" s="631"/>
      <c r="C18" s="631"/>
      <c r="D18" s="109"/>
      <c r="E18" s="160" t="s">
        <v>188</v>
      </c>
      <c r="F18" s="160" t="s">
        <v>188</v>
      </c>
      <c r="G18" s="160" t="s">
        <v>188</v>
      </c>
      <c r="H18" s="160" t="s">
        <v>188</v>
      </c>
      <c r="I18" s="160" t="s">
        <v>188</v>
      </c>
      <c r="J18" s="234" t="s">
        <v>188</v>
      </c>
      <c r="K18" s="247"/>
      <c r="L18" s="247"/>
    </row>
    <row r="19" spans="1:13" x14ac:dyDescent="0.4">
      <c r="A19" s="633" t="s">
        <v>342</v>
      </c>
      <c r="B19" s="634"/>
      <c r="C19" s="634"/>
      <c r="D19" s="235"/>
      <c r="E19" s="419">
        <v>46</v>
      </c>
      <c r="F19" s="419">
        <v>210</v>
      </c>
      <c r="G19" s="419">
        <v>0</v>
      </c>
      <c r="H19" s="419">
        <v>0</v>
      </c>
      <c r="I19" s="419">
        <v>13</v>
      </c>
      <c r="J19" s="236" t="s">
        <v>188</v>
      </c>
      <c r="K19" s="247"/>
      <c r="L19" s="247"/>
    </row>
    <row r="20" spans="1:13" x14ac:dyDescent="0.4">
      <c r="A20" s="636" t="s">
        <v>345</v>
      </c>
      <c r="B20" s="637"/>
      <c r="C20" s="637"/>
      <c r="D20" s="110"/>
      <c r="E20" s="189" t="s">
        <v>188</v>
      </c>
      <c r="F20" s="112">
        <v>90</v>
      </c>
      <c r="G20" s="189" t="s">
        <v>188</v>
      </c>
      <c r="H20" s="189" t="s">
        <v>188</v>
      </c>
      <c r="I20" s="189" t="s">
        <v>188</v>
      </c>
      <c r="J20" s="237" t="s">
        <v>188</v>
      </c>
      <c r="K20" s="247"/>
      <c r="L20" s="247"/>
    </row>
    <row r="21" spans="1:13" x14ac:dyDescent="0.4">
      <c r="A21" s="639" t="s">
        <v>344</v>
      </c>
      <c r="B21" s="631"/>
      <c r="C21" s="631"/>
      <c r="D21" s="109"/>
      <c r="E21" s="73">
        <v>1173</v>
      </c>
      <c r="F21" s="73">
        <v>0</v>
      </c>
      <c r="G21" s="160" t="s">
        <v>188</v>
      </c>
      <c r="H21" s="160" t="s">
        <v>188</v>
      </c>
      <c r="I21" s="160" t="s">
        <v>188</v>
      </c>
      <c r="J21" s="396">
        <v>1129555</v>
      </c>
      <c r="K21" s="247"/>
      <c r="L21" s="247"/>
    </row>
    <row r="22" spans="1:13" x14ac:dyDescent="0.4">
      <c r="A22" s="227"/>
      <c r="B22" s="625" t="s">
        <v>100</v>
      </c>
      <c r="C22" s="647"/>
      <c r="D22" s="238"/>
      <c r="E22" s="421">
        <v>615</v>
      </c>
      <c r="F22" s="421">
        <v>0</v>
      </c>
      <c r="G22" s="195" t="s">
        <v>188</v>
      </c>
      <c r="H22" s="195" t="s">
        <v>188</v>
      </c>
      <c r="I22" s="195" t="s">
        <v>188</v>
      </c>
      <c r="J22" s="397">
        <v>1089183</v>
      </c>
      <c r="K22" s="247"/>
      <c r="L22" s="247"/>
    </row>
    <row r="23" spans="1:13" ht="19.5" thickBot="1" x14ac:dyDescent="0.45">
      <c r="A23" s="227"/>
      <c r="B23" s="618" t="s">
        <v>101</v>
      </c>
      <c r="C23" s="646"/>
      <c r="D23" s="242"/>
      <c r="E23" s="425">
        <v>558</v>
      </c>
      <c r="F23" s="197" t="s">
        <v>188</v>
      </c>
      <c r="G23" s="197" t="s">
        <v>188</v>
      </c>
      <c r="H23" s="197" t="s">
        <v>188</v>
      </c>
      <c r="I23" s="197" t="s">
        <v>188</v>
      </c>
      <c r="J23" s="399">
        <v>40372</v>
      </c>
      <c r="K23" s="247"/>
      <c r="L23" s="247"/>
    </row>
    <row r="24" spans="1:13" ht="19.5" thickTop="1" x14ac:dyDescent="0.4">
      <c r="A24" s="620" t="s">
        <v>57</v>
      </c>
      <c r="B24" s="621"/>
      <c r="C24" s="621"/>
      <c r="D24" s="244"/>
      <c r="E24" s="114">
        <v>1220</v>
      </c>
      <c r="F24" s="114">
        <v>300</v>
      </c>
      <c r="G24" s="114">
        <v>0</v>
      </c>
      <c r="H24" s="114">
        <v>0</v>
      </c>
      <c r="I24" s="114">
        <v>13</v>
      </c>
      <c r="J24" s="245" t="s">
        <v>188</v>
      </c>
      <c r="K24" s="247"/>
      <c r="L24" s="247"/>
    </row>
    <row r="25" spans="1:13" x14ac:dyDescent="0.4">
      <c r="A25" s="246"/>
      <c r="B25" s="246"/>
      <c r="C25" s="246"/>
      <c r="D25" s="246"/>
      <c r="E25" s="246"/>
      <c r="F25" s="246"/>
      <c r="G25" s="246"/>
      <c r="H25" s="246"/>
      <c r="I25" s="246"/>
      <c r="J25" s="246"/>
      <c r="K25" s="246"/>
      <c r="L25" s="247"/>
    </row>
    <row r="26" spans="1:13" x14ac:dyDescent="0.4">
      <c r="A26" s="630" t="s">
        <v>64</v>
      </c>
      <c r="B26" s="631"/>
      <c r="C26" s="640"/>
      <c r="D26" s="160" t="s">
        <v>188</v>
      </c>
      <c r="E26" s="248" t="s">
        <v>284</v>
      </c>
      <c r="F26" s="246"/>
      <c r="G26" s="246"/>
      <c r="H26" s="246"/>
      <c r="I26" s="246"/>
      <c r="J26" s="246"/>
      <c r="K26" s="246"/>
      <c r="L26" s="246"/>
    </row>
    <row r="27" spans="1:13" x14ac:dyDescent="0.4">
      <c r="A27" s="249"/>
      <c r="B27" s="250"/>
      <c r="C27" s="251"/>
      <c r="D27" s="248"/>
      <c r="E27" s="246"/>
      <c r="F27" s="246"/>
      <c r="G27" s="246"/>
      <c r="H27" s="246"/>
      <c r="I27" s="246"/>
      <c r="J27" s="246"/>
      <c r="K27" s="246"/>
      <c r="L27" s="246"/>
    </row>
    <row r="28" spans="1:13" x14ac:dyDescent="0.4">
      <c r="A28" s="251"/>
      <c r="B28" s="251"/>
      <c r="C28" s="251"/>
      <c r="D28" s="248"/>
      <c r="E28" s="246"/>
      <c r="F28" s="246"/>
      <c r="G28" s="246"/>
      <c r="H28" s="246"/>
      <c r="I28" s="246"/>
      <c r="J28" s="246"/>
      <c r="K28" s="246"/>
      <c r="L28" s="246"/>
    </row>
    <row r="29" spans="1:13" x14ac:dyDescent="0.4">
      <c r="A29" s="252" t="s">
        <v>65</v>
      </c>
      <c r="B29" s="246"/>
      <c r="C29" s="246"/>
      <c r="D29" s="246"/>
      <c r="E29" s="253"/>
      <c r="F29" s="253"/>
      <c r="G29" s="253"/>
      <c r="H29" s="253"/>
      <c r="I29" s="253"/>
      <c r="J29" s="253"/>
      <c r="K29" s="253" t="s">
        <v>290</v>
      </c>
      <c r="L29" s="400"/>
      <c r="M29" s="254"/>
    </row>
    <row r="30" spans="1:13" x14ac:dyDescent="0.4">
      <c r="A30" s="651" t="s">
        <v>66</v>
      </c>
      <c r="B30" s="653"/>
      <c r="C30" s="642"/>
      <c r="D30" s="651"/>
      <c r="E30" s="255" t="s">
        <v>67</v>
      </c>
      <c r="F30" s="256"/>
      <c r="G30" s="256"/>
      <c r="H30" s="256"/>
      <c r="I30" s="256"/>
      <c r="J30" s="258"/>
      <c r="K30" s="643" t="s">
        <v>68</v>
      </c>
      <c r="L30" s="247"/>
      <c r="M30" s="259"/>
    </row>
    <row r="31" spans="1:13" x14ac:dyDescent="0.4">
      <c r="A31" s="652"/>
      <c r="B31" s="654"/>
      <c r="C31" s="655"/>
      <c r="D31" s="652"/>
      <c r="E31" s="232" t="s">
        <v>69</v>
      </c>
      <c r="F31" s="232" t="s">
        <v>70</v>
      </c>
      <c r="G31" s="232" t="s">
        <v>71</v>
      </c>
      <c r="H31" s="232" t="s">
        <v>155</v>
      </c>
      <c r="I31" s="232" t="s">
        <v>73</v>
      </c>
      <c r="J31" s="261" t="s">
        <v>74</v>
      </c>
      <c r="K31" s="644"/>
      <c r="L31" s="247"/>
      <c r="M31" s="259"/>
    </row>
    <row r="32" spans="1:13" x14ac:dyDescent="0.4">
      <c r="A32" s="630" t="s">
        <v>75</v>
      </c>
      <c r="B32" s="631"/>
      <c r="C32" s="640"/>
      <c r="D32" s="203" t="s">
        <v>188</v>
      </c>
      <c r="E32" s="160" t="s">
        <v>188</v>
      </c>
      <c r="F32" s="160" t="s">
        <v>188</v>
      </c>
      <c r="G32" s="160" t="s">
        <v>188</v>
      </c>
      <c r="H32" s="160" t="s">
        <v>188</v>
      </c>
      <c r="I32" s="160" t="s">
        <v>188</v>
      </c>
      <c r="J32" s="263" t="s">
        <v>188</v>
      </c>
      <c r="K32" s="264" t="s">
        <v>76</v>
      </c>
      <c r="L32" s="247"/>
      <c r="M32" s="259"/>
    </row>
    <row r="33" spans="1:13" x14ac:dyDescent="0.4">
      <c r="A33" s="630" t="s">
        <v>77</v>
      </c>
      <c r="B33" s="631"/>
      <c r="C33" s="640"/>
      <c r="D33" s="112">
        <f>12141</f>
        <v>12141</v>
      </c>
      <c r="E33" s="112">
        <v>10524</v>
      </c>
      <c r="F33" s="73">
        <f>2</f>
        <v>2</v>
      </c>
      <c r="G33" s="73">
        <v>1470</v>
      </c>
      <c r="H33" s="73">
        <v>144</v>
      </c>
      <c r="I33" s="160" t="s">
        <v>188</v>
      </c>
      <c r="J33" s="263" t="s">
        <v>188</v>
      </c>
      <c r="K33" s="264" t="s">
        <v>76</v>
      </c>
      <c r="L33" s="247"/>
      <c r="M33" s="259"/>
    </row>
    <row r="34" spans="1:13" ht="19.5" thickBot="1" x14ac:dyDescent="0.45">
      <c r="A34" s="648" t="s">
        <v>100</v>
      </c>
      <c r="B34" s="649"/>
      <c r="C34" s="650"/>
      <c r="D34" s="113">
        <v>6540771</v>
      </c>
      <c r="E34" s="265" t="s">
        <v>188</v>
      </c>
      <c r="F34" s="265" t="s">
        <v>188</v>
      </c>
      <c r="G34" s="265" t="s">
        <v>188</v>
      </c>
      <c r="H34" s="265" t="s">
        <v>188</v>
      </c>
      <c r="I34" s="113">
        <v>0</v>
      </c>
      <c r="J34" s="360">
        <v>6540771</v>
      </c>
      <c r="K34" s="266" t="s">
        <v>76</v>
      </c>
      <c r="L34" s="247"/>
      <c r="M34" s="259"/>
    </row>
    <row r="35" spans="1:13" ht="19.5" thickTop="1" x14ac:dyDescent="0.4">
      <c r="A35" s="620" t="s">
        <v>19</v>
      </c>
      <c r="B35" s="621"/>
      <c r="C35" s="622"/>
      <c r="D35" s="114">
        <f>6552913</f>
        <v>6552913</v>
      </c>
      <c r="E35" s="114">
        <v>10524</v>
      </c>
      <c r="F35" s="114">
        <v>2</v>
      </c>
      <c r="G35" s="114">
        <v>1470</v>
      </c>
      <c r="H35" s="114">
        <v>144</v>
      </c>
      <c r="I35" s="114">
        <v>0</v>
      </c>
      <c r="J35" s="362">
        <v>6540771</v>
      </c>
      <c r="K35" s="271"/>
      <c r="L35" s="247"/>
      <c r="M35" s="259"/>
    </row>
    <row r="36" spans="1:13" x14ac:dyDescent="0.4">
      <c r="A36" s="249"/>
      <c r="B36" s="250"/>
      <c r="C36" s="272"/>
      <c r="D36" s="248"/>
      <c r="E36" s="248"/>
      <c r="F36" s="248"/>
      <c r="G36" s="248"/>
      <c r="H36" s="248"/>
      <c r="I36" s="248"/>
      <c r="J36" s="248"/>
      <c r="K36" s="248"/>
      <c r="L36" s="248"/>
      <c r="M36" s="259"/>
    </row>
    <row r="37" spans="1:13" x14ac:dyDescent="0.4">
      <c r="A37" s="272"/>
      <c r="B37" s="272"/>
      <c r="C37" s="272"/>
      <c r="D37" s="248"/>
      <c r="E37" s="248"/>
      <c r="F37" s="248"/>
      <c r="G37" s="248"/>
      <c r="H37" s="248"/>
      <c r="I37" s="248"/>
      <c r="J37" s="248"/>
      <c r="K37" s="248"/>
      <c r="L37" s="248"/>
    </row>
    <row r="38" spans="1:13" x14ac:dyDescent="0.4">
      <c r="A38" s="252" t="s">
        <v>78</v>
      </c>
      <c r="B38" s="246"/>
      <c r="C38" s="246"/>
      <c r="D38" s="246"/>
      <c r="E38" s="246"/>
      <c r="F38" s="246"/>
      <c r="G38" s="246"/>
      <c r="H38" s="246"/>
      <c r="I38" s="246"/>
      <c r="J38" s="246"/>
      <c r="K38" s="246"/>
      <c r="L38" s="246"/>
    </row>
    <row r="39" spans="1:13" x14ac:dyDescent="0.4">
      <c r="A39" s="246" t="s">
        <v>79</v>
      </c>
      <c r="B39" s="246"/>
      <c r="C39" s="246"/>
      <c r="D39" s="250"/>
      <c r="E39" s="246"/>
      <c r="F39" s="246"/>
      <c r="G39" s="246"/>
      <c r="H39" s="246"/>
      <c r="I39" s="246"/>
      <c r="J39" s="246"/>
      <c r="K39" s="246"/>
      <c r="L39" s="246"/>
    </row>
    <row r="40" spans="1:13" x14ac:dyDescent="0.4">
      <c r="A40" s="246" t="s">
        <v>80</v>
      </c>
      <c r="B40" s="246"/>
      <c r="C40" s="246"/>
      <c r="D40" s="253" t="s">
        <v>290</v>
      </c>
      <c r="E40" s="246"/>
      <c r="F40" s="246"/>
      <c r="G40" s="246"/>
      <c r="H40" s="246"/>
      <c r="I40" s="246"/>
      <c r="J40" s="246"/>
      <c r="K40" s="246"/>
      <c r="L40" s="246"/>
    </row>
    <row r="41" spans="1:13" x14ac:dyDescent="0.4">
      <c r="A41" s="273" t="s">
        <v>81</v>
      </c>
      <c r="B41" s="274"/>
      <c r="C41" s="275"/>
      <c r="D41" s="109">
        <v>1135</v>
      </c>
      <c r="E41" s="246"/>
      <c r="F41" s="246"/>
      <c r="G41" s="246"/>
      <c r="H41" s="246"/>
      <c r="I41" s="246"/>
      <c r="J41" s="246"/>
      <c r="K41" s="246"/>
      <c r="L41" s="246"/>
    </row>
    <row r="42" spans="1:13" x14ac:dyDescent="0.4">
      <c r="A42" s="273" t="s">
        <v>82</v>
      </c>
      <c r="B42" s="274"/>
      <c r="C42" s="275"/>
      <c r="D42" s="109">
        <v>135</v>
      </c>
      <c r="E42" s="246"/>
      <c r="F42" s="246"/>
      <c r="G42" s="246"/>
      <c r="H42" s="246"/>
      <c r="I42" s="246"/>
      <c r="J42" s="246"/>
      <c r="K42" s="246"/>
      <c r="L42" s="246"/>
    </row>
    <row r="43" spans="1:13" ht="19.5" thickBot="1" x14ac:dyDescent="0.45">
      <c r="A43" s="276" t="s">
        <v>83</v>
      </c>
      <c r="B43" s="277"/>
      <c r="C43" s="278"/>
      <c r="D43" s="151" t="s">
        <v>188</v>
      </c>
      <c r="E43" s="246"/>
      <c r="F43" s="246"/>
      <c r="G43" s="246"/>
      <c r="H43" s="246"/>
      <c r="I43" s="246"/>
      <c r="J43" s="246"/>
      <c r="K43" s="246"/>
      <c r="L43" s="246"/>
    </row>
    <row r="44" spans="1:13" ht="19.5" thickTop="1" x14ac:dyDescent="0.4">
      <c r="A44" s="620" t="s">
        <v>19</v>
      </c>
      <c r="B44" s="621"/>
      <c r="C44" s="622"/>
      <c r="D44" s="110">
        <v>1271</v>
      </c>
      <c r="E44" s="246"/>
      <c r="F44" s="246"/>
      <c r="G44" s="246"/>
      <c r="H44" s="246"/>
      <c r="I44" s="246"/>
      <c r="J44" s="246"/>
      <c r="K44" s="246"/>
      <c r="L44" s="246"/>
    </row>
    <row r="45" spans="1:13" x14ac:dyDescent="0.4">
      <c r="A45" s="250"/>
      <c r="B45" s="249"/>
      <c r="C45" s="249"/>
      <c r="D45" s="248"/>
      <c r="E45" s="246"/>
      <c r="F45" s="246"/>
      <c r="G45" s="246"/>
      <c r="H45" s="246"/>
      <c r="I45" s="246"/>
      <c r="J45" s="246"/>
      <c r="K45" s="246"/>
      <c r="L45" s="246"/>
    </row>
    <row r="46" spans="1:13" x14ac:dyDescent="0.4">
      <c r="A46" s="279" t="s">
        <v>84</v>
      </c>
      <c r="B46" s="246"/>
      <c r="C46" s="246"/>
      <c r="D46" s="253" t="s">
        <v>290</v>
      </c>
      <c r="E46" s="246"/>
      <c r="F46" s="246"/>
      <c r="G46" s="246"/>
      <c r="H46" s="246"/>
      <c r="I46" s="246"/>
      <c r="J46" s="246"/>
      <c r="K46" s="246"/>
      <c r="L46" s="246"/>
    </row>
    <row r="47" spans="1:13" x14ac:dyDescent="0.4">
      <c r="A47" s="280" t="s">
        <v>85</v>
      </c>
      <c r="B47" s="281"/>
      <c r="C47" s="282"/>
      <c r="D47" s="73">
        <v>154728</v>
      </c>
      <c r="E47" s="246"/>
      <c r="F47" s="246"/>
      <c r="G47" s="246"/>
      <c r="H47" s="246"/>
      <c r="I47" s="246"/>
      <c r="J47" s="246"/>
      <c r="K47" s="246"/>
      <c r="L47" s="246"/>
    </row>
    <row r="48" spans="1:13" x14ac:dyDescent="0.4">
      <c r="A48" s="182" t="s">
        <v>176</v>
      </c>
      <c r="B48" s="182"/>
      <c r="C48" s="182"/>
      <c r="D48" s="283"/>
      <c r="E48" s="66"/>
      <c r="F48" s="66"/>
      <c r="G48" s="66"/>
      <c r="H48" s="66"/>
      <c r="I48" s="66"/>
      <c r="J48" s="66"/>
      <c r="K48" s="66"/>
      <c r="L48" s="66"/>
    </row>
    <row r="49" spans="1:12" x14ac:dyDescent="0.4">
      <c r="A49" s="66" t="s">
        <v>86</v>
      </c>
      <c r="B49" s="66"/>
      <c r="C49" s="66"/>
      <c r="D49" s="284"/>
      <c r="E49" s="66"/>
      <c r="F49" s="66"/>
      <c r="G49" s="66"/>
      <c r="H49" s="66"/>
      <c r="I49" s="66"/>
      <c r="J49" s="66"/>
      <c r="K49" s="66"/>
      <c r="L49" s="66"/>
    </row>
    <row r="50" spans="1:12" x14ac:dyDescent="0.4">
      <c r="A50" s="182" t="s">
        <v>181</v>
      </c>
      <c r="B50" s="182"/>
      <c r="C50" s="183"/>
      <c r="D50" s="284"/>
      <c r="E50" s="66"/>
      <c r="F50" s="66"/>
      <c r="G50" s="66"/>
      <c r="H50" s="66"/>
      <c r="I50" s="66"/>
      <c r="J50" s="66"/>
      <c r="K50" s="66"/>
      <c r="L50" s="66"/>
    </row>
    <row r="51" spans="1:12" x14ac:dyDescent="0.4">
      <c r="A51" s="66" t="s">
        <v>87</v>
      </c>
      <c r="B51" s="66"/>
      <c r="C51" s="66"/>
      <c r="D51" s="284"/>
      <c r="E51" s="285"/>
      <c r="F51" s="285"/>
      <c r="G51" s="285"/>
      <c r="H51" s="285"/>
      <c r="I51" s="285"/>
      <c r="J51" s="285"/>
      <c r="K51" s="285"/>
      <c r="L51" s="285"/>
    </row>
    <row r="52" spans="1:12" x14ac:dyDescent="0.4">
      <c r="A52" s="182" t="s">
        <v>187</v>
      </c>
      <c r="B52" s="182"/>
      <c r="C52" s="183"/>
      <c r="D52" s="284"/>
      <c r="E52" s="285"/>
      <c r="F52" s="285"/>
      <c r="G52" s="285"/>
      <c r="H52" s="285"/>
      <c r="I52" s="285"/>
      <c r="J52" s="285"/>
      <c r="K52" s="285"/>
      <c r="L52" s="285"/>
    </row>
    <row r="53" spans="1:12" x14ac:dyDescent="0.4">
      <c r="A53" s="66" t="s">
        <v>88</v>
      </c>
      <c r="B53" s="66"/>
      <c r="C53" s="66"/>
      <c r="D53" s="284"/>
      <c r="E53" s="285"/>
      <c r="F53" s="285"/>
      <c r="G53" s="285"/>
      <c r="H53" s="285"/>
      <c r="I53" s="285"/>
      <c r="J53" s="285"/>
      <c r="K53" s="285"/>
      <c r="L53" s="285"/>
    </row>
    <row r="54" spans="1:12" x14ac:dyDescent="0.4">
      <c r="A54" s="182" t="s">
        <v>178</v>
      </c>
      <c r="B54" s="182"/>
      <c r="C54" s="183"/>
      <c r="D54" s="284"/>
      <c r="E54" s="285"/>
      <c r="F54" s="285"/>
      <c r="G54" s="285"/>
      <c r="H54" s="285"/>
      <c r="I54" s="285"/>
      <c r="J54" s="285"/>
      <c r="K54" s="285"/>
      <c r="L54" s="285"/>
    </row>
  </sheetData>
  <mergeCells count="25">
    <mergeCell ref="A44:C44"/>
    <mergeCell ref="D30:D31"/>
    <mergeCell ref="K30:K31"/>
    <mergeCell ref="A32:C32"/>
    <mergeCell ref="A33:C33"/>
    <mergeCell ref="A34:C34"/>
    <mergeCell ref="A35:C35"/>
    <mergeCell ref="A30:C31"/>
    <mergeCell ref="A21:C21"/>
    <mergeCell ref="B22:C22"/>
    <mergeCell ref="B23:C23"/>
    <mergeCell ref="A24:C24"/>
    <mergeCell ref="A26:C26"/>
    <mergeCell ref="A20:C20"/>
    <mergeCell ref="A8:D8"/>
    <mergeCell ref="A9:C9"/>
    <mergeCell ref="A10:C10"/>
    <mergeCell ref="A11:C11"/>
    <mergeCell ref="A12:C12"/>
    <mergeCell ref="B13:C13"/>
    <mergeCell ref="B14:C14"/>
    <mergeCell ref="A15:C15"/>
    <mergeCell ref="A17:D17"/>
    <mergeCell ref="A18:C18"/>
    <mergeCell ref="A19:C19"/>
  </mergeCells>
  <phoneticPr fontId="3"/>
  <pageMargins left="0.70866141732283472" right="0.70866141732283472" top="0.74803149606299213" bottom="0.74803149606299213" header="0.31496062992125984" footer="0.31496062992125984"/>
  <pageSetup paperSize="9" scale="74" fitToHeight="0" orientation="landscape" r:id="rId1"/>
  <rowBreaks count="1" manualBreakCount="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30</vt:i4>
      </vt:variant>
    </vt:vector>
  </HeadingPairs>
  <TitlesOfParts>
    <vt:vector size="30" baseType="lpstr">
      <vt:lpstr>1-1</vt:lpstr>
      <vt:lpstr>1-2</vt:lpstr>
      <vt:lpstr>2-1①</vt:lpstr>
      <vt:lpstr>2-2①</vt:lpstr>
      <vt:lpstr>2-1②</vt:lpstr>
      <vt:lpstr>2-2②</vt:lpstr>
      <vt:lpstr>2-1③</vt:lpstr>
      <vt:lpstr>2-2③</vt:lpstr>
      <vt:lpstr>2-1④</vt:lpstr>
      <vt:lpstr>2-2④</vt:lpstr>
      <vt:lpstr>2-1⑤</vt:lpstr>
      <vt:lpstr>2-2⑤</vt:lpstr>
      <vt:lpstr>2-1⑥</vt:lpstr>
      <vt:lpstr>2-2⑥</vt:lpstr>
      <vt:lpstr>2-1⑦</vt:lpstr>
      <vt:lpstr>2-2⑦</vt:lpstr>
      <vt:lpstr>2-1⑧</vt:lpstr>
      <vt:lpstr>2-2⑧</vt:lpstr>
      <vt:lpstr>2-1⑨</vt:lpstr>
      <vt:lpstr>2-2⑨</vt:lpstr>
      <vt:lpstr>2-1⑩</vt:lpstr>
      <vt:lpstr>2-2⑩</vt:lpstr>
      <vt:lpstr>2-1⑪</vt:lpstr>
      <vt:lpstr>2-2⑪</vt:lpstr>
      <vt:lpstr>2-1⑫</vt:lpstr>
      <vt:lpstr>2-2⑫</vt:lpstr>
      <vt:lpstr>2-1⑬</vt:lpstr>
      <vt:lpstr>2-2⑬</vt:lpstr>
      <vt:lpstr>3-1</vt:lpstr>
      <vt:lpstr>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「令和元年度政策別コスト情報」のエクセルデータ</dc:title>
  <dc:creator/>
  <cp:lastModifiedBy/>
  <dcterms:created xsi:type="dcterms:W3CDTF">2015-06-05T18:17:20Z</dcterms:created>
  <dcterms:modified xsi:type="dcterms:W3CDTF">2021-01-22T02:58:58Z</dcterms:modified>
</cp:coreProperties>
</file>