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【05】基金関係\基金シート\R2\19_★最終公表作業（基金シート、地公体執行状況表、出資状況表）\05_HP掲載作業\04_HP掲載データ\02_地公体執行状況表\04_個別表\"/>
    </mc:Choice>
  </mc:AlternateContent>
  <bookViews>
    <workbookView xWindow="0" yWindow="0" windowWidth="28800" windowHeight="13515"/>
  </bookViews>
  <sheets>
    <sheet name="個別表" sheetId="1" r:id="rId1"/>
  </sheets>
  <definedNames>
    <definedName name="_xlnm._FilterDatabase" localSheetId="0" hidden="1">個別表!$A$1:$Y$11</definedName>
    <definedName name="_xlnm.Print_Area" localSheetId="0">個別表!$A$1:$X$22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X10" i="1"/>
  <c r="W10" i="1"/>
  <c r="V10" i="1"/>
  <c r="U10" i="1"/>
  <c r="T10" i="1"/>
  <c r="S10" i="1"/>
  <c r="R10" i="1"/>
  <c r="Q10" i="1"/>
  <c r="N10" i="1"/>
  <c r="M10" i="1"/>
  <c r="L10" i="1"/>
  <c r="K10" i="1"/>
  <c r="J10" i="1"/>
  <c r="I10" i="1"/>
  <c r="F10" i="1"/>
  <c r="E10" i="1"/>
  <c r="H8" i="1"/>
  <c r="G8" i="1" s="1"/>
  <c r="E8" i="1"/>
  <c r="G10" i="1" l="1"/>
  <c r="O23" i="1" s="1"/>
  <c r="O8" i="1"/>
  <c r="H10" i="1"/>
  <c r="P8" i="1" l="1"/>
  <c r="P10" i="1" s="1"/>
  <c r="O10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<sst xmlns="http://schemas.openxmlformats.org/spreadsheetml/2006/main" count="74" uniqueCount="50">
  <si>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</si>
  <si>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</si>
  <si>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</si>
  <si>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</si>
  <si>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</si>
  <si>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令　和　元　年　度　収　入　支　出</t>
    <rPh sb="0" eb="1">
      <t>レイ</t>
    </rPh>
    <rPh sb="2" eb="3">
      <t>ワ</t>
    </rPh>
    <rPh sb="4" eb="5">
      <t>モト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</si>
  <si>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
国庫返納額
（ｄ）</t>
    <rPh sb="0" eb="2">
      <t>レイワ</t>
    </rPh>
    <rPh sb="2" eb="4">
      <t>ガンネン</t>
    </rPh>
    <rPh sb="3" eb="5">
      <t>ネンド</t>
    </rPh>
    <rPh sb="8" eb="10">
      <t>ヘンノウ</t>
    </rPh>
    <phoneticPr fontId="2"/>
  </si>
  <si>
    <t>令和元年度末基金残高
(ｅ=ａ+ｂ-ｃ-ｄ)</t>
    <rPh sb="0" eb="2">
      <t>レイワ</t>
    </rPh>
    <rPh sb="2" eb="4">
      <t>ガンネン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</si>
  <si>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　事業実施決定等</t>
    <rPh sb="0" eb="2">
      <t>レイワ</t>
    </rPh>
    <rPh sb="2" eb="4">
      <t>ガンネン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</si>
  <si>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　貸付残高等</t>
    <rPh sb="0" eb="2">
      <t>レイワ</t>
    </rPh>
    <rPh sb="2" eb="4">
      <t>ガンネン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</si>
  <si>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</si>
  <si>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</si>
  <si>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</si>
  <si>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</si>
  <si>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</si>
  <si>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</si>
  <si>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</si>
  <si>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</si>
  <si>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</si>
  <si>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</si>
  <si>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</si>
  <si>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</si>
  <si>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</si>
  <si>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</si>
  <si>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</si>
  <si>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</si>
  <si>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</si>
  <si>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</si>
  <si>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福井県
美浜町</t>
    <rPh sb="0" eb="3">
      <t>フクイケン</t>
    </rPh>
    <rPh sb="4" eb="7">
      <t>ミハマチョウ</t>
    </rPh>
    <phoneticPr fontId="2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</si>
  <si>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2"/>
  </si>
  <si>
    <t>エネルギー環境教育体験施設の維持運営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イジ</t>
    </rPh>
    <rPh sb="16" eb="18">
      <t>ウンエイ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</si>
  <si>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</si>
  <si>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</si>
  <si>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</si>
  <si>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</si>
  <si>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</si>
  <si>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</si>
  <si>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</si>
  <si>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</si>
  <si>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</si>
  <si>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</si>
  <si>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</si>
  <si>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</si>
  <si>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</si>
  <si>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</si>
  <si>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</si>
  <si>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</si>
  <si>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</si>
  <si>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</si>
  <si>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【個別表】令和２年度基金造成団体別基金執行状況表（005高速増殖炉サイクル技術研究開発推進交付金基金）</t>
    <rPh sb="1" eb="3">
      <t>コベツ</t>
    </rPh>
    <rPh sb="3" eb="4">
      <t>ヒョウ</t>
    </rPh>
    <rPh sb="5" eb="7">
      <t>レイワ</t>
    </rPh>
    <rPh sb="8" eb="10">
      <t>ネンド</t>
    </rPh>
    <rPh sb="9" eb="10">
      <t>ガンネン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</si>
</sst>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5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4"/>
  <sheetViews>
    <sheetView tabSelected="1" view="pageBreakPreview" zoomScale="85" zoomScaleNormal="100" zoomScaleSheetLayoutView="85" workbookViewId="0"/>
  </sheetViews>
  <sheetFormatPr defaultColWidth="9" defaultRowHeight="18.75" outlineLevelRow="1" x14ac:dyDescent="0.4"/>
  <cols>
    <col min="1" max="1" width="4.125" customWidth="1"/>
    <col min="2" max="2" width="7.875" customWidth="1"/>
    <col min="3" max="3" width="17.75" customWidth="1"/>
    <col min="4" max="4" width="33" customWidth="1"/>
    <col min="5" max="6" width="9.625" customWidth="1"/>
    <col min="7" max="14" width="9" customWidth="1"/>
    <col min="15" max="16" width="9.75" customWidth="1"/>
    <col min="17" max="24" width="8" customWidth="1"/>
  </cols>
  <sheetData>
    <row r="1" spans="1:25" ht="20.25" customHeight="1" thickBot="1" x14ac:dyDescent="0.45">
      <c r="A1" s="1" t="s">
        <v>49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s="5" customFormat="1" ht="12.75" customHeight="1" x14ac:dyDescent="0.4">
      <c r="A2" s="118" t="s">
        <v>0</v>
      </c>
      <c r="B2" s="118" t="s">
        <v>1</v>
      </c>
      <c r="C2" s="118" t="s">
        <v>2</v>
      </c>
      <c r="D2" s="118" t="s">
        <v>3</v>
      </c>
      <c r="E2" s="100" t="s">
        <v>4</v>
      </c>
      <c r="F2" s="101"/>
      <c r="G2" s="100" t="s">
        <v>5</v>
      </c>
      <c r="H2" s="123"/>
      <c r="I2" s="123"/>
      <c r="J2" s="123"/>
      <c r="K2" s="123"/>
      <c r="L2" s="123"/>
      <c r="M2" s="123"/>
      <c r="N2" s="97" t="s">
        <v>6</v>
      </c>
      <c r="O2" s="100" t="s">
        <v>7</v>
      </c>
      <c r="P2" s="101"/>
      <c r="Q2" s="100" t="s">
        <v>8</v>
      </c>
      <c r="R2" s="104"/>
      <c r="S2" s="104"/>
      <c r="T2" s="104"/>
      <c r="U2" s="104"/>
      <c r="V2" s="100" t="s">
        <v>9</v>
      </c>
      <c r="W2" s="104"/>
      <c r="X2" s="105"/>
      <c r="Y2" s="4"/>
    </row>
    <row r="3" spans="1:25" s="5" customFormat="1" ht="12" customHeight="1" x14ac:dyDescent="0.4">
      <c r="A3" s="119"/>
      <c r="B3" s="121"/>
      <c r="C3" s="119"/>
      <c r="D3" s="119"/>
      <c r="E3" s="102"/>
      <c r="F3" s="103"/>
      <c r="G3" s="124"/>
      <c r="H3" s="125"/>
      <c r="I3" s="125"/>
      <c r="J3" s="125"/>
      <c r="K3" s="125"/>
      <c r="L3" s="125"/>
      <c r="M3" s="125"/>
      <c r="N3" s="98"/>
      <c r="O3" s="102"/>
      <c r="P3" s="103"/>
      <c r="Q3" s="6" t="s">
        <v>10</v>
      </c>
      <c r="R3" s="106" t="s">
        <v>11</v>
      </c>
      <c r="S3" s="106" t="s">
        <v>12</v>
      </c>
      <c r="T3" s="109" t="s">
        <v>13</v>
      </c>
      <c r="U3" s="112" t="s">
        <v>14</v>
      </c>
      <c r="V3" s="115" t="s">
        <v>11</v>
      </c>
      <c r="W3" s="109" t="s">
        <v>12</v>
      </c>
      <c r="X3" s="81" t="s">
        <v>13</v>
      </c>
      <c r="Y3" s="4"/>
    </row>
    <row r="4" spans="1:25" s="5" customFormat="1" ht="17.25" customHeight="1" x14ac:dyDescent="0.4">
      <c r="A4" s="119"/>
      <c r="B4" s="121"/>
      <c r="C4" s="119"/>
      <c r="D4" s="119"/>
      <c r="E4" s="7"/>
      <c r="F4" s="8"/>
      <c r="G4" s="9" t="s">
        <v>15</v>
      </c>
      <c r="H4" s="10"/>
      <c r="I4" s="10"/>
      <c r="J4" s="10"/>
      <c r="K4" s="10"/>
      <c r="L4" s="10"/>
      <c r="M4" s="84" t="s">
        <v>16</v>
      </c>
      <c r="N4" s="98"/>
      <c r="O4" s="7"/>
      <c r="P4" s="8"/>
      <c r="Q4" s="87" t="s">
        <v>17</v>
      </c>
      <c r="R4" s="107"/>
      <c r="S4" s="107"/>
      <c r="T4" s="110"/>
      <c r="U4" s="113"/>
      <c r="V4" s="116"/>
      <c r="W4" s="110"/>
      <c r="X4" s="82"/>
      <c r="Y4" s="4"/>
    </row>
    <row r="5" spans="1:25" s="5" customFormat="1" ht="17.25" customHeight="1" x14ac:dyDescent="0.4">
      <c r="A5" s="119"/>
      <c r="B5" s="121"/>
      <c r="C5" s="119"/>
      <c r="D5" s="119"/>
      <c r="E5" s="7"/>
      <c r="F5" s="89" t="s">
        <v>18</v>
      </c>
      <c r="G5" s="7"/>
      <c r="H5" s="11" t="s">
        <v>19</v>
      </c>
      <c r="I5" s="12"/>
      <c r="J5" s="12"/>
      <c r="K5" s="12"/>
      <c r="L5" s="13"/>
      <c r="M5" s="85"/>
      <c r="N5" s="98"/>
      <c r="O5" s="7"/>
      <c r="P5" s="89" t="s">
        <v>18</v>
      </c>
      <c r="Q5" s="88"/>
      <c r="R5" s="108"/>
      <c r="S5" s="108"/>
      <c r="T5" s="111"/>
      <c r="U5" s="114"/>
      <c r="V5" s="117"/>
      <c r="W5" s="111"/>
      <c r="X5" s="83"/>
      <c r="Y5" s="4"/>
    </row>
    <row r="6" spans="1:25" s="5" customFormat="1" ht="12" customHeight="1" x14ac:dyDescent="0.4">
      <c r="A6" s="119"/>
      <c r="B6" s="121"/>
      <c r="C6" s="119"/>
      <c r="D6" s="119"/>
      <c r="E6" s="7"/>
      <c r="F6" s="90"/>
      <c r="G6" s="7"/>
      <c r="H6" s="14" t="s">
        <v>20</v>
      </c>
      <c r="I6" s="92" t="s">
        <v>21</v>
      </c>
      <c r="J6" s="93"/>
      <c r="K6" s="94"/>
      <c r="L6" s="95" t="s">
        <v>22</v>
      </c>
      <c r="M6" s="85"/>
      <c r="N6" s="98"/>
      <c r="O6" s="7"/>
      <c r="P6" s="90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45">
      <c r="A7" s="120"/>
      <c r="B7" s="122"/>
      <c r="C7" s="120"/>
      <c r="D7" s="120"/>
      <c r="E7" s="21"/>
      <c r="F7" s="91"/>
      <c r="G7" s="21"/>
      <c r="H7" s="22"/>
      <c r="I7" s="23" t="s">
        <v>24</v>
      </c>
      <c r="J7" s="23" t="s">
        <v>25</v>
      </c>
      <c r="K7" s="23" t="s">
        <v>26</v>
      </c>
      <c r="L7" s="96"/>
      <c r="M7" s="86"/>
      <c r="N7" s="99"/>
      <c r="O7" s="21"/>
      <c r="P7" s="91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21" customHeight="1" x14ac:dyDescent="0.4">
      <c r="A8" s="66">
        <v>1</v>
      </c>
      <c r="B8" s="76" t="s">
        <v>28</v>
      </c>
      <c r="C8" s="77" t="s">
        <v>29</v>
      </c>
      <c r="D8" s="79" t="s">
        <v>30</v>
      </c>
      <c r="E8" s="72">
        <f>F8</f>
        <v>479.74400000000003</v>
      </c>
      <c r="F8" s="64">
        <v>479.74400000000003</v>
      </c>
      <c r="G8" s="72">
        <f>H8</f>
        <v>1.0640000000000001</v>
      </c>
      <c r="H8" s="74">
        <f>SUBTOTAL(9,I8:L9)</f>
        <v>1.0640000000000001</v>
      </c>
      <c r="I8" s="74">
        <v>0</v>
      </c>
      <c r="J8" s="74">
        <v>0</v>
      </c>
      <c r="K8" s="74">
        <v>0</v>
      </c>
      <c r="L8" s="74">
        <v>1.0640000000000001</v>
      </c>
      <c r="M8" s="60">
        <v>48.521999999999998</v>
      </c>
      <c r="N8" s="62">
        <v>0</v>
      </c>
      <c r="O8" s="56">
        <f>+(+E8+G8)-(M8+N8)</f>
        <v>432.28600000000006</v>
      </c>
      <c r="P8" s="64">
        <f>O8</f>
        <v>432.28600000000006</v>
      </c>
      <c r="Q8" s="31">
        <v>1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21" customHeight="1" thickBot="1" x14ac:dyDescent="0.45">
      <c r="A9" s="67"/>
      <c r="B9" s="69"/>
      <c r="C9" s="78"/>
      <c r="D9" s="80"/>
      <c r="E9" s="73"/>
      <c r="F9" s="65"/>
      <c r="G9" s="73"/>
      <c r="H9" s="75"/>
      <c r="I9" s="75"/>
      <c r="J9" s="75"/>
      <c r="K9" s="75"/>
      <c r="L9" s="75"/>
      <c r="M9" s="61"/>
      <c r="N9" s="63"/>
      <c r="O9" s="57"/>
      <c r="P9" s="65"/>
      <c r="Q9" s="36">
        <v>48.521999999999998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27</v>
      </c>
    </row>
    <row r="10" spans="1:25" s="45" customFormat="1" ht="20.100000000000001" customHeight="1" x14ac:dyDescent="0.4">
      <c r="A10" s="66" t="s">
        <v>31</v>
      </c>
      <c r="B10" s="66">
        <v>1</v>
      </c>
      <c r="C10" s="68"/>
      <c r="D10" s="70"/>
      <c r="E10" s="56">
        <f t="shared" ref="E10:P10" si="0">SUM(E8:E9)</f>
        <v>479.74400000000003</v>
      </c>
      <c r="F10" s="58">
        <f t="shared" si="0"/>
        <v>479.74400000000003</v>
      </c>
      <c r="G10" s="56">
        <f t="shared" si="0"/>
        <v>1.0640000000000001</v>
      </c>
      <c r="H10" s="52">
        <f t="shared" si="0"/>
        <v>1.0640000000000001</v>
      </c>
      <c r="I10" s="52">
        <f t="shared" si="0"/>
        <v>0</v>
      </c>
      <c r="J10" s="52">
        <f t="shared" si="0"/>
        <v>0</v>
      </c>
      <c r="K10" s="52">
        <f t="shared" si="0"/>
        <v>0</v>
      </c>
      <c r="L10" s="52">
        <f t="shared" si="0"/>
        <v>1.0640000000000001</v>
      </c>
      <c r="M10" s="52">
        <f t="shared" si="0"/>
        <v>48.521999999999998</v>
      </c>
      <c r="N10" s="54">
        <f t="shared" si="0"/>
        <v>0</v>
      </c>
      <c r="O10" s="56">
        <f t="shared" si="0"/>
        <v>432.28600000000006</v>
      </c>
      <c r="P10" s="58">
        <f t="shared" si="0"/>
        <v>432.28600000000006</v>
      </c>
      <c r="Q10" s="41">
        <f t="shared" ref="Q10:X10" si="1">SUMIF($Y$8:$Y$9,$Y$6,Q8:Q9)</f>
        <v>1</v>
      </c>
      <c r="R10" s="42">
        <f t="shared" si="1"/>
        <v>0</v>
      </c>
      <c r="S10" s="42">
        <f t="shared" si="1"/>
        <v>0</v>
      </c>
      <c r="T10" s="43">
        <f t="shared" si="1"/>
        <v>0</v>
      </c>
      <c r="U10" s="42">
        <f t="shared" si="1"/>
        <v>0</v>
      </c>
      <c r="V10" s="41">
        <f t="shared" si="1"/>
        <v>0</v>
      </c>
      <c r="W10" s="43">
        <f t="shared" si="1"/>
        <v>0</v>
      </c>
      <c r="X10" s="44">
        <f t="shared" si="1"/>
        <v>0</v>
      </c>
      <c r="Y10" s="35" t="s">
        <v>23</v>
      </c>
    </row>
    <row r="11" spans="1:25" s="45" customFormat="1" ht="20.100000000000001" customHeight="1" thickBot="1" x14ac:dyDescent="0.45">
      <c r="A11" s="67"/>
      <c r="B11" s="67"/>
      <c r="C11" s="69"/>
      <c r="D11" s="71"/>
      <c r="E11" s="57"/>
      <c r="F11" s="59"/>
      <c r="G11" s="57"/>
      <c r="H11" s="53"/>
      <c r="I11" s="53"/>
      <c r="J11" s="53"/>
      <c r="K11" s="53"/>
      <c r="L11" s="53"/>
      <c r="M11" s="53"/>
      <c r="N11" s="55"/>
      <c r="O11" s="57"/>
      <c r="P11" s="59"/>
      <c r="Q11" s="46">
        <f t="shared" ref="Q11:X11" si="2">SUMIF($Y$8:$Y$9,$Y$7,Q8:Q9)</f>
        <v>48.521999999999998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0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40" t="s">
        <v>27</v>
      </c>
    </row>
    <row r="12" spans="1:25" ht="19.5" hidden="1" outlineLevel="1" thickBot="1" x14ac:dyDescent="0.45">
      <c r="A12" s="2" t="s">
        <v>32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9.5" hidden="1" outlineLevel="1" thickBot="1" x14ac:dyDescent="0.45">
      <c r="A13" s="2"/>
      <c r="B13" s="2"/>
      <c r="C13" s="2" t="s">
        <v>33</v>
      </c>
      <c r="D13" s="2"/>
      <c r="E13" s="2"/>
      <c r="F13" s="2" t="s">
        <v>34</v>
      </c>
      <c r="G13" s="2"/>
      <c r="H13" s="2"/>
      <c r="I13" s="2"/>
      <c r="J13" s="2"/>
      <c r="K13" s="2"/>
      <c r="L13" s="2"/>
      <c r="M13" s="2"/>
      <c r="N13" s="2"/>
      <c r="O13" s="50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9.5" hidden="1" outlineLevel="1" thickBot="1" x14ac:dyDescent="0.45">
      <c r="A14" s="2"/>
      <c r="B14" s="2"/>
      <c r="C14" s="2" t="s">
        <v>35</v>
      </c>
      <c r="D14" s="2"/>
      <c r="E14" s="2"/>
      <c r="F14" s="2" t="s">
        <v>36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9.5" hidden="1" outlineLevel="1" thickBot="1" x14ac:dyDescent="0.45">
      <c r="A15" s="2"/>
      <c r="B15" s="2"/>
      <c r="C15" s="2" t="s">
        <v>37</v>
      </c>
      <c r="D15" s="2"/>
      <c r="E15" s="2"/>
      <c r="F15" s="2" t="s">
        <v>38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9.5" hidden="1" outlineLevel="1" thickBot="1" x14ac:dyDescent="0.45">
      <c r="A16" s="2"/>
      <c r="B16" s="2"/>
      <c r="C16" s="2" t="s">
        <v>39</v>
      </c>
      <c r="D16" s="2"/>
      <c r="E16" s="2"/>
      <c r="F16" s="2" t="s">
        <v>40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3:15" ht="19.5" hidden="1" outlineLevel="1" thickBot="1" x14ac:dyDescent="0.45">
      <c r="C17" s="2" t="s">
        <v>41</v>
      </c>
      <c r="D17" s="2"/>
      <c r="E17" s="2"/>
      <c r="F17" s="2" t="s">
        <v>42</v>
      </c>
      <c r="G17" s="2"/>
      <c r="H17" s="2"/>
      <c r="I17" s="2"/>
      <c r="J17" s="2"/>
      <c r="K17" s="2"/>
      <c r="L17" s="2"/>
      <c r="M17" s="2"/>
      <c r="N17" s="2"/>
      <c r="O17" s="2"/>
    </row>
    <row r="18" spans="3:15" ht="19.5" hidden="1" outlineLevel="1" thickBot="1" x14ac:dyDescent="0.45">
      <c r="C18" s="2" t="s">
        <v>43</v>
      </c>
      <c r="D18" s="2"/>
      <c r="E18" s="2"/>
      <c r="F18" s="2" t="s">
        <v>44</v>
      </c>
      <c r="G18" s="2"/>
      <c r="H18" s="2"/>
      <c r="I18" s="2"/>
      <c r="J18" s="2"/>
      <c r="K18" s="2"/>
      <c r="L18" s="2"/>
      <c r="M18" s="2"/>
      <c r="N18" s="2"/>
      <c r="O18" s="2"/>
    </row>
    <row r="19" spans="3:15" ht="19.5" hidden="1" outlineLevel="1" thickBot="1" x14ac:dyDescent="0.45">
      <c r="C19" s="2" t="s">
        <v>45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5" ht="19.5" hidden="1" outlineLevel="1" thickBot="1" x14ac:dyDescent="0.45">
      <c r="C20" s="2" t="s">
        <v>46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 ht="19.5" hidden="1" outlineLevel="1" thickBot="1" x14ac:dyDescent="0.45">
      <c r="C21" s="2" t="s">
        <v>47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 ht="19.5" hidden="1" outlineLevel="1" thickBot="1" x14ac:dyDescent="0.45">
      <c r="C22" s="2" t="s">
        <v>48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5" collapsed="1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1">
        <f>+(+$E$10+$G$10)-($M$10+$N$10)</f>
        <v>432.28600000000006</v>
      </c>
    </row>
    <row r="24" spans="3:15" x14ac:dyDescent="0.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55">
    <mergeCell ref="V3:V5"/>
    <mergeCell ref="W3:W5"/>
    <mergeCell ref="A2:A7"/>
    <mergeCell ref="B2:B7"/>
    <mergeCell ref="C2:C7"/>
    <mergeCell ref="D2:D7"/>
    <mergeCell ref="E2:F3"/>
    <mergeCell ref="G2:M3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005高速増殖炉サイクル技術研究開発推進交付金基金</dc:title>
  <dc:creator/>
  <cp:lastModifiedBy>文部科学省</cp:lastModifiedBy>
  <dcterms:created xsi:type="dcterms:W3CDTF">2020-10-06T00:22:41Z</dcterms:created>
  <dcterms:modified xsi:type="dcterms:W3CDTF">2020-10-19T02:29:39Z</dcterms:modified>
</cp:coreProperties>
</file>