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<sst xmlns="http://schemas.openxmlformats.org/spreadsheetml/2006/main" count="2884" uniqueCount="607">
  <si>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</si>
  <si>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</si>
  <si>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</si>
  <si>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</si>
  <si>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</si>
  <si>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</si>
  <si>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</si>
  <si>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</si>
  <si>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</si>
  <si>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</si>
  <si>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</si>
  <si>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</si>
  <si>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</si>
  <si>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</si>
  <si>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</si>
  <si>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</si>
  <si>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</si>
  <si>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</si>
  <si>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</si>
  <si>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</si>
  <si>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</si>
  <si>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</si>
  <si>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</si>
  <si>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</si>
  <si>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</si>
  <si>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</si>
  <si>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</si>
  <si>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</si>
  <si>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</si>
  <si>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</si>
  <si>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</si>
  <si>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</si>
  <si>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</si>
  <si>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</si>
  <si>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</si>
  <si>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</si>
  <si>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</si>
  <si>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</si>
  <si>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</si>
  <si>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</si>
  <si>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</si>
  <si>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</si>
  <si>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</si>
  <si>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</si>
  <si>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</si>
  <si>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</si>
  <si>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</si>
  <si>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</si>
  <si>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</si>
  <si>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</si>
  <si>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</si>
  <si>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</si>
  <si>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</si>
  <si>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</si>
  <si>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</si>
  <si>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</si>
  <si>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</si>
  <si>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</si>
  <si>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</si>
  <si>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</si>
  <si>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</si>
  <si>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</si>
  <si>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</si>
  <si>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</si>
  <si>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</si>
  <si>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</si>
  <si>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</si>
  <si>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</si>
  <si>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</si>
  <si>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</si>
  <si>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</si>
  <si>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</si>
  <si>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</si>
  <si>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</si>
  <si>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</si>
  <si>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</si>
  <si>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</si>
  <si>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</si>
  <si>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</si>
  <si>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</si>
  <si>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</si>
  <si>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</si>
  <si>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</si>
  <si>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</si>
  <si>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</si>
  <si>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</si>
  <si>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</si>
  <si>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</si>
  <si>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</si>
  <si>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</si>
  <si>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</si>
  <si>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</si>
  <si>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</si>
  <si>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</si>
  <si>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</si>
  <si>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</si>
  <si>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</si>
  <si>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</si>
  <si>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</si>
  <si>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</si>
  <si>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</si>
  <si>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</si>
  <si>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</si>
  <si>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</si>
  <si>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</si>
  <si>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</si>
  <si>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</si>
  <si>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</si>
  <si>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</si>
  <si>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</si>
  <si>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</si>
  <si>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</si>
  <si>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</si>
  <si>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</si>
  <si>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</si>
  <si>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</si>
  <si>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</si>
  <si>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</si>
  <si>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</si>
  <si>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</si>
  <si>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</si>
  <si>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</si>
  <si>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</si>
  <si>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</si>
  <si>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</si>
  <si>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</si>
  <si>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</si>
  <si>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</si>
  <si>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</si>
  <si>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</si>
  <si>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</si>
  <si>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</si>
  <si>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</si>
  <si>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</si>
  <si>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</si>
  <si>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</si>
  <si>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</si>
  <si>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</si>
  <si>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</si>
  <si>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</si>
  <si>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</si>
  <si>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</si>
  <si>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</si>
  <si>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</si>
  <si>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</si>
  <si>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</si>
  <si>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</si>
  <si>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</si>
  <si>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</si>
  <si>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</si>
  <si>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</si>
  <si>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</si>
  <si>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</si>
  <si>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</si>
  <si>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</si>
  <si>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</si>
  <si>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</si>
  <si>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</si>
  <si>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</si>
  <si>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</si>
  <si>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</si>
  <si>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</si>
  <si>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</si>
  <si>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</si>
  <si>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</si>
  <si>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</si>
  <si>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</si>
  <si>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</si>
  <si>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</si>
  <si>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</si>
  <si>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</si>
  <si>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</si>
  <si>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</si>
  <si>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</si>
  <si>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</si>
  <si>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</si>
  <si>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</si>
  <si>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</si>
  <si>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</si>
  <si>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</si>
  <si>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</si>
  <si>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</si>
  <si>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</si>
  <si>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</si>
  <si>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</si>
  <si>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</si>
  <si>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</si>
  <si>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</si>
  <si>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</si>
  <si>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</si>
  <si>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</si>
  <si>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</si>
  <si>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</si>
  <si>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</si>
  <si>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</si>
  <si>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</si>
  <si>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</si>
  <si>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</si>
  <si>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</si>
  <si>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</si>
  <si>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</si>
  <si>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</si>
  <si>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</si>
  <si>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</si>
  <si>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</si>
  <si>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</si>
  <si>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</si>
  <si>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</si>
  <si>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</si>
  <si>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</si>
  <si>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</si>
  <si>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</si>
  <si>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</si>
  <si>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</si>
  <si>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</si>
  <si>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</si>
  <si>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</si>
  <si>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</si>
  <si>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</si>
  <si>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</si>
  <si>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</si>
  <si>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</si>
  <si>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</si>
  <si>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</si>
  <si>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</si>
  <si>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</si>
  <si>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</si>
  <si>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</si>
  <si>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</si>
  <si>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</si>
  <si>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</si>
  <si>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</si>
  <si>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</si>
  <si>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</si>
  <si>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</si>
  <si>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</si>
  <si>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</si>
  <si>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</si>
  <si>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</si>
  <si>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</si>
  <si>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</si>
  <si>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</si>
  <si>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</si>
  <si>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</si>
  <si>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</si>
  <si>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</si>
  <si>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</si>
  <si>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</si>
  <si>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</si>
  <si>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</si>
  <si>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</si>
  <si>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</si>
  <si>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</si>
  <si>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</si>
  <si>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</si>
  <si>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</si>
  <si>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</si>
  <si>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</si>
  <si>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</si>
  <si>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</si>
  <si>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</si>
  <si>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</si>
  <si>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</si>
  <si>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</si>
  <si>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</si>
  <si>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</si>
  <si>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</si>
  <si>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</si>
  <si>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</si>
  <si>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</si>
  <si>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</si>
  <si>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</si>
  <si>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</si>
  <si>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</si>
  <si>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</si>
  <si>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</si>
  <si>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</si>
  <si>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</si>
  <si>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</si>
  <si>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</si>
  <si>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</si>
  <si>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</si>
  <si>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</si>
  <si>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</si>
  <si>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</si>
  <si>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</si>
  <si>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</si>
  <si>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</si>
  <si>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</si>
  <si>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</si>
  <si>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</si>
  <si>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</si>
  <si>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</si>
  <si>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</si>
  <si>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</si>
  <si>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</si>
  <si>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</si>
  <si>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</si>
  <si>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</si>
  <si>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</si>
  <si>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</si>
  <si>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</si>
  <si>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</si>
  <si>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</si>
  <si>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</si>
  <si>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</si>
  <si>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</si>
  <si>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</si>
  <si>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</si>
  <si>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</si>
  <si>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</si>
  <si>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</si>
  <si>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</si>
  <si>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</si>
  <si>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</si>
  <si>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</si>
  <si>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</si>
  <si>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</si>
  <si>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</si>
  <si>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</si>
  <si>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</si>
  <si>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</si>
  <si>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</si>
  <si>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</si>
  <si>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</si>
  <si>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</si>
  <si>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</si>
  <si>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</si>
  <si>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</si>
  <si>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</si>
  <si>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</si>
  <si>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</si>
  <si>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</si>
  <si>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</si>
  <si>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</si>
  <si>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</si>
  <si>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</si>
  <si>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</si>
  <si>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</si>
  <si>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</si>
  <si>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</si>
  <si>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</si>
  <si>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</si>
  <si>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</si>
  <si>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</si>
  <si>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</si>
  <si>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</si>
  <si>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</si>
  <si>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</si>
  <si>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</si>
  <si>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</si>
  <si>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</si>
  <si>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</si>
  <si>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</si>
  <si>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</si>
  <si>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</si>
  <si>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</si>
  <si>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</si>
  <si>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</si>
  <si>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</si>
  <si>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</si>
  <si>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</si>
  <si>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</si>
  <si>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</si>
  <si>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</si>
  <si>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</si>
  <si>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</si>
  <si>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</si>
  <si>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</si>
  <si>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</si>
  <si>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</si>
  <si>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</si>
  <si>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</si>
  <si>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</si>
  <si>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</si>
  <si>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</si>
  <si>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</si>
  <si>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</si>
  <si>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</si>
  <si>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</si>
  <si>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</si>
  <si>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</si>
  <si>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</si>
  <si>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</si>
  <si>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</si>
  <si>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</si>
  <si>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</si>
  <si>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</si>
  <si>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</si>
  <si>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</si>
  <si>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</si>
  <si>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</si>
  <si>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</si>
  <si>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</si>
  <si>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</si>
  <si>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</si>
  <si>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</si>
  <si>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</si>
  <si>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</si>
  <si>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</si>
  <si>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</si>
  <si>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</si>
  <si>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</si>
  <si>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</si>
  <si>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</si>
  <si>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</si>
  <si>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</si>
  <si>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</si>
  <si>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</si>
  <si>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</si>
  <si>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</si>
  <si>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</si>
  <si>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</si>
  <si>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</si>
  <si>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</si>
  <si>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</si>
  <si>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</si>
  <si>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</si>
  <si>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</si>
  <si>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</si>
  <si>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</si>
  <si>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</si>
  <si>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</si>
  <si>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</si>
  <si>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</si>
  <si>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</si>
  <si>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</si>
  <si>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</si>
  <si>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</si>
  <si>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</si>
  <si>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</si>
  <si>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</si>
  <si>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</si>
  <si>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</si>
  <si>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</si>
  <si>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</si>
  <si>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</si>
  <si>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</si>
  <si>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</si>
  <si>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</si>
  <si>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</si>
  <si>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</si>
  <si>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</si>
  <si>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</si>
  <si>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</si>
  <si>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</si>
  <si>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</si>
  <si>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</si>
  <si>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</si>
  <si>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</si>
  <si>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</si>
  <si>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</si>
  <si>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</si>
  <si>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</si>
  <si>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</si>
  <si>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</si>
  <si>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</si>
  <si>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</si>
  <si>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</si>
  <si>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</si>
  <si>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</si>
  <si>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</si>
  <si>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</si>
  <si>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</si>
  <si>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</si>
  <si>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</si>
  <si>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</si>
  <si>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</si>
  <si>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</si>
  <si>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</si>
  <si>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</si>
  <si>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</si>
  <si>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</si>
  <si>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</si>
  <si>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</si>
  <si>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</si>
  <si>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</si>
  <si>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</si>
  <si>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</si>
  <si>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</si>
  <si>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</si>
  <si>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</si>
  <si>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</si>
  <si>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</si>
  <si>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</si>
  <si>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</si>
  <si>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</si>
  <si>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</si>
  <si>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</si>
  <si>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</si>
  <si>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</si>
  <si>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</si>
  <si>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</si>
  <si>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</si>
  <si>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</si>
  <si>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</si>
  <si>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</si>
  <si>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</si>
  <si>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</si>
  <si>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</si>
  <si>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</si>
  <si>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</si>
  <si>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</si>
  <si>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</si>
  <si>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</si>
  <si>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</si>
  <si>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</si>
  <si>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</si>
  <si>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</si>
  <si>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</si>
  <si>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</si>
  <si>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</si>
  <si>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</si>
  <si>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</si>
  <si>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</si>
  <si>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</si>
  <si>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</si>
  <si>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</si>
  <si>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</si>
  <si>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</si>
  <si>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</si>
  <si>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</si>
  <si>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</si>
  <si>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</si>
  <si>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</si>
  <si>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</si>
  <si>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</si>
  <si>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</si>
  <si>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</si>
  <si>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</si>
  <si>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</si>
  <si>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</si>
  <si>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</si>
  <si>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</si>
  <si>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</si>
  <si>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</si>
  <si>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</si>
  <si>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</si>
  <si>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</si>
  <si>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</si>
  <si>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</si>
  <si>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</si>
  <si>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</si>
  <si>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</si>
  <si>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</si>
  <si>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</si>
  <si>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</si>
  <si>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</si>
  <si>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</si>
  <si>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</si>
  <si>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</si>
  <si>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</si>
  <si>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</si>
  <si>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</si>
  <si>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</si>
  <si>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</si>
  <si>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</si>
  <si>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</si>
  <si>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</si>
  <si>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</si>
  <si>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</si>
  <si>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</si>
  <si>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</si>
  <si>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</si>
  <si>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文部科学省</t>
  </si>
  <si>
    <t>-</t>
    <phoneticPr fontId="5"/>
  </si>
  <si>
    <t>-</t>
    <phoneticPr fontId="5"/>
  </si>
  <si>
    <t>火山機動観測実証研究事業</t>
    <rPh sb="0" eb="2">
      <t>カザン</t>
    </rPh>
    <rPh sb="2" eb="4">
      <t>キドウ</t>
    </rPh>
    <rPh sb="4" eb="6">
      <t>カンソク</t>
    </rPh>
    <rPh sb="6" eb="8">
      <t>ジッショウ</t>
    </rPh>
    <rPh sb="8" eb="10">
      <t>ケンキュウ</t>
    </rPh>
    <rPh sb="10" eb="12">
      <t>ジギョウ</t>
    </rPh>
    <phoneticPr fontId="5"/>
  </si>
  <si>
    <t>研究開発局</t>
    <rPh sb="0" eb="2">
      <t>ケンキュウ</t>
    </rPh>
    <rPh sb="2" eb="4">
      <t>カイハツ</t>
    </rPh>
    <rPh sb="4" eb="5">
      <t>キョク</t>
    </rPh>
    <phoneticPr fontId="5"/>
  </si>
  <si>
    <t>地震・防災研究課</t>
    <rPh sb="0" eb="2">
      <t>ジシン</t>
    </rPh>
    <rPh sb="3" eb="5">
      <t>ボウサイ</t>
    </rPh>
    <rPh sb="5" eb="7">
      <t>ケンキュウ</t>
    </rPh>
    <rPh sb="7" eb="8">
      <t>カ</t>
    </rPh>
    <phoneticPr fontId="5"/>
  </si>
  <si>
    <t>地震・防災研究課長
鎌田　俊彦</t>
    <phoneticPr fontId="5"/>
  </si>
  <si>
    <t>○</t>
  </si>
  <si>
    <t>活火山対策特別措置法
（昭和四十八年法律第六十一号）
第四条
第三十条</t>
    <phoneticPr fontId="5"/>
  </si>
  <si>
    <t>9　未来社会に向けた価値創出の取組と経済・社会的課題への対応</t>
    <phoneticPr fontId="5"/>
  </si>
  <si>
    <t>9-4 安全・安心の確保に関する課題への対応</t>
    <phoneticPr fontId="5"/>
  </si>
  <si>
    <t>-</t>
    <phoneticPr fontId="5"/>
  </si>
  <si>
    <t>地球観測システム研究開発費補助金</t>
    <phoneticPr fontId="5"/>
  </si>
  <si>
    <t>国内外の研究機関との連携・協力関係の構築、および噴火現象の総合理解のための火山機動観測の進捗</t>
    <rPh sb="0" eb="3">
      <t>コクナイガイ</t>
    </rPh>
    <rPh sb="4" eb="6">
      <t>ケンキュウ</t>
    </rPh>
    <rPh sb="6" eb="8">
      <t>キカン</t>
    </rPh>
    <rPh sb="10" eb="12">
      <t>レンケイ</t>
    </rPh>
    <rPh sb="13" eb="15">
      <t>キョウリョク</t>
    </rPh>
    <rPh sb="15" eb="17">
      <t>カンケイ</t>
    </rPh>
    <rPh sb="18" eb="20">
      <t>コウチク</t>
    </rPh>
    <rPh sb="24" eb="26">
      <t>フンカ</t>
    </rPh>
    <rPh sb="26" eb="28">
      <t>ゲンショウ</t>
    </rPh>
    <rPh sb="29" eb="31">
      <t>ソウゴウ</t>
    </rPh>
    <rPh sb="31" eb="33">
      <t>リカイ</t>
    </rPh>
    <rPh sb="37" eb="39">
      <t>カザン</t>
    </rPh>
    <rPh sb="39" eb="41">
      <t>キドウ</t>
    </rPh>
    <rPh sb="41" eb="43">
      <t>カンソク</t>
    </rPh>
    <rPh sb="44" eb="46">
      <t>シンチョク</t>
    </rPh>
    <phoneticPr fontId="5"/>
  </si>
  <si>
    <t>令和3年度以降の論文数</t>
    <rPh sb="0" eb="2">
      <t>レイワ</t>
    </rPh>
    <phoneticPr fontId="5"/>
  </si>
  <si>
    <t>論文数</t>
    <rPh sb="0" eb="2">
      <t>ロンブン</t>
    </rPh>
    <rPh sb="2" eb="3">
      <t>スウ</t>
    </rPh>
    <phoneticPr fontId="5"/>
  </si>
  <si>
    <t>回</t>
    <rPh sb="0" eb="1">
      <t>カイ</t>
    </rPh>
    <phoneticPr fontId="5"/>
  </si>
  <si>
    <t>補助事業者からの実施報告</t>
    <rPh sb="0" eb="2">
      <t>ホジョ</t>
    </rPh>
    <rPh sb="2" eb="4">
      <t>ジギョウ</t>
    </rPh>
    <rPh sb="4" eb="5">
      <t>シャ</t>
    </rPh>
    <rPh sb="8" eb="10">
      <t>ジッシ</t>
    </rPh>
    <rPh sb="10" eb="12">
      <t>ホウコク</t>
    </rPh>
    <phoneticPr fontId="5"/>
  </si>
  <si>
    <t>百万円</t>
    <rPh sb="0" eb="3">
      <t>ヒャクマンエン</t>
    </rPh>
    <phoneticPr fontId="5"/>
  </si>
  <si>
    <t>‐</t>
  </si>
  <si>
    <t>日本は火山大国であり、火山に関する基礎基盤研究の促進を国が主体的に実施し、研究機関と連携し政策的に事業を進める必要がある。</t>
    <phoneticPr fontId="5"/>
  </si>
  <si>
    <t>-</t>
    <phoneticPr fontId="5"/>
  </si>
  <si>
    <t xml:space="preserve">国内外の火山における機動観測の実施回数
</t>
    <rPh sb="0" eb="3">
      <t>コクナイガイ</t>
    </rPh>
    <rPh sb="4" eb="6">
      <t>カザン</t>
    </rPh>
    <rPh sb="10" eb="12">
      <t>キドウ</t>
    </rPh>
    <rPh sb="12" eb="14">
      <t>カンソク</t>
    </rPh>
    <rPh sb="15" eb="17">
      <t>ジッシ</t>
    </rPh>
    <rPh sb="17" eb="19">
      <t>カイスウ</t>
    </rPh>
    <phoneticPr fontId="5"/>
  </si>
  <si>
    <t>予算執行額／国内外の火山における機動観測の実施回数　　　　　　　　　　　　　　</t>
    <rPh sb="0" eb="2">
      <t>ヨサン</t>
    </rPh>
    <rPh sb="2" eb="4">
      <t>シッコウ</t>
    </rPh>
    <rPh sb="4" eb="5">
      <t>ガク</t>
    </rPh>
    <rPh sb="6" eb="9">
      <t>コクナイガイ</t>
    </rPh>
    <rPh sb="10" eb="12">
      <t>カザン</t>
    </rPh>
    <rPh sb="16" eb="18">
      <t>キドウ</t>
    </rPh>
    <rPh sb="18" eb="20">
      <t>カンソク</t>
    </rPh>
    <rPh sb="21" eb="23">
      <t>ジッシ</t>
    </rPh>
    <rPh sb="23" eb="25">
      <t>カイスウ</t>
    </rPh>
    <phoneticPr fontId="5"/>
  </si>
  <si>
    <t>百万円/回</t>
    <rPh sb="0" eb="3">
      <t>ヒャクマンエン</t>
    </rPh>
    <rPh sb="4" eb="5">
      <t>カイ</t>
    </rPh>
    <phoneticPr fontId="5"/>
  </si>
  <si>
    <t>-</t>
    <phoneticPr fontId="5"/>
  </si>
  <si>
    <t>観測機器の一元的な購入・管理により効率化が見込める</t>
    <rPh sb="0" eb="2">
      <t>カンソク</t>
    </rPh>
    <rPh sb="2" eb="4">
      <t>キキ</t>
    </rPh>
    <rPh sb="5" eb="8">
      <t>イチゲンテキ</t>
    </rPh>
    <rPh sb="9" eb="11">
      <t>コウニュウ</t>
    </rPh>
    <rPh sb="12" eb="14">
      <t>カンリ</t>
    </rPh>
    <rPh sb="17" eb="20">
      <t>コウリツカ</t>
    </rPh>
    <rPh sb="21" eb="23">
      <t>ミコ</t>
    </rPh>
    <phoneticPr fontId="5"/>
  </si>
  <si>
    <t>無</t>
  </si>
  <si>
    <t>「御嶽山の噴火を踏まえた火山観測研究の課題と対応について（平成26年11月科学技術・学術審議会測地学分科会地震火山部会決定）」において指摘された火山研究の推進と人材育成を進めるため、「次世代火山研究・人材育成総合プロジェクト」を実施している。
本事業は、同プロジェクトにおいて開発された新たな観測技術を実装した系統的な機動観測を実現し、火山の総合理解を目指すものであり、公益性の高い事業である。</t>
    <rPh sb="92" eb="95">
      <t>ジセダイ</t>
    </rPh>
    <rPh sb="95" eb="97">
      <t>カザン</t>
    </rPh>
    <rPh sb="97" eb="99">
      <t>ケンキュウ</t>
    </rPh>
    <rPh sb="100" eb="102">
      <t>ジンザイ</t>
    </rPh>
    <rPh sb="102" eb="104">
      <t>イクセイ</t>
    </rPh>
    <rPh sb="104" eb="106">
      <t>ソウゴウ</t>
    </rPh>
    <rPh sb="114" eb="116">
      <t>ジッシ</t>
    </rPh>
    <rPh sb="122" eb="123">
      <t>ホン</t>
    </rPh>
    <rPh sb="123" eb="125">
      <t>ジギョウ</t>
    </rPh>
    <rPh sb="127" eb="128">
      <t>ドウ</t>
    </rPh>
    <rPh sb="168" eb="170">
      <t>カザン</t>
    </rPh>
    <rPh sb="171" eb="173">
      <t>ソウゴウ</t>
    </rPh>
    <rPh sb="173" eb="175">
      <t>リカイ</t>
    </rPh>
    <rPh sb="176" eb="178">
      <t>メザ</t>
    </rPh>
    <rPh sb="185" eb="188">
      <t>コウエキセイ</t>
    </rPh>
    <rPh sb="189" eb="190">
      <t>タカ</t>
    </rPh>
    <rPh sb="191" eb="193">
      <t>ジギョウ</t>
    </rPh>
    <phoneticPr fontId="5"/>
  </si>
  <si>
    <t>本事業は御嶽山の噴火を踏まえて実施している「次世代火山研究・人材育成総合プロジェクト」において開発された新たな観測技術を実装した系統的な機動観測を実現し、火山の総合理解を目指す事業であり、近年の火山噴火の現状を鑑み、極めて優先度の高いものである。</t>
    <rPh sb="15" eb="17">
      <t>ジッシ</t>
    </rPh>
    <rPh sb="22" eb="29">
      <t>ジセダイカザンケンキュウ</t>
    </rPh>
    <rPh sb="30" eb="36">
      <t>ジンザイイクセイソウゴウ</t>
    </rPh>
    <rPh sb="88" eb="90">
      <t>ジギョウ</t>
    </rPh>
    <phoneticPr fontId="5"/>
  </si>
  <si>
    <t>-</t>
    <phoneticPr fontId="5"/>
  </si>
  <si>
    <t>防災基本計画
（昭和 38年 6月中央防災会議策定、平成29年4月修正）
御嶽山の噴火を踏まえた火山観測研究の課題と対応について
（平成26年11月科学技術・学術審議会測地学分科会地震火山部会決定）
御嶽山噴火を踏まえた今後の火山防災対策の推進について
（平成27年3月26日中央防災会議　防災対策実行会議　火山防災対策推進WG決定）
国土強靱化基本計画（平成30年12月14日閣議決定）</t>
    <rPh sb="178" eb="180">
      <t>ヘイセイ</t>
    </rPh>
    <phoneticPr fontId="5"/>
  </si>
  <si>
    <t xml:space="preserve">火山の機動観測体制の高度化とその整備を行うことで、噴火発生や前兆現象発現などの緊急時等に、人員や観測機器を当該火山に集中させた迅速かつ効率的な機動観測を実現すること、および海外火山研究機関との関係構築を行うことで、多様な噴火様式を有する海外火山での機動観測の機会を得ることを目指す。これにより、火山の総合理解に向けた機動観測による調査研究を推進する。
</t>
    <rPh sb="0" eb="2">
      <t>カザン</t>
    </rPh>
    <rPh sb="42" eb="43">
      <t>トウ</t>
    </rPh>
    <rPh sb="170" eb="172">
      <t>スイシン</t>
    </rPh>
    <phoneticPr fontId="5"/>
  </si>
  <si>
    <t>噴火発生や前兆現象発現などの緊急時等における観測計画の策定、機動観測に係る研究者の派遣及び機材の調達・維持管理を一元的に行うための高度人材の登用と共用資機材の配備を実施するとともに、海外研究機関と連携するための国際対応の窓口を整備することで、効率的な機動観測体制を構築する。これにより、火山防災対策の推進に資する火山の総合理解を促進することで、自然災害に強い安全・安心な社会の構築に向けた科学技術基盤を確立することに貢献する。</t>
    <rPh sb="17" eb="18">
      <t>トウ</t>
    </rPh>
    <rPh sb="132" eb="134">
      <t>コウチク</t>
    </rPh>
    <rPh sb="143" eb="145">
      <t>カザン</t>
    </rPh>
    <rPh sb="145" eb="147">
      <t>ボウサイ</t>
    </rPh>
    <rPh sb="147" eb="149">
      <t>タイサク</t>
    </rPh>
    <rPh sb="150" eb="152">
      <t>スイシン</t>
    </rPh>
    <rPh sb="153" eb="154">
      <t>シ</t>
    </rPh>
    <rPh sb="156" eb="158">
      <t>カザン</t>
    </rPh>
    <rPh sb="159" eb="161">
      <t>ソウゴウ</t>
    </rPh>
    <rPh sb="161" eb="163">
      <t>リカイ</t>
    </rPh>
    <rPh sb="164" eb="166">
      <t>ソクシン</t>
    </rPh>
    <phoneticPr fontId="5"/>
  </si>
  <si>
    <t>A.防災科学技術研究所</t>
    <rPh sb="2" eb="4">
      <t>ボウサイ</t>
    </rPh>
    <rPh sb="4" eb="6">
      <t>カガク</t>
    </rPh>
    <rPh sb="6" eb="8">
      <t>ギジュツ</t>
    </rPh>
    <rPh sb="8" eb="11">
      <t>ケンキュウジョ</t>
    </rPh>
    <phoneticPr fontId="5"/>
  </si>
  <si>
    <t>機動観測の体制構築、事務局機能の整備</t>
    <rPh sb="5" eb="7">
      <t>タイセイ</t>
    </rPh>
    <phoneticPr fontId="5"/>
  </si>
  <si>
    <t>事業実施に際しては、書面及び現地での調査により、事業実施に最低限必要なものに限られているか等を確認する。</t>
    <phoneticPr fontId="5"/>
  </si>
  <si>
    <t>補助金</t>
    <rPh sb="0" eb="3">
      <t>ホジョキン</t>
    </rPh>
    <phoneticPr fontId="5"/>
  </si>
  <si>
    <t>B.</t>
    <phoneticPr fontId="5"/>
  </si>
  <si>
    <t>本事業の実施に当たっては、毎年度、補助金の交付先から次年度の計画書を提出させて業務内容を確認するとともに、前年度の額の確定調査を実施してすべての支出先・使途を把握する。これらの取組を通じて継続的な事業内容の改善を図ることで、事業の効率的な実施に努める。</t>
    <rPh sb="17" eb="20">
      <t>ホジョキン</t>
    </rPh>
    <rPh sb="21" eb="23">
      <t>コウフ</t>
    </rPh>
    <rPh sb="23" eb="24">
      <t>サキ</t>
    </rPh>
    <rPh sb="26" eb="29">
      <t>ジネンド</t>
    </rPh>
    <rPh sb="30" eb="33">
      <t>ケイカクショ</t>
    </rPh>
    <rPh sb="34" eb="36">
      <t>テイシュツ</t>
    </rPh>
    <rPh sb="39" eb="41">
      <t>ギョウム</t>
    </rPh>
    <rPh sb="41" eb="43">
      <t>ナイヨウ</t>
    </rPh>
    <rPh sb="44" eb="46">
      <t>カクニン</t>
    </rPh>
    <rPh sb="53" eb="56">
      <t>ゼンネンド</t>
    </rPh>
    <rPh sb="57" eb="58">
      <t>ガク</t>
    </rPh>
    <rPh sb="59" eb="61">
      <t>カクテイ</t>
    </rPh>
    <rPh sb="61" eb="63">
      <t>チョウサ</t>
    </rPh>
    <rPh sb="64" eb="66">
      <t>ジッシ</t>
    </rPh>
    <rPh sb="72" eb="74">
      <t>シシュツ</t>
    </rPh>
    <rPh sb="74" eb="75">
      <t>サキ</t>
    </rPh>
    <rPh sb="76" eb="78">
      <t>シト</t>
    </rPh>
    <rPh sb="79" eb="81">
      <t>ハアク</t>
    </rPh>
    <rPh sb="88" eb="90">
      <t>トリクミ</t>
    </rPh>
    <rPh sb="91" eb="92">
      <t>ツウ</t>
    </rPh>
    <rPh sb="94" eb="97">
      <t>ケイゾクテキ</t>
    </rPh>
    <phoneticPr fontId="5"/>
  </si>
  <si>
    <t>本事業は、御嶽山の噴火災害を教訓として実施されている次世代火山研究・人材育成総合プロジェクトの成果を実装した系統的な機動観測を実現することで、火山の総合理解を目指すものであり、必要性が認められる。本事業が効率的に実施できるよう、業務内容と支出先・使途を適切に管理する必要が有る。</t>
    <rPh sb="0" eb="1">
      <t>ホン</t>
    </rPh>
    <rPh sb="1" eb="3">
      <t>ジギョウ</t>
    </rPh>
    <rPh sb="5" eb="8">
      <t>オンタケサン</t>
    </rPh>
    <rPh sb="9" eb="11">
      <t>フンカ</t>
    </rPh>
    <rPh sb="11" eb="13">
      <t>サイガイ</t>
    </rPh>
    <rPh sb="14" eb="16">
      <t>キョウクン</t>
    </rPh>
    <rPh sb="19" eb="21">
      <t>ジッシ</t>
    </rPh>
    <rPh sb="26" eb="46">
      <t>カザンｐｊ</t>
    </rPh>
    <rPh sb="47" eb="49">
      <t>セイカ</t>
    </rPh>
    <rPh sb="50" eb="52">
      <t>ジッソウ</t>
    </rPh>
    <rPh sb="54" eb="57">
      <t>ケイトウテキ</t>
    </rPh>
    <rPh sb="58" eb="60">
      <t>キドウ</t>
    </rPh>
    <rPh sb="60" eb="62">
      <t>カンソク</t>
    </rPh>
    <rPh sb="63" eb="65">
      <t>ジツゲン</t>
    </rPh>
    <rPh sb="88" eb="91">
      <t>ヒツヨウセイ</t>
    </rPh>
    <rPh sb="92" eb="93">
      <t>ミト</t>
    </rPh>
    <rPh sb="98" eb="99">
      <t>ホン</t>
    </rPh>
    <rPh sb="99" eb="101">
      <t>ジギョウ</t>
    </rPh>
    <rPh sb="102" eb="105">
      <t>コウリツテキ</t>
    </rPh>
    <rPh sb="106" eb="108">
      <t>ジッシ</t>
    </rPh>
    <rPh sb="114" eb="116">
      <t>ギョウム</t>
    </rPh>
    <rPh sb="116" eb="118">
      <t>ナイヨウ</t>
    </rPh>
    <rPh sb="119" eb="121">
      <t>シシュツ</t>
    </rPh>
    <rPh sb="121" eb="122">
      <t>サキ</t>
    </rPh>
    <rPh sb="123" eb="125">
      <t>シト</t>
    </rPh>
    <rPh sb="126" eb="128">
      <t>テキセツ</t>
    </rPh>
    <rPh sb="129" eb="131">
      <t>カンリ</t>
    </rPh>
    <rPh sb="133" eb="135">
      <t>ヒツヨウ</t>
    </rPh>
    <rPh sb="136" eb="137">
      <t>ア</t>
    </rPh>
    <phoneticPr fontId="5"/>
  </si>
  <si>
    <t xml:space="preserve">噴火発生や前兆現象発現などの緊急時等に、人員や観測機器を当該火山に集中させた迅速かつ効率的な機動観測を実現するために必要な体制構築を実施する。
具体的には、観測計画の策定、機動観測に係る研究者の派遣及び機材の調達・維持管理を一元的に行うとともに、海外研究機関と連携するための国際対応の窓口の役割も担う事務局機能を整備する。
補助率は100%を想定している。
</t>
    <rPh sb="17" eb="18">
      <t>トウ</t>
    </rPh>
    <rPh sb="162" eb="165">
      <t>ホジョリツ</t>
    </rPh>
    <rPh sb="171" eb="173">
      <t>ソウテイ</t>
    </rPh>
    <phoneticPr fontId="5"/>
  </si>
  <si>
    <t>補助金の交付決定に当たっては、事業経費の費目・使途の内容を厳正に審査するなど、その必要性について適切にチェックを行う予定である。</t>
    <rPh sb="0" eb="3">
      <t>ホジョキン</t>
    </rPh>
    <rPh sb="4" eb="6">
      <t>コウフ</t>
    </rPh>
    <rPh sb="6" eb="8">
      <t>ケッテイ</t>
    </rPh>
    <rPh sb="9" eb="10">
      <t>ア</t>
    </rPh>
    <rPh sb="15" eb="17">
      <t>ジギョウ</t>
    </rPh>
    <rPh sb="17" eb="19">
      <t>ケイヒ</t>
    </rPh>
    <rPh sb="20" eb="22">
      <t>ヒモク</t>
    </rPh>
    <rPh sb="23" eb="25">
      <t>シト</t>
    </rPh>
    <rPh sb="26" eb="28">
      <t>ナイヨウ</t>
    </rPh>
    <rPh sb="29" eb="31">
      <t>ゲンセイ</t>
    </rPh>
    <rPh sb="32" eb="34">
      <t>シンサ</t>
    </rPh>
    <rPh sb="41" eb="44">
      <t>ヒツヨウセイ</t>
    </rPh>
    <rPh sb="48" eb="50">
      <t>テキセツ</t>
    </rPh>
    <rPh sb="56" eb="57">
      <t>オコナ</t>
    </rPh>
    <rPh sb="58" eb="60">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</si>
</sst>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66"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133349</xdr:colOff>
      <xdr:row>740</xdr:row>
      <xdr:rowOff>219075</xdr:rowOff>
    </xdr:from>
    <xdr:to>
      <xdr:col>47</xdr:col>
      <xdr:colOff>28574</xdr:colOff>
      <xdr:row>741</xdr:row>
      <xdr:rowOff>114300</xdr:rowOff>
    </xdr:to>
    <xdr:sp macro="" textlink="">
      <xdr:nvSpPr>
        <xdr:cNvPr id="3" name="テキスト ボックス 2"/>
        <xdr:cNvSpPr txBox="1"/>
      </xdr:nvSpPr>
      <xdr:spPr>
        <a:xfrm>
          <a:off x="1133474" y="43233975"/>
          <a:ext cx="82962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当該資金の流れは、予算積算上において想定される資金の流れを記入したものであり、実際の資金の流れとは異なる可能性がある。</a:t>
          </a:r>
        </a:p>
      </xdr:txBody>
    </xdr:sp>
    <xdr:clientData/>
  </xdr:twoCellAnchor>
  <xdr:twoCellAnchor editAs="oneCell">
    <xdr:from>
      <xdr:col>14</xdr:col>
      <xdr:colOff>136071</xdr:colOff>
      <xdr:row>742</xdr:row>
      <xdr:rowOff>136071</xdr:rowOff>
    </xdr:from>
    <xdr:to>
      <xdr:col>42</xdr:col>
      <xdr:colOff>23781</xdr:colOff>
      <xdr:row>755</xdr:row>
      <xdr:rowOff>298246</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93571" y="44032714"/>
          <a:ext cx="5602710" cy="476138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t="s">
        <v>426</v>
      </c>
      <c r="AP2" s="967"/>
      <c r="AQ2" s="967"/>
      <c r="AR2" s="78" t="str">
        <f>IF(OR(AO2="　", AO2=""), "", "-")</f>
        <v>-</v>
      </c>
      <c r="AS2" s="968">
        <v>16</v>
      </c>
      <c r="AT2" s="968"/>
      <c r="AU2" s="968"/>
      <c r="AV2" s="51" t="str">
        <f>IF(AW2="", "", "-")</f>
        <v/>
      </c>
      <c r="AW2" s="911"/>
      <c r="AX2" s="911"/>
    </row>
    <row r="3" spans="1:50" ht="21" customHeight="1" thickBot="1" x14ac:dyDescent="0.2">
      <c r="A3" s="867" t="s">
        <v>430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532</v>
      </c>
      <c r="H5" s="840"/>
      <c r="I5" s="840"/>
      <c r="J5" s="840"/>
      <c r="K5" s="840"/>
      <c r="L5" s="840"/>
      <c r="M5" s="841" t="s">
        <v>66</v>
      </c>
      <c r="N5" s="842"/>
      <c r="O5" s="842"/>
      <c r="P5" s="842"/>
      <c r="Q5" s="842"/>
      <c r="R5" s="843"/>
      <c r="S5" s="844" t="s">
        <v>538</v>
      </c>
      <c r="T5" s="840"/>
      <c r="U5" s="840"/>
      <c r="V5" s="840"/>
      <c r="W5" s="840"/>
      <c r="X5" s="845"/>
      <c r="Y5" s="698" t="s">
        <v>3</v>
      </c>
      <c r="Z5" s="546"/>
      <c r="AA5" s="546"/>
      <c r="AB5" s="546"/>
      <c r="AC5" s="546"/>
      <c r="AD5" s="547"/>
      <c r="AE5" s="699" t="s">
        <v>569</v>
      </c>
      <c r="AF5" s="699"/>
      <c r="AG5" s="699"/>
      <c r="AH5" s="699"/>
      <c r="AI5" s="699"/>
      <c r="AJ5" s="699"/>
      <c r="AK5" s="699"/>
      <c r="AL5" s="699"/>
      <c r="AM5" s="699"/>
      <c r="AN5" s="699"/>
      <c r="AO5" s="699"/>
      <c r="AP5" s="700"/>
      <c r="AQ5" s="701" t="s">
        <v>570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65.75" customHeight="1" x14ac:dyDescent="0.15">
      <c r="A7" s="498" t="s">
        <v>22</v>
      </c>
      <c r="B7" s="499"/>
      <c r="C7" s="499"/>
      <c r="D7" s="499"/>
      <c r="E7" s="499"/>
      <c r="F7" s="500"/>
      <c r="G7" s="501" t="s">
        <v>572</v>
      </c>
      <c r="H7" s="502"/>
      <c r="I7" s="502"/>
      <c r="J7" s="502"/>
      <c r="K7" s="502"/>
      <c r="L7" s="502"/>
      <c r="M7" s="502"/>
      <c r="N7" s="502"/>
      <c r="O7" s="502"/>
      <c r="P7" s="502"/>
      <c r="Q7" s="502"/>
      <c r="R7" s="502"/>
      <c r="S7" s="502"/>
      <c r="T7" s="502"/>
      <c r="U7" s="502"/>
      <c r="V7" s="502"/>
      <c r="W7" s="502"/>
      <c r="X7" s="503"/>
      <c r="Y7" s="922" t="s">
        <v>394</v>
      </c>
      <c r="Z7" s="446"/>
      <c r="AA7" s="446"/>
      <c r="AB7" s="446"/>
      <c r="AC7" s="446"/>
      <c r="AD7" s="923"/>
      <c r="AE7" s="912" t="s">
        <v>595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5" t="str">
        <f>入力規則等!A27</f>
        <v>科学技術・イノベーション</v>
      </c>
      <c r="H8" s="720"/>
      <c r="I8" s="720"/>
      <c r="J8" s="720"/>
      <c r="K8" s="720"/>
      <c r="L8" s="720"/>
      <c r="M8" s="720"/>
      <c r="N8" s="720"/>
      <c r="O8" s="720"/>
      <c r="P8" s="720"/>
      <c r="Q8" s="720"/>
      <c r="R8" s="720"/>
      <c r="S8" s="720"/>
      <c r="T8" s="720"/>
      <c r="U8" s="720"/>
      <c r="V8" s="720"/>
      <c r="W8" s="720"/>
      <c r="X8" s="936"/>
      <c r="Y8" s="846" t="s">
        <v>260</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72" customHeight="1" x14ac:dyDescent="0.15">
      <c r="A9" s="849" t="s">
        <v>23</v>
      </c>
      <c r="B9" s="850"/>
      <c r="C9" s="850"/>
      <c r="D9" s="850"/>
      <c r="E9" s="850"/>
      <c r="F9" s="850"/>
      <c r="G9" s="851" t="s">
        <v>596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605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8" t="s">
        <v>24</v>
      </c>
      <c r="B12" s="979"/>
      <c r="C12" s="979"/>
      <c r="D12" s="979"/>
      <c r="E12" s="979"/>
      <c r="F12" s="980"/>
      <c r="G12" s="760"/>
      <c r="H12" s="761"/>
      <c r="I12" s="761"/>
      <c r="J12" s="761"/>
      <c r="K12" s="761"/>
      <c r="L12" s="761"/>
      <c r="M12" s="761"/>
      <c r="N12" s="761"/>
      <c r="O12" s="761"/>
      <c r="P12" s="418" t="s">
        <v>397</v>
      </c>
      <c r="Q12" s="419"/>
      <c r="R12" s="419"/>
      <c r="S12" s="419"/>
      <c r="T12" s="419"/>
      <c r="U12" s="419"/>
      <c r="V12" s="420"/>
      <c r="W12" s="418" t="s">
        <v>417</v>
      </c>
      <c r="X12" s="419"/>
      <c r="Y12" s="419"/>
      <c r="Z12" s="419"/>
      <c r="AA12" s="419"/>
      <c r="AB12" s="419"/>
      <c r="AC12" s="420"/>
      <c r="AD12" s="418" t="s">
        <v>424</v>
      </c>
      <c r="AE12" s="419"/>
      <c r="AF12" s="419"/>
      <c r="AG12" s="419"/>
      <c r="AH12" s="419"/>
      <c r="AI12" s="419"/>
      <c r="AJ12" s="420"/>
      <c r="AK12" s="418" t="s">
        <v>431</v>
      </c>
      <c r="AL12" s="419"/>
      <c r="AM12" s="419"/>
      <c r="AN12" s="419"/>
      <c r="AO12" s="419"/>
      <c r="AP12" s="419"/>
      <c r="AQ12" s="420"/>
      <c r="AR12" s="418" t="s">
        <v>432</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565</v>
      </c>
      <c r="Q13" s="658"/>
      <c r="R13" s="658"/>
      <c r="S13" s="658"/>
      <c r="T13" s="658"/>
      <c r="U13" s="658"/>
      <c r="V13" s="659"/>
      <c r="W13" s="657" t="s">
        <v>565</v>
      </c>
      <c r="X13" s="658"/>
      <c r="Y13" s="658"/>
      <c r="Z13" s="658"/>
      <c r="AA13" s="658"/>
      <c r="AB13" s="658"/>
      <c r="AC13" s="659"/>
      <c r="AD13" s="657" t="s">
        <v>565</v>
      </c>
      <c r="AE13" s="658"/>
      <c r="AF13" s="658"/>
      <c r="AG13" s="658"/>
      <c r="AH13" s="658"/>
      <c r="AI13" s="658"/>
      <c r="AJ13" s="659"/>
      <c r="AK13" s="657" t="s">
        <v>565</v>
      </c>
      <c r="AL13" s="658"/>
      <c r="AM13" s="658"/>
      <c r="AN13" s="658"/>
      <c r="AO13" s="658"/>
      <c r="AP13" s="658"/>
      <c r="AQ13" s="659"/>
      <c r="AR13" s="919">
        <v>100.87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565</v>
      </c>
      <c r="Q14" s="658"/>
      <c r="R14" s="658"/>
      <c r="S14" s="658"/>
      <c r="T14" s="658"/>
      <c r="U14" s="658"/>
      <c r="V14" s="659"/>
      <c r="W14" s="657" t="s">
        <v>565</v>
      </c>
      <c r="X14" s="658"/>
      <c r="Y14" s="658"/>
      <c r="Z14" s="658"/>
      <c r="AA14" s="658"/>
      <c r="AB14" s="658"/>
      <c r="AC14" s="659"/>
      <c r="AD14" s="657" t="s">
        <v>565</v>
      </c>
      <c r="AE14" s="658"/>
      <c r="AF14" s="658"/>
      <c r="AG14" s="658"/>
      <c r="AH14" s="658"/>
      <c r="AI14" s="658"/>
      <c r="AJ14" s="659"/>
      <c r="AK14" s="657" t="s">
        <v>565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565</v>
      </c>
      <c r="Q15" s="658"/>
      <c r="R15" s="658"/>
      <c r="S15" s="658"/>
      <c r="T15" s="658"/>
      <c r="U15" s="658"/>
      <c r="V15" s="659"/>
      <c r="W15" s="657" t="s">
        <v>565</v>
      </c>
      <c r="X15" s="658"/>
      <c r="Y15" s="658"/>
      <c r="Z15" s="658"/>
      <c r="AA15" s="658"/>
      <c r="AB15" s="658"/>
      <c r="AC15" s="659"/>
      <c r="AD15" s="657" t="s">
        <v>565</v>
      </c>
      <c r="AE15" s="658"/>
      <c r="AF15" s="658"/>
      <c r="AG15" s="658"/>
      <c r="AH15" s="658"/>
      <c r="AI15" s="658"/>
      <c r="AJ15" s="659"/>
      <c r="AK15" s="657" t="s">
        <v>565</v>
      </c>
      <c r="AL15" s="658"/>
      <c r="AM15" s="658"/>
      <c r="AN15" s="658"/>
      <c r="AO15" s="658"/>
      <c r="AP15" s="658"/>
      <c r="AQ15" s="659"/>
      <c r="AR15" s="657" t="s">
        <v>575</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565</v>
      </c>
      <c r="Q16" s="658"/>
      <c r="R16" s="658"/>
      <c r="S16" s="658"/>
      <c r="T16" s="658"/>
      <c r="U16" s="658"/>
      <c r="V16" s="659"/>
      <c r="W16" s="657" t="s">
        <v>565</v>
      </c>
      <c r="X16" s="658"/>
      <c r="Y16" s="658"/>
      <c r="Z16" s="658"/>
      <c r="AA16" s="658"/>
      <c r="AB16" s="658"/>
      <c r="AC16" s="659"/>
      <c r="AD16" s="657" t="s">
        <v>565</v>
      </c>
      <c r="AE16" s="658"/>
      <c r="AF16" s="658"/>
      <c r="AG16" s="658"/>
      <c r="AH16" s="658"/>
      <c r="AI16" s="658"/>
      <c r="AJ16" s="659"/>
      <c r="AK16" s="657" t="s">
        <v>565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565</v>
      </c>
      <c r="Q17" s="658"/>
      <c r="R17" s="658"/>
      <c r="S17" s="658"/>
      <c r="T17" s="658"/>
      <c r="U17" s="658"/>
      <c r="V17" s="659"/>
      <c r="W17" s="657" t="s">
        <v>565</v>
      </c>
      <c r="X17" s="658"/>
      <c r="Y17" s="658"/>
      <c r="Z17" s="658"/>
      <c r="AA17" s="658"/>
      <c r="AB17" s="658"/>
      <c r="AC17" s="659"/>
      <c r="AD17" s="657" t="s">
        <v>565</v>
      </c>
      <c r="AE17" s="658"/>
      <c r="AF17" s="658"/>
      <c r="AG17" s="658"/>
      <c r="AH17" s="658"/>
      <c r="AI17" s="658"/>
      <c r="AJ17" s="659"/>
      <c r="AK17" s="657" t="s">
        <v>565</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100.87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33.75" customHeight="1" x14ac:dyDescent="0.15">
      <c r="A21" s="849"/>
      <c r="B21" s="850"/>
      <c r="C21" s="850"/>
      <c r="D21" s="850"/>
      <c r="E21" s="850"/>
      <c r="F21" s="981"/>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8" t="s">
        <v>433</v>
      </c>
      <c r="B22" s="949"/>
      <c r="C22" s="949"/>
      <c r="D22" s="949"/>
      <c r="E22" s="949"/>
      <c r="F22" s="950"/>
      <c r="G22" s="986" t="s">
        <v>337</v>
      </c>
      <c r="H22" s="220"/>
      <c r="I22" s="220"/>
      <c r="J22" s="220"/>
      <c r="K22" s="220"/>
      <c r="L22" s="220"/>
      <c r="M22" s="220"/>
      <c r="N22" s="220"/>
      <c r="O22" s="221"/>
      <c r="P22" s="937" t="s">
        <v>434</v>
      </c>
      <c r="Q22" s="220"/>
      <c r="R22" s="220"/>
      <c r="S22" s="220"/>
      <c r="T22" s="220"/>
      <c r="U22" s="220"/>
      <c r="V22" s="221"/>
      <c r="W22" s="937" t="s">
        <v>435</v>
      </c>
      <c r="X22" s="220"/>
      <c r="Y22" s="220"/>
      <c r="Z22" s="220"/>
      <c r="AA22" s="220"/>
      <c r="AB22" s="220"/>
      <c r="AC22" s="221"/>
      <c r="AD22" s="937" t="s">
        <v>336</v>
      </c>
      <c r="AE22" s="220"/>
      <c r="AF22" s="220"/>
      <c r="AG22" s="220"/>
      <c r="AH22" s="220"/>
      <c r="AI22" s="220"/>
      <c r="AJ22" s="220"/>
      <c r="AK22" s="220"/>
      <c r="AL22" s="220"/>
      <c r="AM22" s="220"/>
      <c r="AN22" s="220"/>
      <c r="AO22" s="220"/>
      <c r="AP22" s="220"/>
      <c r="AQ22" s="220"/>
      <c r="AR22" s="220"/>
      <c r="AS22" s="220"/>
      <c r="AT22" s="220"/>
      <c r="AU22" s="220"/>
      <c r="AV22" s="220"/>
      <c r="AW22" s="220"/>
      <c r="AX22" s="957"/>
    </row>
    <row r="23" spans="1:50" ht="33" customHeight="1" x14ac:dyDescent="0.15">
      <c r="A23" s="951"/>
      <c r="B23" s="952"/>
      <c r="C23" s="952"/>
      <c r="D23" s="952"/>
      <c r="E23" s="952"/>
      <c r="F23" s="953"/>
      <c r="G23" s="987" t="s">
        <v>576</v>
      </c>
      <c r="H23" s="988"/>
      <c r="I23" s="988"/>
      <c r="J23" s="988"/>
      <c r="K23" s="988"/>
      <c r="L23" s="988"/>
      <c r="M23" s="988"/>
      <c r="N23" s="988"/>
      <c r="O23" s="989"/>
      <c r="P23" s="919" t="s">
        <v>575</v>
      </c>
      <c r="Q23" s="920"/>
      <c r="R23" s="920"/>
      <c r="S23" s="920"/>
      <c r="T23" s="920"/>
      <c r="U23" s="920"/>
      <c r="V23" s="938"/>
      <c r="W23" s="919">
        <v>100.87</v>
      </c>
      <c r="X23" s="920"/>
      <c r="Y23" s="920"/>
      <c r="Z23" s="920"/>
      <c r="AA23" s="920"/>
      <c r="AB23" s="920"/>
      <c r="AC23" s="938"/>
      <c r="AD23" s="958"/>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hidden="1" customHeight="1" x14ac:dyDescent="0.15">
      <c r="A24" s="951"/>
      <c r="B24" s="952"/>
      <c r="C24" s="952"/>
      <c r="D24" s="952"/>
      <c r="E24" s="952"/>
      <c r="F24" s="953"/>
      <c r="G24" s="939"/>
      <c r="H24" s="940"/>
      <c r="I24" s="940"/>
      <c r="J24" s="940"/>
      <c r="K24" s="940"/>
      <c r="L24" s="940"/>
      <c r="M24" s="940"/>
      <c r="N24" s="940"/>
      <c r="O24" s="941"/>
      <c r="P24" s="657" t="s">
        <v>575</v>
      </c>
      <c r="Q24" s="658"/>
      <c r="R24" s="658"/>
      <c r="S24" s="658"/>
      <c r="T24" s="658"/>
      <c r="U24" s="658"/>
      <c r="V24" s="659"/>
      <c r="W24" s="657"/>
      <c r="X24" s="658"/>
      <c r="Y24" s="658"/>
      <c r="Z24" s="658"/>
      <c r="AA24" s="658"/>
      <c r="AB24" s="658"/>
      <c r="AC24" s="659"/>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hidden="1" customHeight="1" x14ac:dyDescent="0.15">
      <c r="A25" s="951"/>
      <c r="B25" s="952"/>
      <c r="C25" s="952"/>
      <c r="D25" s="952"/>
      <c r="E25" s="952"/>
      <c r="F25" s="953"/>
      <c r="G25" s="939"/>
      <c r="H25" s="940"/>
      <c r="I25" s="940"/>
      <c r="J25" s="940"/>
      <c r="K25" s="940"/>
      <c r="L25" s="940"/>
      <c r="M25" s="940"/>
      <c r="N25" s="940"/>
      <c r="O25" s="941"/>
      <c r="P25" s="657" t="s">
        <v>575</v>
      </c>
      <c r="Q25" s="658"/>
      <c r="R25" s="658"/>
      <c r="S25" s="658"/>
      <c r="T25" s="658"/>
      <c r="U25" s="658"/>
      <c r="V25" s="659"/>
      <c r="W25" s="657"/>
      <c r="X25" s="658"/>
      <c r="Y25" s="658"/>
      <c r="Z25" s="658"/>
      <c r="AA25" s="658"/>
      <c r="AB25" s="658"/>
      <c r="AC25" s="659"/>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15">
      <c r="A26" s="951"/>
      <c r="B26" s="952"/>
      <c r="C26" s="952"/>
      <c r="D26" s="952"/>
      <c r="E26" s="952"/>
      <c r="F26" s="953"/>
      <c r="G26" s="939"/>
      <c r="H26" s="940"/>
      <c r="I26" s="940"/>
      <c r="J26" s="940"/>
      <c r="K26" s="940"/>
      <c r="L26" s="940"/>
      <c r="M26" s="940"/>
      <c r="N26" s="940"/>
      <c r="O26" s="941"/>
      <c r="P26" s="657" t="s">
        <v>575</v>
      </c>
      <c r="Q26" s="658"/>
      <c r="R26" s="658"/>
      <c r="S26" s="658"/>
      <c r="T26" s="658"/>
      <c r="U26" s="658"/>
      <c r="V26" s="659"/>
      <c r="W26" s="657"/>
      <c r="X26" s="658"/>
      <c r="Y26" s="658"/>
      <c r="Z26" s="658"/>
      <c r="AA26" s="658"/>
      <c r="AB26" s="658"/>
      <c r="AC26" s="659"/>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15">
      <c r="A27" s="951"/>
      <c r="B27" s="952"/>
      <c r="C27" s="952"/>
      <c r="D27" s="952"/>
      <c r="E27" s="952"/>
      <c r="F27" s="953"/>
      <c r="G27" s="939"/>
      <c r="H27" s="940"/>
      <c r="I27" s="940"/>
      <c r="J27" s="940"/>
      <c r="K27" s="940"/>
      <c r="L27" s="940"/>
      <c r="M27" s="940"/>
      <c r="N27" s="940"/>
      <c r="O27" s="941"/>
      <c r="P27" s="657" t="s">
        <v>575</v>
      </c>
      <c r="Q27" s="658"/>
      <c r="R27" s="658"/>
      <c r="S27" s="658"/>
      <c r="T27" s="658"/>
      <c r="U27" s="658"/>
      <c r="V27" s="659"/>
      <c r="W27" s="657"/>
      <c r="X27" s="658"/>
      <c r="Y27" s="658"/>
      <c r="Z27" s="658"/>
      <c r="AA27" s="658"/>
      <c r="AB27" s="658"/>
      <c r="AC27" s="659"/>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341</v>
      </c>
      <c r="H28" s="943"/>
      <c r="I28" s="943"/>
      <c r="J28" s="943"/>
      <c r="K28" s="943"/>
      <c r="L28" s="943"/>
      <c r="M28" s="943"/>
      <c r="N28" s="943"/>
      <c r="O28" s="944"/>
      <c r="P28" s="878" t="e">
        <f>P29-SUM(P23:P27)</f>
        <v>#VALUE!</v>
      </c>
      <c r="Q28" s="879"/>
      <c r="R28" s="879"/>
      <c r="S28" s="879"/>
      <c r="T28" s="879"/>
      <c r="U28" s="879"/>
      <c r="V28" s="880"/>
      <c r="W28" s="878">
        <f>W29-SUM(W23:W27)</f>
        <v>0</v>
      </c>
      <c r="X28" s="879"/>
      <c r="Y28" s="879"/>
      <c r="Z28" s="879"/>
      <c r="AA28" s="879"/>
      <c r="AB28" s="879"/>
      <c r="AC28" s="880"/>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338</v>
      </c>
      <c r="H29" s="946"/>
      <c r="I29" s="946"/>
      <c r="J29" s="946"/>
      <c r="K29" s="946"/>
      <c r="L29" s="946"/>
      <c r="M29" s="946"/>
      <c r="N29" s="946"/>
      <c r="O29" s="947"/>
      <c r="P29" s="657" t="str">
        <f>AK13</f>
        <v>-</v>
      </c>
      <c r="Q29" s="658"/>
      <c r="R29" s="658"/>
      <c r="S29" s="658"/>
      <c r="T29" s="658"/>
      <c r="U29" s="658"/>
      <c r="V29" s="659"/>
      <c r="W29" s="969">
        <f>AR13</f>
        <v>100.87</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397</v>
      </c>
      <c r="AF30" s="859"/>
      <c r="AG30" s="859"/>
      <c r="AH30" s="860"/>
      <c r="AI30" s="858" t="s">
        <v>419</v>
      </c>
      <c r="AJ30" s="859"/>
      <c r="AK30" s="859"/>
      <c r="AL30" s="860"/>
      <c r="AM30" s="915" t="s">
        <v>424</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v>5</v>
      </c>
      <c r="AR31" s="199"/>
      <c r="AS31" s="132" t="s">
        <v>236</v>
      </c>
      <c r="AT31" s="133"/>
      <c r="AU31" s="198">
        <v>7</v>
      </c>
      <c r="AV31" s="198"/>
      <c r="AW31" s="398" t="s">
        <v>181</v>
      </c>
      <c r="AX31" s="399"/>
    </row>
    <row r="32" spans="1:50" ht="31.5" customHeight="1" x14ac:dyDescent="0.15">
      <c r="A32" s="403"/>
      <c r="B32" s="401"/>
      <c r="C32" s="401"/>
      <c r="D32" s="401"/>
      <c r="E32" s="401"/>
      <c r="F32" s="402"/>
      <c r="G32" s="564" t="s">
        <v>577</v>
      </c>
      <c r="H32" s="565"/>
      <c r="I32" s="565"/>
      <c r="J32" s="565"/>
      <c r="K32" s="565"/>
      <c r="L32" s="565"/>
      <c r="M32" s="565"/>
      <c r="N32" s="565"/>
      <c r="O32" s="566"/>
      <c r="P32" s="104" t="s">
        <v>578</v>
      </c>
      <c r="Q32" s="104"/>
      <c r="R32" s="104"/>
      <c r="S32" s="104"/>
      <c r="T32" s="104"/>
      <c r="U32" s="104"/>
      <c r="V32" s="104"/>
      <c r="W32" s="104"/>
      <c r="X32" s="105"/>
      <c r="Y32" s="474" t="s">
        <v>12</v>
      </c>
      <c r="Z32" s="534"/>
      <c r="AA32" s="535"/>
      <c r="AB32" s="464" t="s">
        <v>579</v>
      </c>
      <c r="AC32" s="464"/>
      <c r="AD32" s="464"/>
      <c r="AE32" s="216" t="s">
        <v>575</v>
      </c>
      <c r="AF32" s="217"/>
      <c r="AG32" s="217"/>
      <c r="AH32" s="217"/>
      <c r="AI32" s="216" t="s">
        <v>575</v>
      </c>
      <c r="AJ32" s="217"/>
      <c r="AK32" s="217"/>
      <c r="AL32" s="217"/>
      <c r="AM32" s="216" t="s">
        <v>575</v>
      </c>
      <c r="AN32" s="217"/>
      <c r="AO32" s="217"/>
      <c r="AP32" s="217"/>
      <c r="AQ32" s="340"/>
      <c r="AR32" s="206"/>
      <c r="AS32" s="206"/>
      <c r="AT32" s="341"/>
      <c r="AU32" s="217"/>
      <c r="AV32" s="217"/>
      <c r="AW32" s="217"/>
      <c r="AX32" s="219"/>
    </row>
    <row r="33" spans="1:50" ht="31.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579</v>
      </c>
      <c r="AC33" s="526"/>
      <c r="AD33" s="526"/>
      <c r="AE33" s="216" t="s">
        <v>575</v>
      </c>
      <c r="AF33" s="217"/>
      <c r="AG33" s="217"/>
      <c r="AH33" s="217"/>
      <c r="AI33" s="216" t="s">
        <v>575</v>
      </c>
      <c r="AJ33" s="217"/>
      <c r="AK33" s="217"/>
      <c r="AL33" s="217"/>
      <c r="AM33" s="216" t="s">
        <v>575</v>
      </c>
      <c r="AN33" s="217"/>
      <c r="AO33" s="217"/>
      <c r="AP33" s="217"/>
      <c r="AQ33" s="340"/>
      <c r="AR33" s="206"/>
      <c r="AS33" s="206"/>
      <c r="AT33" s="341"/>
      <c r="AU33" s="217"/>
      <c r="AV33" s="217"/>
      <c r="AW33" s="217"/>
      <c r="AX33" s="219"/>
    </row>
    <row r="34" spans="1:50" ht="31.5"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t="s">
        <v>575</v>
      </c>
      <c r="AF34" s="217"/>
      <c r="AG34" s="217"/>
      <c r="AH34" s="217"/>
      <c r="AI34" s="216" t="s">
        <v>575</v>
      </c>
      <c r="AJ34" s="217"/>
      <c r="AK34" s="217"/>
      <c r="AL34" s="217"/>
      <c r="AM34" s="216" t="s">
        <v>575</v>
      </c>
      <c r="AN34" s="217"/>
      <c r="AO34" s="217"/>
      <c r="AP34" s="217"/>
      <c r="AQ34" s="340"/>
      <c r="AR34" s="206"/>
      <c r="AS34" s="206"/>
      <c r="AT34" s="341"/>
      <c r="AU34" s="217"/>
      <c r="AV34" s="217"/>
      <c r="AW34" s="217"/>
      <c r="AX34" s="219"/>
    </row>
    <row r="35" spans="1:50" ht="23.25" customHeight="1" x14ac:dyDescent="0.15">
      <c r="A35" s="224" t="s">
        <v>385</v>
      </c>
      <c r="B35" s="225"/>
      <c r="C35" s="225"/>
      <c r="D35" s="225"/>
      <c r="E35" s="225"/>
      <c r="F35" s="226"/>
      <c r="G35" s="230" t="s">
        <v>581</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397</v>
      </c>
      <c r="AF37" s="243"/>
      <c r="AG37" s="243"/>
      <c r="AH37" s="244"/>
      <c r="AI37" s="242" t="s">
        <v>395</v>
      </c>
      <c r="AJ37" s="243"/>
      <c r="AK37" s="243"/>
      <c r="AL37" s="244"/>
      <c r="AM37" s="248" t="s">
        <v>424</v>
      </c>
      <c r="AN37" s="248"/>
      <c r="AO37" s="248"/>
      <c r="AP37" s="248"/>
      <c r="AQ37" s="150" t="s">
        <v>235</v>
      </c>
      <c r="AR37" s="151"/>
      <c r="AS37" s="151"/>
      <c r="AT37" s="152"/>
      <c r="AU37" s="414" t="s">
        <v>134</v>
      </c>
      <c r="AV37" s="414"/>
      <c r="AW37" s="414"/>
      <c r="AX37" s="910"/>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397</v>
      </c>
      <c r="AF44" s="243"/>
      <c r="AG44" s="243"/>
      <c r="AH44" s="244"/>
      <c r="AI44" s="242" t="s">
        <v>395</v>
      </c>
      <c r="AJ44" s="243"/>
      <c r="AK44" s="243"/>
      <c r="AL44" s="244"/>
      <c r="AM44" s="248" t="s">
        <v>424</v>
      </c>
      <c r="AN44" s="248"/>
      <c r="AO44" s="248"/>
      <c r="AP44" s="248"/>
      <c r="AQ44" s="150" t="s">
        <v>235</v>
      </c>
      <c r="AR44" s="151"/>
      <c r="AS44" s="151"/>
      <c r="AT44" s="152"/>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397</v>
      </c>
      <c r="AF51" s="243"/>
      <c r="AG51" s="243"/>
      <c r="AH51" s="244"/>
      <c r="AI51" s="242" t="s">
        <v>395</v>
      </c>
      <c r="AJ51" s="243"/>
      <c r="AK51" s="243"/>
      <c r="AL51" s="244"/>
      <c r="AM51" s="248" t="s">
        <v>424</v>
      </c>
      <c r="AN51" s="248"/>
      <c r="AO51" s="248"/>
      <c r="AP51" s="248"/>
      <c r="AQ51" s="150" t="s">
        <v>235</v>
      </c>
      <c r="AR51" s="151"/>
      <c r="AS51" s="151"/>
      <c r="AT51" s="152"/>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397</v>
      </c>
      <c r="AF58" s="243"/>
      <c r="AG58" s="243"/>
      <c r="AH58" s="244"/>
      <c r="AI58" s="242" t="s">
        <v>395</v>
      </c>
      <c r="AJ58" s="243"/>
      <c r="AK58" s="243"/>
      <c r="AL58" s="244"/>
      <c r="AM58" s="248" t="s">
        <v>424</v>
      </c>
      <c r="AN58" s="248"/>
      <c r="AO58" s="248"/>
      <c r="AP58" s="248"/>
      <c r="AQ58" s="150" t="s">
        <v>235</v>
      </c>
      <c r="AR58" s="151"/>
      <c r="AS58" s="151"/>
      <c r="AT58" s="152"/>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397</v>
      </c>
      <c r="AF65" s="243"/>
      <c r="AG65" s="243"/>
      <c r="AH65" s="244"/>
      <c r="AI65" s="242" t="s">
        <v>395</v>
      </c>
      <c r="AJ65" s="243"/>
      <c r="AK65" s="243"/>
      <c r="AL65" s="244"/>
      <c r="AM65" s="248" t="s">
        <v>424</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375</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375</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376</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374</v>
      </c>
      <c r="X70" s="309"/>
      <c r="Y70" s="268" t="s">
        <v>12</v>
      </c>
      <c r="Z70" s="268"/>
      <c r="AA70" s="269"/>
      <c r="AB70" s="270" t="s">
        <v>375</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375</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376</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397</v>
      </c>
      <c r="AF73" s="243"/>
      <c r="AG73" s="243"/>
      <c r="AH73" s="244"/>
      <c r="AI73" s="242" t="s">
        <v>395</v>
      </c>
      <c r="AJ73" s="243"/>
      <c r="AK73" s="243"/>
      <c r="AL73" s="244"/>
      <c r="AM73" s="248" t="s">
        <v>424</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0"/>
      <c r="AR77" s="206"/>
      <c r="AS77" s="206"/>
      <c r="AT77" s="341"/>
      <c r="AU77" s="217"/>
      <c r="AV77" s="217"/>
      <c r="AW77" s="217"/>
      <c r="AX77" s="219"/>
    </row>
    <row r="78" spans="1:50" ht="69.75" hidden="1" customHeight="1" x14ac:dyDescent="0.15">
      <c r="A78" s="334" t="s">
        <v>388</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2"/>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397</v>
      </c>
      <c r="AF85" s="243"/>
      <c r="AG85" s="243"/>
      <c r="AH85" s="244"/>
      <c r="AI85" s="242" t="s">
        <v>395</v>
      </c>
      <c r="AJ85" s="243"/>
      <c r="AK85" s="243"/>
      <c r="AL85" s="244"/>
      <c r="AM85" s="248" t="s">
        <v>424</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397</v>
      </c>
      <c r="AF90" s="243"/>
      <c r="AG90" s="243"/>
      <c r="AH90" s="244"/>
      <c r="AI90" s="242" t="s">
        <v>395</v>
      </c>
      <c r="AJ90" s="243"/>
      <c r="AK90" s="243"/>
      <c r="AL90" s="244"/>
      <c r="AM90" s="248" t="s">
        <v>424</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397</v>
      </c>
      <c r="AF95" s="243"/>
      <c r="AG95" s="243"/>
      <c r="AH95" s="244"/>
      <c r="AI95" s="242" t="s">
        <v>395</v>
      </c>
      <c r="AJ95" s="243"/>
      <c r="AK95" s="243"/>
      <c r="AL95" s="244"/>
      <c r="AM95" s="248" t="s">
        <v>424</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397</v>
      </c>
      <c r="AF100" s="543"/>
      <c r="AG100" s="543"/>
      <c r="AH100" s="544"/>
      <c r="AI100" s="542" t="s">
        <v>417</v>
      </c>
      <c r="AJ100" s="543"/>
      <c r="AK100" s="543"/>
      <c r="AL100" s="544"/>
      <c r="AM100" s="542" t="s">
        <v>424</v>
      </c>
      <c r="AN100" s="543"/>
      <c r="AO100" s="543"/>
      <c r="AP100" s="544"/>
      <c r="AQ100" s="318" t="s">
        <v>437</v>
      </c>
      <c r="AR100" s="319"/>
      <c r="AS100" s="319"/>
      <c r="AT100" s="320"/>
      <c r="AU100" s="318" t="s">
        <v>438</v>
      </c>
      <c r="AV100" s="319"/>
      <c r="AW100" s="319"/>
      <c r="AX100" s="321"/>
    </row>
    <row r="101" spans="1:60" ht="23.25" customHeight="1" x14ac:dyDescent="0.15">
      <c r="A101" s="425"/>
      <c r="B101" s="426"/>
      <c r="C101" s="426"/>
      <c r="D101" s="426"/>
      <c r="E101" s="426"/>
      <c r="F101" s="427"/>
      <c r="G101" s="104" t="s">
        <v>586</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580</v>
      </c>
      <c r="AC101" s="464"/>
      <c r="AD101" s="464"/>
      <c r="AE101" s="216" t="s">
        <v>575</v>
      </c>
      <c r="AF101" s="217"/>
      <c r="AG101" s="217"/>
      <c r="AH101" s="218"/>
      <c r="AI101" s="216" t="s">
        <v>575</v>
      </c>
      <c r="AJ101" s="217"/>
      <c r="AK101" s="217"/>
      <c r="AL101" s="218"/>
      <c r="AM101" s="216" t="s">
        <v>575</v>
      </c>
      <c r="AN101" s="217"/>
      <c r="AO101" s="217"/>
      <c r="AP101" s="218"/>
      <c r="AQ101" s="216" t="s">
        <v>575</v>
      </c>
      <c r="AR101" s="217"/>
      <c r="AS101" s="217"/>
      <c r="AT101" s="218"/>
      <c r="AU101" s="216"/>
      <c r="AV101" s="217"/>
      <c r="AW101" s="217"/>
      <c r="AX101" s="218"/>
    </row>
    <row r="102" spans="1:60" ht="30.7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580</v>
      </c>
      <c r="AC102" s="464"/>
      <c r="AD102" s="464"/>
      <c r="AE102" s="421" t="s">
        <v>575</v>
      </c>
      <c r="AF102" s="421"/>
      <c r="AG102" s="421"/>
      <c r="AH102" s="421"/>
      <c r="AI102" s="421" t="s">
        <v>575</v>
      </c>
      <c r="AJ102" s="421"/>
      <c r="AK102" s="421"/>
      <c r="AL102" s="421"/>
      <c r="AM102" s="421" t="s">
        <v>575</v>
      </c>
      <c r="AN102" s="421"/>
      <c r="AO102" s="421"/>
      <c r="AP102" s="421"/>
      <c r="AQ102" s="271" t="s">
        <v>575</v>
      </c>
      <c r="AR102" s="272"/>
      <c r="AS102" s="272"/>
      <c r="AT102" s="317"/>
      <c r="AU102" s="216"/>
      <c r="AV102" s="217"/>
      <c r="AW102" s="217"/>
      <c r="AX102" s="218"/>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397</v>
      </c>
      <c r="AF103" s="419"/>
      <c r="AG103" s="419"/>
      <c r="AH103" s="420"/>
      <c r="AI103" s="418" t="s">
        <v>395</v>
      </c>
      <c r="AJ103" s="419"/>
      <c r="AK103" s="419"/>
      <c r="AL103" s="420"/>
      <c r="AM103" s="418" t="s">
        <v>424</v>
      </c>
      <c r="AN103" s="419"/>
      <c r="AO103" s="419"/>
      <c r="AP103" s="420"/>
      <c r="AQ103" s="282" t="s">
        <v>437</v>
      </c>
      <c r="AR103" s="283"/>
      <c r="AS103" s="283"/>
      <c r="AT103" s="322"/>
      <c r="AU103" s="282" t="s">
        <v>438</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397</v>
      </c>
      <c r="AF106" s="419"/>
      <c r="AG106" s="419"/>
      <c r="AH106" s="420"/>
      <c r="AI106" s="418" t="s">
        <v>395</v>
      </c>
      <c r="AJ106" s="419"/>
      <c r="AK106" s="419"/>
      <c r="AL106" s="420"/>
      <c r="AM106" s="418" t="s">
        <v>424</v>
      </c>
      <c r="AN106" s="419"/>
      <c r="AO106" s="419"/>
      <c r="AP106" s="420"/>
      <c r="AQ106" s="282" t="s">
        <v>437</v>
      </c>
      <c r="AR106" s="283"/>
      <c r="AS106" s="283"/>
      <c r="AT106" s="322"/>
      <c r="AU106" s="282" t="s">
        <v>438</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397</v>
      </c>
      <c r="AF109" s="419"/>
      <c r="AG109" s="419"/>
      <c r="AH109" s="420"/>
      <c r="AI109" s="418" t="s">
        <v>395</v>
      </c>
      <c r="AJ109" s="419"/>
      <c r="AK109" s="419"/>
      <c r="AL109" s="420"/>
      <c r="AM109" s="418" t="s">
        <v>424</v>
      </c>
      <c r="AN109" s="419"/>
      <c r="AO109" s="419"/>
      <c r="AP109" s="420"/>
      <c r="AQ109" s="282" t="s">
        <v>437</v>
      </c>
      <c r="AR109" s="283"/>
      <c r="AS109" s="283"/>
      <c r="AT109" s="322"/>
      <c r="AU109" s="282" t="s">
        <v>438</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397</v>
      </c>
      <c r="AF112" s="419"/>
      <c r="AG112" s="419"/>
      <c r="AH112" s="420"/>
      <c r="AI112" s="418" t="s">
        <v>395</v>
      </c>
      <c r="AJ112" s="419"/>
      <c r="AK112" s="419"/>
      <c r="AL112" s="420"/>
      <c r="AM112" s="418" t="s">
        <v>424</v>
      </c>
      <c r="AN112" s="419"/>
      <c r="AO112" s="419"/>
      <c r="AP112" s="420"/>
      <c r="AQ112" s="282" t="s">
        <v>437</v>
      </c>
      <c r="AR112" s="283"/>
      <c r="AS112" s="283"/>
      <c r="AT112" s="322"/>
      <c r="AU112" s="282" t="s">
        <v>438</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397</v>
      </c>
      <c r="AF115" s="419"/>
      <c r="AG115" s="419"/>
      <c r="AH115" s="420"/>
      <c r="AI115" s="418" t="s">
        <v>395</v>
      </c>
      <c r="AJ115" s="419"/>
      <c r="AK115" s="419"/>
      <c r="AL115" s="420"/>
      <c r="AM115" s="418" t="s">
        <v>424</v>
      </c>
      <c r="AN115" s="419"/>
      <c r="AO115" s="419"/>
      <c r="AP115" s="420"/>
      <c r="AQ115" s="591" t="s">
        <v>439</v>
      </c>
      <c r="AR115" s="592"/>
      <c r="AS115" s="592"/>
      <c r="AT115" s="592"/>
      <c r="AU115" s="592"/>
      <c r="AV115" s="592"/>
      <c r="AW115" s="592"/>
      <c r="AX115" s="593"/>
    </row>
    <row r="116" spans="1:50" ht="23.25" customHeight="1" x14ac:dyDescent="0.15">
      <c r="A116" s="442"/>
      <c r="B116" s="443"/>
      <c r="C116" s="443"/>
      <c r="D116" s="443"/>
      <c r="E116" s="443"/>
      <c r="F116" s="444"/>
      <c r="G116" s="393" t="s">
        <v>587</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582</v>
      </c>
      <c r="AC116" s="466"/>
      <c r="AD116" s="467"/>
      <c r="AE116" s="421" t="s">
        <v>575</v>
      </c>
      <c r="AF116" s="421"/>
      <c r="AG116" s="421"/>
      <c r="AH116" s="421"/>
      <c r="AI116" s="421" t="s">
        <v>575</v>
      </c>
      <c r="AJ116" s="421"/>
      <c r="AK116" s="421"/>
      <c r="AL116" s="421"/>
      <c r="AM116" s="421" t="s">
        <v>575</v>
      </c>
      <c r="AN116" s="421"/>
      <c r="AO116" s="421"/>
      <c r="AP116" s="421"/>
      <c r="AQ116" s="216" t="s">
        <v>575</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588</v>
      </c>
      <c r="AC117" s="476"/>
      <c r="AD117" s="477"/>
      <c r="AE117" s="554" t="s">
        <v>575</v>
      </c>
      <c r="AF117" s="554"/>
      <c r="AG117" s="554"/>
      <c r="AH117" s="554"/>
      <c r="AI117" s="554" t="s">
        <v>575</v>
      </c>
      <c r="AJ117" s="554"/>
      <c r="AK117" s="554"/>
      <c r="AL117" s="554"/>
      <c r="AM117" s="554" t="s">
        <v>575</v>
      </c>
      <c r="AN117" s="554"/>
      <c r="AO117" s="554"/>
      <c r="AP117" s="554"/>
      <c r="AQ117" s="554" t="s">
        <v>575</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397</v>
      </c>
      <c r="AF118" s="419"/>
      <c r="AG118" s="419"/>
      <c r="AH118" s="420"/>
      <c r="AI118" s="418" t="s">
        <v>395</v>
      </c>
      <c r="AJ118" s="419"/>
      <c r="AK118" s="419"/>
      <c r="AL118" s="420"/>
      <c r="AM118" s="418" t="s">
        <v>424</v>
      </c>
      <c r="AN118" s="419"/>
      <c r="AO118" s="419"/>
      <c r="AP118" s="420"/>
      <c r="AQ118" s="591" t="s">
        <v>439</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397</v>
      </c>
      <c r="AF121" s="419"/>
      <c r="AG121" s="419"/>
      <c r="AH121" s="420"/>
      <c r="AI121" s="418" t="s">
        <v>395</v>
      </c>
      <c r="AJ121" s="419"/>
      <c r="AK121" s="419"/>
      <c r="AL121" s="420"/>
      <c r="AM121" s="418" t="s">
        <v>424</v>
      </c>
      <c r="AN121" s="419"/>
      <c r="AO121" s="419"/>
      <c r="AP121" s="420"/>
      <c r="AQ121" s="591" t="s">
        <v>439</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397</v>
      </c>
      <c r="AF124" s="419"/>
      <c r="AG124" s="419"/>
      <c r="AH124" s="420"/>
      <c r="AI124" s="418" t="s">
        <v>395</v>
      </c>
      <c r="AJ124" s="419"/>
      <c r="AK124" s="419"/>
      <c r="AL124" s="420"/>
      <c r="AM124" s="418" t="s">
        <v>424</v>
      </c>
      <c r="AN124" s="419"/>
      <c r="AO124" s="419"/>
      <c r="AP124" s="420"/>
      <c r="AQ124" s="591" t="s">
        <v>439</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8" t="s">
        <v>397</v>
      </c>
      <c r="AF127" s="419"/>
      <c r="AG127" s="419"/>
      <c r="AH127" s="420"/>
      <c r="AI127" s="418" t="s">
        <v>395</v>
      </c>
      <c r="AJ127" s="419"/>
      <c r="AK127" s="419"/>
      <c r="AL127" s="420"/>
      <c r="AM127" s="418" t="s">
        <v>424</v>
      </c>
      <c r="AN127" s="419"/>
      <c r="AO127" s="419"/>
      <c r="AP127" s="420"/>
      <c r="AQ127" s="591" t="s">
        <v>439</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412</v>
      </c>
      <c r="B130" s="184"/>
      <c r="C130" s="183" t="s">
        <v>239</v>
      </c>
      <c r="D130" s="184"/>
      <c r="E130" s="168" t="s">
        <v>268</v>
      </c>
      <c r="F130" s="169"/>
      <c r="G130" s="932" t="s">
        <v>573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931" t="s">
        <v>574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397</v>
      </c>
      <c r="AF132" s="154"/>
      <c r="AG132" s="154"/>
      <c r="AH132" s="154"/>
      <c r="AI132" s="154" t="s">
        <v>417</v>
      </c>
      <c r="AJ132" s="154"/>
      <c r="AK132" s="154"/>
      <c r="AL132" s="154"/>
      <c r="AM132" s="154" t="s">
        <v>424</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c r="AV133" s="199"/>
      <c r="AW133" s="132" t="s">
        <v>181</v>
      </c>
      <c r="AX133" s="194"/>
    </row>
    <row r="134" spans="1:50" ht="39.75" customHeight="1" x14ac:dyDescent="0.15">
      <c r="A134" s="188"/>
      <c r="B134" s="185"/>
      <c r="C134" s="179"/>
      <c r="D134" s="185"/>
      <c r="E134" s="179"/>
      <c r="F134" s="180"/>
      <c r="G134" s="103" t="s">
        <v>575</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575</v>
      </c>
      <c r="AC134" s="204"/>
      <c r="AD134" s="204"/>
      <c r="AE134" s="205" t="s">
        <v>575</v>
      </c>
      <c r="AF134" s="206"/>
      <c r="AG134" s="206"/>
      <c r="AH134" s="206"/>
      <c r="AI134" s="205" t="s">
        <v>575</v>
      </c>
      <c r="AJ134" s="206"/>
      <c r="AK134" s="206"/>
      <c r="AL134" s="206"/>
      <c r="AM134" s="205" t="s">
        <v>575</v>
      </c>
      <c r="AN134" s="206"/>
      <c r="AO134" s="206"/>
      <c r="AP134" s="206"/>
      <c r="AQ134" s="205" t="s">
        <v>575</v>
      </c>
      <c r="AR134" s="206"/>
      <c r="AS134" s="206"/>
      <c r="AT134" s="206"/>
      <c r="AU134" s="205" t="s">
        <v>575</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575</v>
      </c>
      <c r="AC135" s="212"/>
      <c r="AD135" s="212"/>
      <c r="AE135" s="205" t="s">
        <v>575</v>
      </c>
      <c r="AF135" s="206"/>
      <c r="AG135" s="206"/>
      <c r="AH135" s="206"/>
      <c r="AI135" s="205" t="s">
        <v>575</v>
      </c>
      <c r="AJ135" s="206"/>
      <c r="AK135" s="206"/>
      <c r="AL135" s="206"/>
      <c r="AM135" s="205" t="s">
        <v>575</v>
      </c>
      <c r="AN135" s="206"/>
      <c r="AO135" s="206"/>
      <c r="AP135" s="206"/>
      <c r="AQ135" s="205" t="s">
        <v>575</v>
      </c>
      <c r="AR135" s="206"/>
      <c r="AS135" s="206"/>
      <c r="AT135" s="206"/>
      <c r="AU135" s="205" t="s">
        <v>575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397</v>
      </c>
      <c r="AF136" s="154"/>
      <c r="AG136" s="154"/>
      <c r="AH136" s="154"/>
      <c r="AI136" s="154" t="s">
        <v>395</v>
      </c>
      <c r="AJ136" s="154"/>
      <c r="AK136" s="154"/>
      <c r="AL136" s="154"/>
      <c r="AM136" s="154" t="s">
        <v>424</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397</v>
      </c>
      <c r="AF140" s="154"/>
      <c r="AG140" s="154"/>
      <c r="AH140" s="154"/>
      <c r="AI140" s="154" t="s">
        <v>395</v>
      </c>
      <c r="AJ140" s="154"/>
      <c r="AK140" s="154"/>
      <c r="AL140" s="154"/>
      <c r="AM140" s="154" t="s">
        <v>424</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397</v>
      </c>
      <c r="AF144" s="154"/>
      <c r="AG144" s="154"/>
      <c r="AH144" s="154"/>
      <c r="AI144" s="154" t="s">
        <v>395</v>
      </c>
      <c r="AJ144" s="154"/>
      <c r="AK144" s="154"/>
      <c r="AL144" s="154"/>
      <c r="AM144" s="154" t="s">
        <v>424</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397</v>
      </c>
      <c r="AF148" s="154"/>
      <c r="AG148" s="154"/>
      <c r="AH148" s="154"/>
      <c r="AI148" s="154" t="s">
        <v>395</v>
      </c>
      <c r="AJ148" s="154"/>
      <c r="AK148" s="154"/>
      <c r="AL148" s="154"/>
      <c r="AM148" s="154" t="s">
        <v>424</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42.75" customHeight="1" x14ac:dyDescent="0.15">
      <c r="A188" s="188"/>
      <c r="B188" s="185"/>
      <c r="C188" s="179"/>
      <c r="D188" s="185"/>
      <c r="E188" s="124" t="s">
        <v>597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42.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397</v>
      </c>
      <c r="AF192" s="154"/>
      <c r="AG192" s="154"/>
      <c r="AH192" s="154"/>
      <c r="AI192" s="154" t="s">
        <v>395</v>
      </c>
      <c r="AJ192" s="154"/>
      <c r="AK192" s="154"/>
      <c r="AL192" s="154"/>
      <c r="AM192" s="154" t="s">
        <v>424</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397</v>
      </c>
      <c r="AF196" s="154"/>
      <c r="AG196" s="154"/>
      <c r="AH196" s="154"/>
      <c r="AI196" s="154" t="s">
        <v>395</v>
      </c>
      <c r="AJ196" s="154"/>
      <c r="AK196" s="154"/>
      <c r="AL196" s="154"/>
      <c r="AM196" s="154" t="s">
        <v>424</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397</v>
      </c>
      <c r="AF200" s="154"/>
      <c r="AG200" s="154"/>
      <c r="AH200" s="154"/>
      <c r="AI200" s="154" t="s">
        <v>395</v>
      </c>
      <c r="AJ200" s="154"/>
      <c r="AK200" s="154"/>
      <c r="AL200" s="154"/>
      <c r="AM200" s="154" t="s">
        <v>424</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397</v>
      </c>
      <c r="AF204" s="154"/>
      <c r="AG204" s="154"/>
      <c r="AH204" s="154"/>
      <c r="AI204" s="154" t="s">
        <v>395</v>
      </c>
      <c r="AJ204" s="154"/>
      <c r="AK204" s="154"/>
      <c r="AL204" s="154"/>
      <c r="AM204" s="154" t="s">
        <v>424</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397</v>
      </c>
      <c r="AF208" s="154"/>
      <c r="AG208" s="154"/>
      <c r="AH208" s="154"/>
      <c r="AI208" s="154" t="s">
        <v>395</v>
      </c>
      <c r="AJ208" s="154"/>
      <c r="AK208" s="154"/>
      <c r="AL208" s="154"/>
      <c r="AM208" s="154" t="s">
        <v>424</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397</v>
      </c>
      <c r="AF252" s="154"/>
      <c r="AG252" s="154"/>
      <c r="AH252" s="154"/>
      <c r="AI252" s="154" t="s">
        <v>395</v>
      </c>
      <c r="AJ252" s="154"/>
      <c r="AK252" s="154"/>
      <c r="AL252" s="154"/>
      <c r="AM252" s="154" t="s">
        <v>424</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397</v>
      </c>
      <c r="AF256" s="154"/>
      <c r="AG256" s="154"/>
      <c r="AH256" s="154"/>
      <c r="AI256" s="154" t="s">
        <v>395</v>
      </c>
      <c r="AJ256" s="154"/>
      <c r="AK256" s="154"/>
      <c r="AL256" s="154"/>
      <c r="AM256" s="154" t="s">
        <v>424</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397</v>
      </c>
      <c r="AF260" s="154"/>
      <c r="AG260" s="154"/>
      <c r="AH260" s="154"/>
      <c r="AI260" s="154" t="s">
        <v>395</v>
      </c>
      <c r="AJ260" s="154"/>
      <c r="AK260" s="154"/>
      <c r="AL260" s="154"/>
      <c r="AM260" s="154" t="s">
        <v>424</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397</v>
      </c>
      <c r="AF264" s="154"/>
      <c r="AG264" s="154"/>
      <c r="AH264" s="154"/>
      <c r="AI264" s="154" t="s">
        <v>395</v>
      </c>
      <c r="AJ264" s="154"/>
      <c r="AK264" s="154"/>
      <c r="AL264" s="154"/>
      <c r="AM264" s="154" t="s">
        <v>424</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397</v>
      </c>
      <c r="AF268" s="154"/>
      <c r="AG268" s="154"/>
      <c r="AH268" s="154"/>
      <c r="AI268" s="154" t="s">
        <v>395</v>
      </c>
      <c r="AJ268" s="154"/>
      <c r="AK268" s="154"/>
      <c r="AL268" s="154"/>
      <c r="AM268" s="154" t="s">
        <v>424</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397</v>
      </c>
      <c r="AF312" s="154"/>
      <c r="AG312" s="154"/>
      <c r="AH312" s="154"/>
      <c r="AI312" s="154" t="s">
        <v>395</v>
      </c>
      <c r="AJ312" s="154"/>
      <c r="AK312" s="154"/>
      <c r="AL312" s="154"/>
      <c r="AM312" s="154" t="s">
        <v>424</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397</v>
      </c>
      <c r="AF316" s="154"/>
      <c r="AG316" s="154"/>
      <c r="AH316" s="154"/>
      <c r="AI316" s="154" t="s">
        <v>395</v>
      </c>
      <c r="AJ316" s="154"/>
      <c r="AK316" s="154"/>
      <c r="AL316" s="154"/>
      <c r="AM316" s="154" t="s">
        <v>424</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397</v>
      </c>
      <c r="AF320" s="154"/>
      <c r="AG320" s="154"/>
      <c r="AH320" s="154"/>
      <c r="AI320" s="154" t="s">
        <v>395</v>
      </c>
      <c r="AJ320" s="154"/>
      <c r="AK320" s="154"/>
      <c r="AL320" s="154"/>
      <c r="AM320" s="154" t="s">
        <v>424</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397</v>
      </c>
      <c r="AF324" s="154"/>
      <c r="AG324" s="154"/>
      <c r="AH324" s="154"/>
      <c r="AI324" s="154" t="s">
        <v>395</v>
      </c>
      <c r="AJ324" s="154"/>
      <c r="AK324" s="154"/>
      <c r="AL324" s="154"/>
      <c r="AM324" s="154" t="s">
        <v>424</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397</v>
      </c>
      <c r="AF328" s="154"/>
      <c r="AG328" s="154"/>
      <c r="AH328" s="154"/>
      <c r="AI328" s="154" t="s">
        <v>395</v>
      </c>
      <c r="AJ328" s="154"/>
      <c r="AK328" s="154"/>
      <c r="AL328" s="154"/>
      <c r="AM328" s="154" t="s">
        <v>424</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397</v>
      </c>
      <c r="AF372" s="154"/>
      <c r="AG372" s="154"/>
      <c r="AH372" s="154"/>
      <c r="AI372" s="154" t="s">
        <v>395</v>
      </c>
      <c r="AJ372" s="154"/>
      <c r="AK372" s="154"/>
      <c r="AL372" s="154"/>
      <c r="AM372" s="154" t="s">
        <v>424</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397</v>
      </c>
      <c r="AF376" s="154"/>
      <c r="AG376" s="154"/>
      <c r="AH376" s="154"/>
      <c r="AI376" s="154" t="s">
        <v>395</v>
      </c>
      <c r="AJ376" s="154"/>
      <c r="AK376" s="154"/>
      <c r="AL376" s="154"/>
      <c r="AM376" s="154" t="s">
        <v>424</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397</v>
      </c>
      <c r="AF380" s="154"/>
      <c r="AG380" s="154"/>
      <c r="AH380" s="154"/>
      <c r="AI380" s="154" t="s">
        <v>395</v>
      </c>
      <c r="AJ380" s="154"/>
      <c r="AK380" s="154"/>
      <c r="AL380" s="154"/>
      <c r="AM380" s="154" t="s">
        <v>424</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397</v>
      </c>
      <c r="AF384" s="154"/>
      <c r="AG384" s="154"/>
      <c r="AH384" s="154"/>
      <c r="AI384" s="154" t="s">
        <v>395</v>
      </c>
      <c r="AJ384" s="154"/>
      <c r="AK384" s="154"/>
      <c r="AL384" s="154"/>
      <c r="AM384" s="154" t="s">
        <v>424</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397</v>
      </c>
      <c r="AF388" s="154"/>
      <c r="AG388" s="154"/>
      <c r="AH388" s="154"/>
      <c r="AI388" s="154" t="s">
        <v>395</v>
      </c>
      <c r="AJ388" s="154"/>
      <c r="AK388" s="154"/>
      <c r="AL388" s="154"/>
      <c r="AM388" s="154" t="s">
        <v>424</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427</v>
      </c>
      <c r="D430" s="933"/>
      <c r="E430" s="173" t="s">
        <v>405</v>
      </c>
      <c r="F430" s="898"/>
      <c r="G430" s="899" t="s">
        <v>255</v>
      </c>
      <c r="H430" s="122"/>
      <c r="I430" s="122"/>
      <c r="J430" s="900" t="s">
        <v>566</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418</v>
      </c>
      <c r="AJ431" s="339"/>
      <c r="AK431" s="339"/>
      <c r="AL431" s="158"/>
      <c r="AM431" s="339" t="s">
        <v>431</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566</v>
      </c>
      <c r="AF432" s="199"/>
      <c r="AG432" s="132" t="s">
        <v>236</v>
      </c>
      <c r="AH432" s="133"/>
      <c r="AI432" s="155"/>
      <c r="AJ432" s="155"/>
      <c r="AK432" s="155"/>
      <c r="AL432" s="153"/>
      <c r="AM432" s="155"/>
      <c r="AN432" s="155"/>
      <c r="AO432" s="155"/>
      <c r="AP432" s="153"/>
      <c r="AQ432" s="590" t="s">
        <v>566</v>
      </c>
      <c r="AR432" s="199"/>
      <c r="AS432" s="132" t="s">
        <v>236</v>
      </c>
      <c r="AT432" s="133"/>
      <c r="AU432" s="199" t="s">
        <v>566</v>
      </c>
      <c r="AV432" s="199"/>
      <c r="AW432" s="132" t="s">
        <v>181</v>
      </c>
      <c r="AX432" s="194"/>
    </row>
    <row r="433" spans="1:50" ht="23.25" customHeight="1" x14ac:dyDescent="0.15">
      <c r="A433" s="188"/>
      <c r="B433" s="185"/>
      <c r="C433" s="179"/>
      <c r="D433" s="185"/>
      <c r="E433" s="342"/>
      <c r="F433" s="343"/>
      <c r="G433" s="103" t="s">
        <v>566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566</v>
      </c>
      <c r="AC433" s="212"/>
      <c r="AD433" s="212"/>
      <c r="AE433" s="340" t="s">
        <v>566</v>
      </c>
      <c r="AF433" s="206"/>
      <c r="AG433" s="206"/>
      <c r="AH433" s="206"/>
      <c r="AI433" s="340" t="s">
        <v>566</v>
      </c>
      <c r="AJ433" s="206"/>
      <c r="AK433" s="206"/>
      <c r="AL433" s="206"/>
      <c r="AM433" s="340" t="s">
        <v>566</v>
      </c>
      <c r="AN433" s="206"/>
      <c r="AO433" s="206"/>
      <c r="AP433" s="341"/>
      <c r="AQ433" s="340" t="s">
        <v>566</v>
      </c>
      <c r="AR433" s="206"/>
      <c r="AS433" s="206"/>
      <c r="AT433" s="341"/>
      <c r="AU433" s="206" t="s">
        <v>566</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566</v>
      </c>
      <c r="AC434" s="204"/>
      <c r="AD434" s="204"/>
      <c r="AE434" s="340" t="s">
        <v>566</v>
      </c>
      <c r="AF434" s="206"/>
      <c r="AG434" s="206"/>
      <c r="AH434" s="341"/>
      <c r="AI434" s="340" t="s">
        <v>566</v>
      </c>
      <c r="AJ434" s="206"/>
      <c r="AK434" s="206"/>
      <c r="AL434" s="206"/>
      <c r="AM434" s="340" t="s">
        <v>566</v>
      </c>
      <c r="AN434" s="206"/>
      <c r="AO434" s="206"/>
      <c r="AP434" s="341"/>
      <c r="AQ434" s="340" t="s">
        <v>566</v>
      </c>
      <c r="AR434" s="206"/>
      <c r="AS434" s="206"/>
      <c r="AT434" s="341"/>
      <c r="AU434" s="206" t="s">
        <v>566</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566</v>
      </c>
      <c r="AF435" s="206"/>
      <c r="AG435" s="206"/>
      <c r="AH435" s="341"/>
      <c r="AI435" s="340" t="s">
        <v>566</v>
      </c>
      <c r="AJ435" s="206"/>
      <c r="AK435" s="206"/>
      <c r="AL435" s="206"/>
      <c r="AM435" s="340" t="s">
        <v>566</v>
      </c>
      <c r="AN435" s="206"/>
      <c r="AO435" s="206"/>
      <c r="AP435" s="341"/>
      <c r="AQ435" s="340" t="s">
        <v>566</v>
      </c>
      <c r="AR435" s="206"/>
      <c r="AS435" s="206"/>
      <c r="AT435" s="341"/>
      <c r="AU435" s="206" t="s">
        <v>566</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418</v>
      </c>
      <c r="AJ436" s="339"/>
      <c r="AK436" s="339"/>
      <c r="AL436" s="158"/>
      <c r="AM436" s="339" t="s">
        <v>431</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418</v>
      </c>
      <c r="AJ441" s="339"/>
      <c r="AK441" s="339"/>
      <c r="AL441" s="158"/>
      <c r="AM441" s="339" t="s">
        <v>431</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418</v>
      </c>
      <c r="AJ446" s="339"/>
      <c r="AK446" s="339"/>
      <c r="AL446" s="158"/>
      <c r="AM446" s="339" t="s">
        <v>431</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418</v>
      </c>
      <c r="AJ451" s="339"/>
      <c r="AK451" s="339"/>
      <c r="AL451" s="158"/>
      <c r="AM451" s="339" t="s">
        <v>431</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418</v>
      </c>
      <c r="AJ456" s="339"/>
      <c r="AK456" s="339"/>
      <c r="AL456" s="158"/>
      <c r="AM456" s="339" t="s">
        <v>431</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566</v>
      </c>
      <c r="AF457" s="199"/>
      <c r="AG457" s="132" t="s">
        <v>236</v>
      </c>
      <c r="AH457" s="133"/>
      <c r="AI457" s="155"/>
      <c r="AJ457" s="155"/>
      <c r="AK457" s="155"/>
      <c r="AL457" s="153"/>
      <c r="AM457" s="155"/>
      <c r="AN457" s="155"/>
      <c r="AO457" s="155"/>
      <c r="AP457" s="153"/>
      <c r="AQ457" s="590" t="s">
        <v>566</v>
      </c>
      <c r="AR457" s="199"/>
      <c r="AS457" s="132" t="s">
        <v>236</v>
      </c>
      <c r="AT457" s="133"/>
      <c r="AU457" s="199" t="s">
        <v>566</v>
      </c>
      <c r="AV457" s="199"/>
      <c r="AW457" s="132" t="s">
        <v>181</v>
      </c>
      <c r="AX457" s="194"/>
    </row>
    <row r="458" spans="1:50" ht="23.25" customHeight="1" x14ac:dyDescent="0.15">
      <c r="A458" s="188"/>
      <c r="B458" s="185"/>
      <c r="C458" s="179"/>
      <c r="D458" s="185"/>
      <c r="E458" s="342"/>
      <c r="F458" s="343"/>
      <c r="G458" s="103" t="s">
        <v>566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566</v>
      </c>
      <c r="AC458" s="212"/>
      <c r="AD458" s="212"/>
      <c r="AE458" s="340" t="s">
        <v>566</v>
      </c>
      <c r="AF458" s="206"/>
      <c r="AG458" s="206"/>
      <c r="AH458" s="206"/>
      <c r="AI458" s="340" t="s">
        <v>566</v>
      </c>
      <c r="AJ458" s="206"/>
      <c r="AK458" s="206"/>
      <c r="AL458" s="206"/>
      <c r="AM458" s="340" t="s">
        <v>566</v>
      </c>
      <c r="AN458" s="206"/>
      <c r="AO458" s="206"/>
      <c r="AP458" s="341"/>
      <c r="AQ458" s="340" t="s">
        <v>566</v>
      </c>
      <c r="AR458" s="206"/>
      <c r="AS458" s="206"/>
      <c r="AT458" s="341"/>
      <c r="AU458" s="206" t="s">
        <v>566</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566</v>
      </c>
      <c r="AC459" s="204"/>
      <c r="AD459" s="204"/>
      <c r="AE459" s="340" t="s">
        <v>566</v>
      </c>
      <c r="AF459" s="206"/>
      <c r="AG459" s="206"/>
      <c r="AH459" s="341"/>
      <c r="AI459" s="340" t="s">
        <v>566</v>
      </c>
      <c r="AJ459" s="206"/>
      <c r="AK459" s="206"/>
      <c r="AL459" s="206"/>
      <c r="AM459" s="340" t="s">
        <v>566</v>
      </c>
      <c r="AN459" s="206"/>
      <c r="AO459" s="206"/>
      <c r="AP459" s="341"/>
      <c r="AQ459" s="340" t="s">
        <v>566</v>
      </c>
      <c r="AR459" s="206"/>
      <c r="AS459" s="206"/>
      <c r="AT459" s="341"/>
      <c r="AU459" s="206" t="s">
        <v>566</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t="s">
        <v>566</v>
      </c>
      <c r="AF460" s="206"/>
      <c r="AG460" s="206"/>
      <c r="AH460" s="341"/>
      <c r="AI460" s="340" t="s">
        <v>566</v>
      </c>
      <c r="AJ460" s="206"/>
      <c r="AK460" s="206"/>
      <c r="AL460" s="206"/>
      <c r="AM460" s="340" t="s">
        <v>566</v>
      </c>
      <c r="AN460" s="206"/>
      <c r="AO460" s="206"/>
      <c r="AP460" s="341"/>
      <c r="AQ460" s="340" t="s">
        <v>566</v>
      </c>
      <c r="AR460" s="206"/>
      <c r="AS460" s="206"/>
      <c r="AT460" s="341"/>
      <c r="AU460" s="206" t="s">
        <v>566</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418</v>
      </c>
      <c r="AJ461" s="339"/>
      <c r="AK461" s="339"/>
      <c r="AL461" s="158"/>
      <c r="AM461" s="339" t="s">
        <v>431</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418</v>
      </c>
      <c r="AJ466" s="339"/>
      <c r="AK466" s="339"/>
      <c r="AL466" s="158"/>
      <c r="AM466" s="339" t="s">
        <v>431</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418</v>
      </c>
      <c r="AJ471" s="339"/>
      <c r="AK471" s="339"/>
      <c r="AL471" s="158"/>
      <c r="AM471" s="339" t="s">
        <v>431</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418</v>
      </c>
      <c r="AJ476" s="339"/>
      <c r="AK476" s="339"/>
      <c r="AL476" s="158"/>
      <c r="AM476" s="339" t="s">
        <v>431</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409</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418</v>
      </c>
      <c r="AJ485" s="339"/>
      <c r="AK485" s="339"/>
      <c r="AL485" s="158"/>
      <c r="AM485" s="339" t="s">
        <v>431</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418</v>
      </c>
      <c r="AJ490" s="339"/>
      <c r="AK490" s="339"/>
      <c r="AL490" s="158"/>
      <c r="AM490" s="339" t="s">
        <v>431</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418</v>
      </c>
      <c r="AJ495" s="339"/>
      <c r="AK495" s="339"/>
      <c r="AL495" s="158"/>
      <c r="AM495" s="339" t="s">
        <v>431</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418</v>
      </c>
      <c r="AJ500" s="339"/>
      <c r="AK500" s="339"/>
      <c r="AL500" s="158"/>
      <c r="AM500" s="339" t="s">
        <v>431</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418</v>
      </c>
      <c r="AJ505" s="339"/>
      <c r="AK505" s="339"/>
      <c r="AL505" s="158"/>
      <c r="AM505" s="339" t="s">
        <v>431</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418</v>
      </c>
      <c r="AJ510" s="339"/>
      <c r="AK510" s="339"/>
      <c r="AL510" s="158"/>
      <c r="AM510" s="339" t="s">
        <v>431</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418</v>
      </c>
      <c r="AJ515" s="339"/>
      <c r="AK515" s="339"/>
      <c r="AL515" s="158"/>
      <c r="AM515" s="339" t="s">
        <v>431</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418</v>
      </c>
      <c r="AJ520" s="339"/>
      <c r="AK520" s="339"/>
      <c r="AL520" s="158"/>
      <c r="AM520" s="339" t="s">
        <v>431</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418</v>
      </c>
      <c r="AJ525" s="339"/>
      <c r="AK525" s="339"/>
      <c r="AL525" s="158"/>
      <c r="AM525" s="339" t="s">
        <v>431</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418</v>
      </c>
      <c r="AJ530" s="339"/>
      <c r="AK530" s="339"/>
      <c r="AL530" s="158"/>
      <c r="AM530" s="339" t="s">
        <v>431</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410</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418</v>
      </c>
      <c r="AJ539" s="339"/>
      <c r="AK539" s="339"/>
      <c r="AL539" s="158"/>
      <c r="AM539" s="339" t="s">
        <v>431</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418</v>
      </c>
      <c r="AJ544" s="339"/>
      <c r="AK544" s="339"/>
      <c r="AL544" s="158"/>
      <c r="AM544" s="339" t="s">
        <v>431</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418</v>
      </c>
      <c r="AJ549" s="339"/>
      <c r="AK549" s="339"/>
      <c r="AL549" s="158"/>
      <c r="AM549" s="339" t="s">
        <v>431</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418</v>
      </c>
      <c r="AJ554" s="339"/>
      <c r="AK554" s="339"/>
      <c r="AL554" s="158"/>
      <c r="AM554" s="339" t="s">
        <v>431</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418</v>
      </c>
      <c r="AJ559" s="339"/>
      <c r="AK559" s="339"/>
      <c r="AL559" s="158"/>
      <c r="AM559" s="339" t="s">
        <v>431</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418</v>
      </c>
      <c r="AJ564" s="339"/>
      <c r="AK564" s="339"/>
      <c r="AL564" s="158"/>
      <c r="AM564" s="339" t="s">
        <v>431</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418</v>
      </c>
      <c r="AJ569" s="339"/>
      <c r="AK569" s="339"/>
      <c r="AL569" s="158"/>
      <c r="AM569" s="339" t="s">
        <v>431</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418</v>
      </c>
      <c r="AJ574" s="339"/>
      <c r="AK574" s="339"/>
      <c r="AL574" s="158"/>
      <c r="AM574" s="339" t="s">
        <v>431</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418</v>
      </c>
      <c r="AJ579" s="339"/>
      <c r="AK579" s="339"/>
      <c r="AL579" s="158"/>
      <c r="AM579" s="339" t="s">
        <v>431</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418</v>
      </c>
      <c r="AJ584" s="339"/>
      <c r="AK584" s="339"/>
      <c r="AL584" s="158"/>
      <c r="AM584" s="339" t="s">
        <v>431</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409</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418</v>
      </c>
      <c r="AJ593" s="339"/>
      <c r="AK593" s="339"/>
      <c r="AL593" s="158"/>
      <c r="AM593" s="339" t="s">
        <v>431</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418</v>
      </c>
      <c r="AJ598" s="339"/>
      <c r="AK598" s="339"/>
      <c r="AL598" s="158"/>
      <c r="AM598" s="339" t="s">
        <v>431</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418</v>
      </c>
      <c r="AJ603" s="339"/>
      <c r="AK603" s="339"/>
      <c r="AL603" s="158"/>
      <c r="AM603" s="339" t="s">
        <v>431</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418</v>
      </c>
      <c r="AJ608" s="339"/>
      <c r="AK608" s="339"/>
      <c r="AL608" s="158"/>
      <c r="AM608" s="339" t="s">
        <v>431</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418</v>
      </c>
      <c r="AJ613" s="339"/>
      <c r="AK613" s="339"/>
      <c r="AL613" s="158"/>
      <c r="AM613" s="339" t="s">
        <v>431</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418</v>
      </c>
      <c r="AJ618" s="339"/>
      <c r="AK618" s="339"/>
      <c r="AL618" s="158"/>
      <c r="AM618" s="339" t="s">
        <v>431</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418</v>
      </c>
      <c r="AJ623" s="339"/>
      <c r="AK623" s="339"/>
      <c r="AL623" s="158"/>
      <c r="AM623" s="339" t="s">
        <v>431</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418</v>
      </c>
      <c r="AJ628" s="339"/>
      <c r="AK628" s="339"/>
      <c r="AL628" s="158"/>
      <c r="AM628" s="339" t="s">
        <v>431</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418</v>
      </c>
      <c r="AJ633" s="339"/>
      <c r="AK633" s="339"/>
      <c r="AL633" s="158"/>
      <c r="AM633" s="339" t="s">
        <v>431</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418</v>
      </c>
      <c r="AJ638" s="339"/>
      <c r="AK638" s="339"/>
      <c r="AL638" s="158"/>
      <c r="AM638" s="339" t="s">
        <v>431</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410</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418</v>
      </c>
      <c r="AJ647" s="339"/>
      <c r="AK647" s="339"/>
      <c r="AL647" s="158"/>
      <c r="AM647" s="339" t="s">
        <v>431</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418</v>
      </c>
      <c r="AJ652" s="339"/>
      <c r="AK652" s="339"/>
      <c r="AL652" s="158"/>
      <c r="AM652" s="339" t="s">
        <v>431</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418</v>
      </c>
      <c r="AJ657" s="339"/>
      <c r="AK657" s="339"/>
      <c r="AL657" s="158"/>
      <c r="AM657" s="339" t="s">
        <v>431</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418</v>
      </c>
      <c r="AJ662" s="339"/>
      <c r="AK662" s="339"/>
      <c r="AL662" s="158"/>
      <c r="AM662" s="339" t="s">
        <v>431</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418</v>
      </c>
      <c r="AJ667" s="339"/>
      <c r="AK667" s="339"/>
      <c r="AL667" s="158"/>
      <c r="AM667" s="339" t="s">
        <v>431</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418</v>
      </c>
      <c r="AJ672" s="339"/>
      <c r="AK672" s="339"/>
      <c r="AL672" s="158"/>
      <c r="AM672" s="339" t="s">
        <v>431</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418</v>
      </c>
      <c r="AJ677" s="339"/>
      <c r="AK677" s="339"/>
      <c r="AL677" s="158"/>
      <c r="AM677" s="339" t="s">
        <v>431</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418</v>
      </c>
      <c r="AJ682" s="339"/>
      <c r="AK682" s="339"/>
      <c r="AL682" s="158"/>
      <c r="AM682" s="339" t="s">
        <v>431</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418</v>
      </c>
      <c r="AJ687" s="339"/>
      <c r="AK687" s="339"/>
      <c r="AL687" s="158"/>
      <c r="AM687" s="339" t="s">
        <v>431</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418</v>
      </c>
      <c r="AJ692" s="339"/>
      <c r="AK692" s="339"/>
      <c r="AL692" s="158"/>
      <c r="AM692" s="339" t="s">
        <v>431</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customHeight="1" x14ac:dyDescent="0.15">
      <c r="A697" s="188"/>
      <c r="B697" s="185"/>
      <c r="C697" s="179"/>
      <c r="D697" s="185"/>
      <c r="E697" s="121" t="s">
        <v>415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137.25"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68.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6" t="s">
        <v>571</v>
      </c>
      <c r="AE703" s="327"/>
      <c r="AF703" s="327"/>
      <c r="AG703" s="100" t="s">
        <v>584</v>
      </c>
      <c r="AH703" s="101"/>
      <c r="AI703" s="101"/>
      <c r="AJ703" s="101"/>
      <c r="AK703" s="101"/>
      <c r="AL703" s="101"/>
      <c r="AM703" s="101"/>
      <c r="AN703" s="101"/>
      <c r="AO703" s="101"/>
      <c r="AP703" s="101"/>
      <c r="AQ703" s="101"/>
      <c r="AR703" s="101"/>
      <c r="AS703" s="101"/>
      <c r="AT703" s="101"/>
      <c r="AU703" s="101"/>
      <c r="AV703" s="101"/>
      <c r="AW703" s="101"/>
      <c r="AX703" s="102"/>
    </row>
    <row r="704" spans="1:50" ht="96"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6" t="s">
        <v>593</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4" t="s">
        <v>606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591</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591</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583</v>
      </c>
      <c r="AE708" s="605"/>
      <c r="AF708" s="605"/>
      <c r="AG708" s="742" t="s">
        <v>594</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583</v>
      </c>
      <c r="AE709" s="327"/>
      <c r="AF709" s="327"/>
      <c r="AG709" s="100" t="s">
        <v>589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583</v>
      </c>
      <c r="AE710" s="327"/>
      <c r="AF710" s="327"/>
      <c r="AG710" s="100" t="s">
        <v>585</v>
      </c>
      <c r="AH710" s="101"/>
      <c r="AI710" s="101"/>
      <c r="AJ710" s="101"/>
      <c r="AK710" s="101"/>
      <c r="AL710" s="101"/>
      <c r="AM710" s="101"/>
      <c r="AN710" s="101"/>
      <c r="AO710" s="101"/>
      <c r="AP710" s="101"/>
      <c r="AQ710" s="101"/>
      <c r="AR710" s="101"/>
      <c r="AS710" s="101"/>
      <c r="AT710" s="101"/>
      <c r="AU710" s="101"/>
      <c r="AV710" s="101"/>
      <c r="AW710" s="101"/>
      <c r="AX710" s="102"/>
    </row>
    <row r="711" spans="1:50" ht="45.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571</v>
      </c>
      <c r="AE711" s="327"/>
      <c r="AF711" s="327"/>
      <c r="AG711" s="100" t="s">
        <v>600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583</v>
      </c>
      <c r="AE712" s="783"/>
      <c r="AF712" s="783"/>
      <c r="AG712" s="810" t="s">
        <v>585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3" t="s">
        <v>351</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6" t="s">
        <v>583</v>
      </c>
      <c r="AE713" s="327"/>
      <c r="AF713" s="663"/>
      <c r="AG713" s="100" t="s">
        <v>585</v>
      </c>
      <c r="AH713" s="101"/>
      <c r="AI713" s="101"/>
      <c r="AJ713" s="101"/>
      <c r="AK713" s="101"/>
      <c r="AL713" s="101"/>
      <c r="AM713" s="101"/>
      <c r="AN713" s="101"/>
      <c r="AO713" s="101"/>
      <c r="AP713" s="101"/>
      <c r="AQ713" s="101"/>
      <c r="AR713" s="101"/>
      <c r="AS713" s="101"/>
      <c r="AT713" s="101"/>
      <c r="AU713" s="101"/>
      <c r="AV713" s="101"/>
      <c r="AW713" s="101"/>
      <c r="AX713" s="102"/>
    </row>
    <row r="714" spans="1:50" ht="36.7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590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583</v>
      </c>
      <c r="AE715" s="605"/>
      <c r="AF715" s="656"/>
      <c r="AG715" s="742" t="s">
        <v>585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583</v>
      </c>
      <c r="AE716" s="627"/>
      <c r="AF716" s="627"/>
      <c r="AG716" s="100" t="s">
        <v>594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583</v>
      </c>
      <c r="AE717" s="327"/>
      <c r="AF717" s="327"/>
      <c r="AG717" s="100" t="s">
        <v>585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583</v>
      </c>
      <c r="AE718" s="327"/>
      <c r="AF718" s="327"/>
      <c r="AG718" s="126" t="s">
        <v>585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583</v>
      </c>
      <c r="AE719" s="605"/>
      <c r="AF719" s="605"/>
      <c r="AG719" s="124" t="s">
        <v>575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73.5" customHeight="1" x14ac:dyDescent="0.15">
      <c r="A726" s="640" t="s">
        <v>48</v>
      </c>
      <c r="B726" s="802"/>
      <c r="C726" s="815" t="s">
        <v>53</v>
      </c>
      <c r="D726" s="837"/>
      <c r="E726" s="837"/>
      <c r="F726" s="838"/>
      <c r="G726" s="577" t="s">
        <v>604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73.5" customHeight="1" thickBot="1" x14ac:dyDescent="0.2">
      <c r="A727" s="803"/>
      <c r="B727" s="804"/>
      <c r="C727" s="748" t="s">
        <v>57</v>
      </c>
      <c r="D727" s="749"/>
      <c r="E727" s="749"/>
      <c r="F727" s="750"/>
      <c r="G727" s="575" t="s">
        <v>603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562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563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9.7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0" t="s">
        <v>408</v>
      </c>
      <c r="B737" s="209"/>
      <c r="C737" s="209"/>
      <c r="D737" s="210"/>
      <c r="E737" s="991"/>
      <c r="F737" s="991"/>
      <c r="G737" s="991"/>
      <c r="H737" s="991"/>
      <c r="I737" s="991"/>
      <c r="J737" s="991"/>
      <c r="K737" s="991"/>
      <c r="L737" s="991"/>
      <c r="M737" s="991"/>
      <c r="N737" s="365" t="s">
        <v>403</v>
      </c>
      <c r="O737" s="365"/>
      <c r="P737" s="365"/>
      <c r="Q737" s="365"/>
      <c r="R737" s="991"/>
      <c r="S737" s="991"/>
      <c r="T737" s="991"/>
      <c r="U737" s="991"/>
      <c r="V737" s="991"/>
      <c r="W737" s="991"/>
      <c r="X737" s="991"/>
      <c r="Y737" s="991"/>
      <c r="Z737" s="991"/>
      <c r="AA737" s="365" t="s">
        <v>402</v>
      </c>
      <c r="AB737" s="365"/>
      <c r="AC737" s="365"/>
      <c r="AD737" s="365"/>
      <c r="AE737" s="991"/>
      <c r="AF737" s="991"/>
      <c r="AG737" s="991"/>
      <c r="AH737" s="991"/>
      <c r="AI737" s="991"/>
      <c r="AJ737" s="991"/>
      <c r="AK737" s="991"/>
      <c r="AL737" s="991"/>
      <c r="AM737" s="991"/>
      <c r="AN737" s="365" t="s">
        <v>401</v>
      </c>
      <c r="AO737" s="365"/>
      <c r="AP737" s="365"/>
      <c r="AQ737" s="365"/>
      <c r="AR737" s="997"/>
      <c r="AS737" s="998"/>
      <c r="AT737" s="998"/>
      <c r="AU737" s="998"/>
      <c r="AV737" s="998"/>
      <c r="AW737" s="998"/>
      <c r="AX737" s="999"/>
      <c r="AY737" s="88"/>
      <c r="AZ737" s="88"/>
    </row>
    <row r="738" spans="1:52" ht="24.75" customHeight="1" x14ac:dyDescent="0.15">
      <c r="A738" s="990" t="s">
        <v>400</v>
      </c>
      <c r="B738" s="209"/>
      <c r="C738" s="209"/>
      <c r="D738" s="210"/>
      <c r="E738" s="991"/>
      <c r="F738" s="991"/>
      <c r="G738" s="991"/>
      <c r="H738" s="991"/>
      <c r="I738" s="991"/>
      <c r="J738" s="991"/>
      <c r="K738" s="991"/>
      <c r="L738" s="991"/>
      <c r="M738" s="991"/>
      <c r="N738" s="365" t="s">
        <v>399</v>
      </c>
      <c r="O738" s="365"/>
      <c r="P738" s="365"/>
      <c r="Q738" s="365"/>
      <c r="R738" s="991"/>
      <c r="S738" s="991"/>
      <c r="T738" s="991"/>
      <c r="U738" s="991"/>
      <c r="V738" s="991"/>
      <c r="W738" s="991"/>
      <c r="X738" s="991"/>
      <c r="Y738" s="991"/>
      <c r="Z738" s="991"/>
      <c r="AA738" s="365" t="s">
        <v>398</v>
      </c>
      <c r="AB738" s="365"/>
      <c r="AC738" s="365"/>
      <c r="AD738" s="365"/>
      <c r="AE738" s="991"/>
      <c r="AF738" s="991"/>
      <c r="AG738" s="991"/>
      <c r="AH738" s="991"/>
      <c r="AI738" s="991"/>
      <c r="AJ738" s="991"/>
      <c r="AK738" s="991"/>
      <c r="AL738" s="991"/>
      <c r="AM738" s="991"/>
      <c r="AN738" s="365" t="s">
        <v>397</v>
      </c>
      <c r="AO738" s="365"/>
      <c r="AP738" s="365"/>
      <c r="AQ738" s="365"/>
      <c r="AR738" s="997"/>
      <c r="AS738" s="998"/>
      <c r="AT738" s="998"/>
      <c r="AU738" s="998"/>
      <c r="AV738" s="998"/>
      <c r="AW738" s="998"/>
      <c r="AX738" s="999"/>
    </row>
    <row r="739" spans="1:52" ht="24.75" customHeight="1" x14ac:dyDescent="0.15">
      <c r="A739" s="990" t="s">
        <v>396</v>
      </c>
      <c r="B739" s="209"/>
      <c r="C739" s="209"/>
      <c r="D739" s="210"/>
      <c r="E739" s="991"/>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420</v>
      </c>
      <c r="B740" s="973"/>
      <c r="C740" s="973"/>
      <c r="D740" s="974"/>
      <c r="E740" s="975"/>
      <c r="F740" s="976"/>
      <c r="G740" s="976"/>
      <c r="H740" s="92" t="str">
        <f>IF(E740="", "", "(")</f>
        <v/>
      </c>
      <c r="I740" s="976"/>
      <c r="J740" s="976"/>
      <c r="K740" s="92" t="str">
        <f>IF(OR(I740="　", I740=""), "", "-")</f>
        <v/>
      </c>
      <c r="L740" s="977"/>
      <c r="M740" s="977"/>
      <c r="N740" s="93" t="str">
        <f>IF(O740="", "", "-")</f>
        <v/>
      </c>
      <c r="O740" s="94"/>
      <c r="P740" s="93" t="str">
        <f>IF(E740="", "", ")")</f>
        <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4" t="s">
        <v>389</v>
      </c>
      <c r="B741" s="615"/>
      <c r="C741" s="615"/>
      <c r="D741" s="615"/>
      <c r="E741" s="615"/>
      <c r="F741" s="616"/>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thickBot="1" x14ac:dyDescent="0.2">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6.75" customHeight="1" x14ac:dyDescent="0.15">
      <c r="A780" s="628" t="s">
        <v>391</v>
      </c>
      <c r="B780" s="629"/>
      <c r="C780" s="629"/>
      <c r="D780" s="629"/>
      <c r="E780" s="629"/>
      <c r="F780" s="630"/>
      <c r="G780" s="595" t="s">
        <v>598</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602</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36.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36.75" customHeight="1" x14ac:dyDescent="0.15">
      <c r="A782" s="631"/>
      <c r="B782" s="632"/>
      <c r="C782" s="632"/>
      <c r="D782" s="632"/>
      <c r="E782" s="632"/>
      <c r="F782" s="633"/>
      <c r="G782" s="670" t="s">
        <v>601</v>
      </c>
      <c r="H782" s="671"/>
      <c r="I782" s="671"/>
      <c r="J782" s="671"/>
      <c r="K782" s="672"/>
      <c r="L782" s="664" t="s">
        <v>599</v>
      </c>
      <c r="M782" s="665"/>
      <c r="N782" s="665"/>
      <c r="O782" s="665"/>
      <c r="P782" s="665"/>
      <c r="Q782" s="665"/>
      <c r="R782" s="665"/>
      <c r="S782" s="665"/>
      <c r="T782" s="665"/>
      <c r="U782" s="665"/>
      <c r="V782" s="665"/>
      <c r="W782" s="665"/>
      <c r="X782" s="666"/>
      <c r="Y782" s="388">
        <v>100.9</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38.25" customHeight="1" x14ac:dyDescent="0.15">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100.9</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0</v>
      </c>
      <c r="AV792" s="832"/>
      <c r="AW792" s="832"/>
      <c r="AX792" s="834"/>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x14ac:dyDescent="0.15">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0</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0</v>
      </c>
      <c r="AV805" s="832"/>
      <c r="AW805" s="832"/>
      <c r="AX805" s="834"/>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x14ac:dyDescent="0.1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0</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0</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372</v>
      </c>
      <c r="AI837" s="364"/>
      <c r="AJ837" s="364"/>
      <c r="AK837" s="364"/>
      <c r="AL837" s="364" t="s">
        <v>21</v>
      </c>
      <c r="AM837" s="364"/>
      <c r="AN837" s="364"/>
      <c r="AO837" s="369"/>
      <c r="AP837" s="370" t="s">
        <v>301</v>
      </c>
      <c r="AQ837" s="370"/>
      <c r="AR837" s="370"/>
      <c r="AS837" s="370"/>
      <c r="AT837" s="370"/>
      <c r="AU837" s="370"/>
      <c r="AV837" s="370"/>
      <c r="AW837" s="370"/>
      <c r="AX837" s="370"/>
    </row>
    <row r="838" spans="1:50" ht="30" hidden="1" customHeight="1" x14ac:dyDescent="0.15">
      <c r="A838" s="376">
        <v>1</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71"/>
      <c r="AE838" s="371"/>
      <c r="AF838" s="371"/>
      <c r="AG838" s="371"/>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372</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372</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372</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372</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372</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372</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372</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hidden="1" customHeight="1" x14ac:dyDescent="0.15">
      <c r="A1103" s="376">
        <v>1</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3">
    <cfRule type="expression" dxfId="2791" priority="13879">
      <formula>IF(RIGHT(TEXT(Y783,"0.#"),1)=".",FALSE,TRUE)</formula>
    </cfRule>
    <cfRule type="expression" dxfId="2790" priority="13880">
      <formula>IF(RIGHT(TEXT(Y783,"0.#"),1)=".",TRUE,FALSE)</formula>
    </cfRule>
  </conditionalFormatting>
  <conditionalFormatting sqref="Y792">
    <cfRule type="expression" dxfId="2789" priority="13875">
      <formula>IF(RIGHT(TEXT(Y792,"0.#"),1)=".",FALSE,TRUE)</formula>
    </cfRule>
    <cfRule type="expression" dxfId="2788" priority="13876">
      <formula>IF(RIGHT(TEXT(Y792,"0.#"),1)=".",TRUE,FALSE)</formula>
    </cfRule>
  </conditionalFormatting>
  <conditionalFormatting sqref="Y823:Y830 Y821 Y810:Y817 Y808 Y797:Y804 Y795">
    <cfRule type="expression" dxfId="2787" priority="13657">
      <formula>IF(RIGHT(TEXT(Y795,"0.#"),1)=".",FALSE,TRUE)</formula>
    </cfRule>
    <cfRule type="expression" dxfId="2786" priority="13658">
      <formula>IF(RIGHT(TEXT(Y795,"0.#"),1)=".",TRUE,FALSE)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4:Y791 Y782">
    <cfRule type="expression" dxfId="2779" priority="13681">
      <formula>IF(RIGHT(TEXT(Y782,"0.#"),1)=".",FALSE,TRUE)</formula>
    </cfRule>
    <cfRule type="expression" dxfId="2778" priority="13682">
      <formula>IF(RIGHT(TEXT(Y782,"0.#"),1)=".",TRUE,FALSE)</formula>
    </cfRule>
  </conditionalFormatting>
  <conditionalFormatting sqref="AU783">
    <cfRule type="expression" dxfId="2777" priority="13679">
      <formula>IF(RIGHT(TEXT(AU783,"0.#"),1)=".",FALSE,TRUE)</formula>
    </cfRule>
    <cfRule type="expression" dxfId="2776" priority="13680">
      <formula>IF(RIGHT(TEXT(AU783,"0.#"),1)=".",TRUE,FALSE)</formula>
    </cfRule>
  </conditionalFormatting>
  <conditionalFormatting sqref="AU792">
    <cfRule type="expression" dxfId="2775" priority="13677">
      <formula>IF(RIGHT(TEXT(AU792,"0.#"),1)=".",FALSE,TRUE)</formula>
    </cfRule>
    <cfRule type="expression" dxfId="2774" priority="13678">
      <formula>IF(RIGHT(TEXT(AU792,"0.#"),1)=".",TRUE,FALSE)</formula>
    </cfRule>
  </conditionalFormatting>
  <conditionalFormatting sqref="AU784:AU791 AU782">
    <cfRule type="expression" dxfId="2773" priority="13675">
      <formula>IF(RIGHT(TEXT(AU782,"0.#"),1)=".",FALSE,TRUE)</formula>
    </cfRule>
    <cfRule type="expression" dxfId="2772" priority="13676">
      <formula>IF(RIGHT(TEXT(AU782,"0.#"),1)=".",TRUE,FALSE)</formula>
    </cfRule>
  </conditionalFormatting>
  <conditionalFormatting sqref="Y822 Y809 Y796">
    <cfRule type="expression" dxfId="2771" priority="13661">
      <formula>IF(RIGHT(TEXT(Y796,"0.#"),1)=".",FALSE,TRUE)</formula>
    </cfRule>
    <cfRule type="expression" dxfId="2770" priority="13662">
      <formula>IF(RIGHT(TEXT(Y796,"0.#"),1)=".",TRUE,FALSE)</formula>
    </cfRule>
  </conditionalFormatting>
  <conditionalFormatting sqref="Y831 Y818 Y805">
    <cfRule type="expression" dxfId="2769" priority="13659">
      <formula>IF(RIGHT(TEXT(Y805,"0.#"),1)=".",FALSE,TRUE)</formula>
    </cfRule>
    <cfRule type="expression" dxfId="2768" priority="13660">
      <formula>IF(RIGHT(TEXT(Y805,"0.#"),1)=".",TRUE,FALSE)</formula>
    </cfRule>
  </conditionalFormatting>
  <conditionalFormatting sqref="AU822 AU809 AU796">
    <cfRule type="expression" dxfId="2767" priority="13655">
      <formula>IF(RIGHT(TEXT(AU796,"0.#"),1)=".",FALSE,TRUE)</formula>
    </cfRule>
    <cfRule type="expression" dxfId="2766" priority="13656">
      <formula>IF(RIGHT(TEXT(AU796,"0.#"),1)=".",TRUE,FALSE)</formula>
    </cfRule>
  </conditionalFormatting>
  <conditionalFormatting sqref="AU831 AU818 AU805">
    <cfRule type="expression" dxfId="2765" priority="13653">
      <formula>IF(RIGHT(TEXT(AU805,"0.#"),1)=".",FALSE,TRUE)</formula>
    </cfRule>
    <cfRule type="expression" dxfId="2764" priority="13654">
      <formula>IF(RIGHT(TEXT(AU805,"0.#"),1)=".",TRUE,FALSE)</formula>
    </cfRule>
  </conditionalFormatting>
  <conditionalFormatting sqref="AU823:AU830 AU821 AU810:AU817 AU808 AU797:AU804 AU795">
    <cfRule type="expression" dxfId="2763" priority="13651">
      <formula>IF(RIGHT(TEXT(AU795,"0.#"),1)=".",FALSE,TRUE)</formula>
    </cfRule>
    <cfRule type="expression" dxfId="2762" priority="13652">
      <formula>IF(RIGHT(TEXT(AU795,"0.#"),1)=".",TRUE,FALSE)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40:AO867">
    <cfRule type="expression" dxfId="2497" priority="6629">
      <formula>IF(AND(AL840&gt;=0, RIGHT(TEXT(AL840,"0.#"),1)&lt;&gt;"."),TRUE,FALSE)</formula>
    </cfRule>
    <cfRule type="expression" dxfId="2496" priority="6630">
      <formula>IF(AND(AL840&gt;=0, RIGHT(TEXT(AL840,"0.#"),1)="."),TRUE,FALSE)</formula>
    </cfRule>
    <cfRule type="expression" dxfId="2495" priority="6631">
      <formula>IF(AND(AL840&lt;0, RIGHT(TEXT(AL840,"0.#"),1)&lt;&gt;"."),TRUE,FALSE)</formula>
    </cfRule>
    <cfRule type="expression" dxfId="2494" priority="6632">
      <formula>IF(AND(AL840&lt;0, RIGHT(TEXT(AL840,"0.#"),1)="."),TRUE,FALSE)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40:Y867">
    <cfRule type="expression" dxfId="2423" priority="2957">
      <formula>IF(RIGHT(TEXT(Y840,"0.#"),1)=".",FALSE,TRUE)</formula>
    </cfRule>
    <cfRule type="expression" dxfId="2422" priority="2958">
      <formula>IF(RIGHT(TEXT(Y840,"0.#"),1)=".",TRUE,FALSE)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3:AO1132">
    <cfRule type="expression" dxfId="2393" priority="2863">
      <formula>IF(AND(AL1103&gt;=0, RIGHT(TEXT(AL1103,"0.#"),1)&lt;&gt;"."),TRUE,FALSE)</formula>
    </cfRule>
    <cfRule type="expression" dxfId="2392" priority="2864">
      <formula>IF(AND(AL1103&gt;=0, RIGHT(TEXT(AL1103,"0.#"),1)="."),TRUE,FALSE)</formula>
    </cfRule>
    <cfRule type="expression" dxfId="2391" priority="2865">
      <formula>IF(AND(AL1103&lt;0, RIGHT(TEXT(AL1103,"0.#"),1)&lt;&gt;"."),TRUE,FALSE)</formula>
    </cfRule>
    <cfRule type="expression" dxfId="2390" priority="2866">
      <formula>IF(AND(AL1103&lt;0, RIGHT(TEXT(AL1103,"0.#"),1)="."),TRUE,FALSE)</formula>
    </cfRule>
  </conditionalFormatting>
  <conditionalFormatting sqref="Y1103:Y1132">
    <cfRule type="expression" dxfId="2389" priority="2861">
      <formula>IF(RIGHT(TEXT(Y1103,"0.#"),1)=".",FALSE,TRUE)</formula>
    </cfRule>
    <cfRule type="expression" dxfId="2388" priority="2862">
      <formula>IF(RIGHT(TEXT(Y1103,"0.#"),1)=".",TRUE,FALSE)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8:AO839">
    <cfRule type="expression" dxfId="2379" priority="2815">
      <formula>IF(AND(AL838&gt;=0, RIGHT(TEXT(AL838,"0.#"),1)&lt;&gt;"."),TRUE,FALSE)</formula>
    </cfRule>
    <cfRule type="expression" dxfId="2378" priority="2816">
      <formula>IF(AND(AL838&gt;=0, RIGHT(TEXT(AL838,"0.#"),1)="."),TRUE,FALSE)</formula>
    </cfRule>
    <cfRule type="expression" dxfId="2377" priority="2817">
      <formula>IF(AND(AL838&lt;0, RIGHT(TEXT(AL838,"0.#"),1)&lt;&gt;"."),TRUE,FALSE)</formula>
    </cfRule>
    <cfRule type="expression" dxfId="2376" priority="2818">
      <formula>IF(AND(AL838&lt;0, RIGHT(TEXT(AL838,"0.#"),1)="."),TRUE,FALSE)</formula>
    </cfRule>
  </conditionalFormatting>
  <conditionalFormatting sqref="Y838:Y839">
    <cfRule type="expression" dxfId="2375" priority="2813">
      <formula>IF(RIGHT(TEXT(Y838,"0.#"),1)=".",FALSE,TRUE)</formula>
    </cfRule>
    <cfRule type="expression" dxfId="2374" priority="2814">
      <formula>IF(RIGHT(TEXT(Y838,"0.#"),1)=".",TRUE,FALSE)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3:Y900">
    <cfRule type="expression" dxfId="2057" priority="2073">
      <formula>IF(RIGHT(TEXT(Y873,"0.#"),1)=".",FALSE,TRUE)</formula>
    </cfRule>
    <cfRule type="expression" dxfId="2056" priority="2074">
      <formula>IF(RIGHT(TEXT(Y873,"0.#"),1)=".",TRUE,FALSE)</formula>
    </cfRule>
  </conditionalFormatting>
  <conditionalFormatting sqref="Y871:Y872">
    <cfRule type="expression" dxfId="2055" priority="2067">
      <formula>IF(RIGHT(TEXT(Y871,"0.#"),1)=".",FALSE,TRUE)</formula>
    </cfRule>
    <cfRule type="expression" dxfId="2054" priority="2068">
      <formula>IF(RIGHT(TEXT(Y871,"0.#"),1)=".",TRUE,FALSE)</formula>
    </cfRule>
  </conditionalFormatting>
  <conditionalFormatting sqref="Y906:Y933">
    <cfRule type="expression" dxfId="2053" priority="2061">
      <formula>IF(RIGHT(TEXT(Y906,"0.#"),1)=".",FALSE,TRUE)</formula>
    </cfRule>
    <cfRule type="expression" dxfId="2052" priority="2062">
      <formula>IF(RIGHT(TEXT(Y906,"0.#"),1)=".",TRUE,FALSE)</formula>
    </cfRule>
  </conditionalFormatting>
  <conditionalFormatting sqref="Y904:Y905">
    <cfRule type="expression" dxfId="2051" priority="2055">
      <formula>IF(RIGHT(TEXT(Y904,"0.#"),1)=".",FALSE,TRUE)</formula>
    </cfRule>
    <cfRule type="expression" dxfId="2050" priority="2056">
      <formula>IF(RIGHT(TEXT(Y904,"0.#"),1)=".",TRUE,FALSE)</formula>
    </cfRule>
  </conditionalFormatting>
  <conditionalFormatting sqref="Y939:Y966">
    <cfRule type="expression" dxfId="2049" priority="2049">
      <formula>IF(RIGHT(TEXT(Y939,"0.#"),1)=".",FALSE,TRUE)</formula>
    </cfRule>
    <cfRule type="expression" dxfId="2048" priority="2050">
      <formula>IF(RIGHT(TEXT(Y939,"0.#"),1)=".",TRUE,FALSE)</formula>
    </cfRule>
  </conditionalFormatting>
  <conditionalFormatting sqref="Y937:Y938">
    <cfRule type="expression" dxfId="2047" priority="2043">
      <formula>IF(RIGHT(TEXT(Y937,"0.#"),1)=".",FALSE,TRUE)</formula>
    </cfRule>
    <cfRule type="expression" dxfId="2046" priority="2044">
      <formula>IF(RIGHT(TEXT(Y937,"0.#"),1)=".",TRUE,FALSE)</formula>
    </cfRule>
  </conditionalFormatting>
  <conditionalFormatting sqref="Y972:Y999">
    <cfRule type="expression" dxfId="2045" priority="2037">
      <formula>IF(RIGHT(TEXT(Y972,"0.#"),1)=".",FALSE,TRUE)</formula>
    </cfRule>
    <cfRule type="expression" dxfId="2044" priority="2038">
      <formula>IF(RIGHT(TEXT(Y972,"0.#"),1)=".",TRUE,FALSE)</formula>
    </cfRule>
  </conditionalFormatting>
  <conditionalFormatting sqref="Y970:Y971">
    <cfRule type="expression" dxfId="2043" priority="2031">
      <formula>IF(RIGHT(TEXT(Y970,"0.#"),1)=".",FALSE,TRUE)</formula>
    </cfRule>
    <cfRule type="expression" dxfId="2042" priority="2032">
      <formula>IF(RIGHT(TEXT(Y970,"0.#"),1)=".",TRUE,FALSE)</formula>
    </cfRule>
  </conditionalFormatting>
  <conditionalFormatting sqref="Y1005:Y1032">
    <cfRule type="expression" dxfId="2041" priority="2025">
      <formula>IF(RIGHT(TEXT(Y1005,"0.#"),1)=".",FALSE,TRUE)</formula>
    </cfRule>
    <cfRule type="expression" dxfId="2040" priority="2026">
      <formula>IF(RIGHT(TEXT(Y1005,"0.#"),1)=".",TRUE,FALSE)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3:AO900">
    <cfRule type="expression" dxfId="1959" priority="2075">
      <formula>IF(AND(AL873&gt;=0, RIGHT(TEXT(AL873,"0.#"),1)&lt;&gt;"."),TRUE,FALSE)</formula>
    </cfRule>
    <cfRule type="expression" dxfId="1958" priority="2076">
      <formula>IF(AND(AL873&gt;=0, RIGHT(TEXT(AL873,"0.#"),1)="."),TRUE,FALSE)</formula>
    </cfRule>
    <cfRule type="expression" dxfId="1957" priority="2077">
      <formula>IF(AND(AL873&lt;0, RIGHT(TEXT(AL873,"0.#"),1)&lt;&gt;"."),TRUE,FALSE)</formula>
    </cfRule>
    <cfRule type="expression" dxfId="1956" priority="2078">
      <formula>IF(AND(AL873&lt;0, RIGHT(TEXT(AL873,"0.#"),1)="."),TRUE,FALSE)</formula>
    </cfRule>
  </conditionalFormatting>
  <conditionalFormatting sqref="AL871:AO872">
    <cfRule type="expression" dxfId="1955" priority="2069">
      <formula>IF(AND(AL871&gt;=0, RIGHT(TEXT(AL871,"0.#"),1)&lt;&gt;"."),TRUE,FALSE)</formula>
    </cfRule>
    <cfRule type="expression" dxfId="1954" priority="2070">
      <formula>IF(AND(AL871&gt;=0, RIGHT(TEXT(AL871,"0.#"),1)="."),TRUE,FALSE)</formula>
    </cfRule>
    <cfRule type="expression" dxfId="1953" priority="2071">
      <formula>IF(AND(AL871&lt;0, RIGHT(TEXT(AL871,"0.#"),1)&lt;&gt;"."),TRUE,FALSE)</formula>
    </cfRule>
    <cfRule type="expression" dxfId="1952" priority="2072">
      <formula>IF(AND(AL871&lt;0, RIGHT(TEXT(AL871,"0.#"),1)="."),TRUE,FALSE)</formula>
    </cfRule>
  </conditionalFormatting>
  <conditionalFormatting sqref="AL906:AO933">
    <cfRule type="expression" dxfId="1951" priority="2063">
      <formula>IF(AND(AL906&gt;=0, RIGHT(TEXT(AL906,"0.#"),1)&lt;&gt;"."),TRUE,FALSE)</formula>
    </cfRule>
    <cfRule type="expression" dxfId="1950" priority="2064">
      <formula>IF(AND(AL906&gt;=0, RIGHT(TEXT(AL906,"0.#"),1)="."),TRUE,FALSE)</formula>
    </cfRule>
    <cfRule type="expression" dxfId="1949" priority="2065">
      <formula>IF(AND(AL906&lt;0, RIGHT(TEXT(AL906,"0.#"),1)&lt;&gt;"."),TRUE,FALSE)</formula>
    </cfRule>
    <cfRule type="expression" dxfId="1948" priority="2066">
      <formula>IF(AND(AL906&lt;0, RIGHT(TEXT(AL906,"0.#"),1)="."),TRUE,FALSE)</formula>
    </cfRule>
  </conditionalFormatting>
  <conditionalFormatting sqref="AL904:AO905">
    <cfRule type="expression" dxfId="1947" priority="2057">
      <formula>IF(AND(AL904&gt;=0, RIGHT(TEXT(AL904,"0.#"),1)&lt;&gt;"."),TRUE,FALSE)</formula>
    </cfRule>
    <cfRule type="expression" dxfId="1946" priority="2058">
      <formula>IF(AND(AL904&gt;=0, RIGHT(TEXT(AL904,"0.#"),1)="."),TRUE,FALSE)</formula>
    </cfRule>
    <cfRule type="expression" dxfId="1945" priority="2059">
      <formula>IF(AND(AL904&lt;0, RIGHT(TEXT(AL904,"0.#"),1)&lt;&gt;"."),TRUE,FALSE)</formula>
    </cfRule>
    <cfRule type="expression" dxfId="1944" priority="2060">
      <formula>IF(AND(AL904&lt;0, RIGHT(TEXT(AL904,"0.#"),1)="."),TRUE,FALSE)</formula>
    </cfRule>
  </conditionalFormatting>
  <conditionalFormatting sqref="AL939:AO966">
    <cfRule type="expression" dxfId="1943" priority="2051">
      <formula>IF(AND(AL939&gt;=0, RIGHT(TEXT(AL939,"0.#"),1)&lt;&gt;"."),TRUE,FALSE)</formula>
    </cfRule>
    <cfRule type="expression" dxfId="1942" priority="2052">
      <formula>IF(AND(AL939&gt;=0, RIGHT(TEXT(AL939,"0.#"),1)="."),TRUE,FALSE)</formula>
    </cfRule>
    <cfRule type="expression" dxfId="1941" priority="2053">
      <formula>IF(AND(AL939&lt;0, RIGHT(TEXT(AL939,"0.#"),1)&lt;&gt;"."),TRUE,FALSE)</formula>
    </cfRule>
    <cfRule type="expression" dxfId="1940" priority="2054">
      <formula>IF(AND(AL939&lt;0, RIGHT(TEXT(AL939,"0.#"),1)="."),TRUE,FALSE)</formula>
    </cfRule>
  </conditionalFormatting>
  <conditionalFormatting sqref="AL937:AO938">
    <cfRule type="expression" dxfId="1939" priority="2045">
      <formula>IF(AND(AL937&gt;=0, RIGHT(TEXT(AL937,"0.#"),1)&lt;&gt;"."),TRUE,FALSE)</formula>
    </cfRule>
    <cfRule type="expression" dxfId="1938" priority="2046">
      <formula>IF(AND(AL937&gt;=0, RIGHT(TEXT(AL937,"0.#"),1)="."),TRUE,FALSE)</formula>
    </cfRule>
    <cfRule type="expression" dxfId="1937" priority="2047">
      <formula>IF(AND(AL937&lt;0, RIGHT(TEXT(AL937,"0.#"),1)&lt;&gt;"."),TRUE,FALSE)</formula>
    </cfRule>
    <cfRule type="expression" dxfId="1936" priority="2048">
      <formula>IF(AND(AL937&lt;0, RIGHT(TEXT(AL937,"0.#"),1)="."),TRUE,FALSE)</formula>
    </cfRule>
  </conditionalFormatting>
  <conditionalFormatting sqref="AL972:AO999">
    <cfRule type="expression" dxfId="1935" priority="2039">
      <formula>IF(AND(AL972&gt;=0, RIGHT(TEXT(AL972,"0.#"),1)&lt;&gt;"."),TRUE,FALSE)</formula>
    </cfRule>
    <cfRule type="expression" dxfId="1934" priority="2040">
      <formula>IF(AND(AL972&gt;=0, RIGHT(TEXT(AL972,"0.#"),1)="."),TRUE,FALSE)</formula>
    </cfRule>
    <cfRule type="expression" dxfId="1933" priority="2041">
      <formula>IF(AND(AL972&lt;0, RIGHT(TEXT(AL972,"0.#"),1)&lt;&gt;"."),TRUE,FALSE)</formula>
    </cfRule>
    <cfRule type="expression" dxfId="1932" priority="2042">
      <formula>IF(AND(AL972&lt;0, RIGHT(TEXT(AL972,"0.#"),1)="."),TRUE,FALSE)</formula>
    </cfRule>
  </conditionalFormatting>
  <conditionalFormatting sqref="AL970:AO971">
    <cfRule type="expression" dxfId="1931" priority="2033">
      <formula>IF(AND(AL970&gt;=0, RIGHT(TEXT(AL970,"0.#"),1)&lt;&gt;"."),TRUE,FALSE)</formula>
    </cfRule>
    <cfRule type="expression" dxfId="1930" priority="2034">
      <formula>IF(AND(AL970&gt;=0, RIGHT(TEXT(AL970,"0.#"),1)="."),TRUE,FALSE)</formula>
    </cfRule>
    <cfRule type="expression" dxfId="1929" priority="2035">
      <formula>IF(AND(AL970&lt;0, RIGHT(TEXT(AL970,"0.#"),1)&lt;&gt;"."),TRUE,FALSE)</formula>
    </cfRule>
    <cfRule type="expression" dxfId="1928" priority="2036">
      <formula>IF(AND(AL970&lt;0, RIGHT(TEXT(AL970,"0.#"),1)="."),TRUE,FALSE)</formula>
    </cfRule>
  </conditionalFormatting>
  <conditionalFormatting sqref="AL1005:AO1032">
    <cfRule type="expression" dxfId="1927" priority="2027">
      <formula>IF(AND(AL1005&gt;=0, RIGHT(TEXT(AL1005,"0.#"),1)&lt;&gt;"."),TRUE,FALSE)</formula>
    </cfRule>
    <cfRule type="expression" dxfId="1926" priority="2028">
      <formula>IF(AND(AL1005&gt;=0, RIGHT(TEXT(AL1005,"0.#"),1)="."),TRUE,FALSE)</formula>
    </cfRule>
    <cfRule type="expression" dxfId="1925" priority="2029">
      <formula>IF(AND(AL1005&lt;0, RIGHT(TEXT(AL1005,"0.#"),1)&lt;&gt;"."),TRUE,FALSE)</formula>
    </cfRule>
    <cfRule type="expression" dxfId="1924" priority="2030">
      <formula>IF(AND(AL1005&lt;0, RIGHT(TEXT(AL1005,"0.#"),1)="."),TRUE,FALSE)</formula>
    </cfRule>
  </conditionalFormatting>
  <conditionalFormatting sqref="AL1003:AO1004">
    <cfRule type="expression" dxfId="1923" priority="2021">
      <formula>IF(AND(AL1003&gt;=0, RIGHT(TEXT(AL1003,"0.#"),1)&lt;&gt;"."),TRUE,FALSE)</formula>
    </cfRule>
    <cfRule type="expression" dxfId="1922" priority="2022">
      <formula>IF(AND(AL1003&gt;=0, RIGHT(TEXT(AL1003,"0.#"),1)="."),TRUE,FALSE)</formula>
    </cfRule>
    <cfRule type="expression" dxfId="1921" priority="2023">
      <formula>IF(AND(AL1003&lt;0, RIGHT(TEXT(AL1003,"0.#"),1)&lt;&gt;"."),TRUE,FALSE)</formula>
    </cfRule>
    <cfRule type="expression" dxfId="1920" priority="2024">
      <formula>IF(AND(AL1003&lt;0, RIGHT(TEXT(AL1003,"0.#"),1)="."),TRUE,FALSE)</formula>
    </cfRule>
  </conditionalFormatting>
  <conditionalFormatting sqref="Y1003:Y1004">
    <cfRule type="expression" dxfId="1919" priority="2019">
      <formula>IF(RIGHT(TEXT(Y1003,"0.#"),1)=".",FALSE,TRUE)</formula>
    </cfRule>
    <cfRule type="expression" dxfId="1918" priority="2020">
      <formula>IF(RIGHT(TEXT(Y1003,"0.#"),1)=".",TRUE,FALSE)</formula>
    </cfRule>
  </conditionalFormatting>
  <conditionalFormatting sqref="AL1038:AO1065">
    <cfRule type="expression" dxfId="1917" priority="2015">
      <formula>IF(AND(AL1038&gt;=0, RIGHT(TEXT(AL1038,"0.#"),1)&lt;&gt;"."),TRUE,FALSE)</formula>
    </cfRule>
    <cfRule type="expression" dxfId="1916" priority="2016">
      <formula>IF(AND(AL1038&gt;=0, RIGHT(TEXT(AL1038,"0.#"),1)="."),TRUE,FALSE)</formula>
    </cfRule>
    <cfRule type="expression" dxfId="1915" priority="2017">
      <formula>IF(AND(AL1038&lt;0, RIGHT(TEXT(AL1038,"0.#"),1)&lt;&gt;"."),TRUE,FALSE)</formula>
    </cfRule>
    <cfRule type="expression" dxfId="1914" priority="2018">
      <formula>IF(AND(AL1038&lt;0, RIGHT(TEXT(AL1038,"0.#"),1)="."),TRUE,FALSE)</formula>
    </cfRule>
  </conditionalFormatting>
  <conditionalFormatting sqref="Y1038:Y1065">
    <cfRule type="expression" dxfId="1913" priority="2013">
      <formula>IF(RIGHT(TEXT(Y1038,"0.#"),1)=".",FALSE,TRUE)</formula>
    </cfRule>
    <cfRule type="expression" dxfId="1912" priority="2014">
      <formula>IF(RIGHT(TEXT(Y1038,"0.#"),1)=".",TRUE,FALSE)</formula>
    </cfRule>
  </conditionalFormatting>
  <conditionalFormatting sqref="AL1036:AO1037">
    <cfRule type="expression" dxfId="1911" priority="2009">
      <formula>IF(AND(AL1036&gt;=0, RIGHT(TEXT(AL1036,"0.#"),1)&lt;&gt;"."),TRUE,FALSE)</formula>
    </cfRule>
    <cfRule type="expression" dxfId="1910" priority="2010">
      <formula>IF(AND(AL1036&gt;=0, RIGHT(TEXT(AL1036,"0.#"),1)="."),TRUE,FALSE)</formula>
    </cfRule>
    <cfRule type="expression" dxfId="1909" priority="2011">
      <formula>IF(AND(AL1036&lt;0, RIGHT(TEXT(AL1036,"0.#"),1)&lt;&gt;"."),TRUE,FALSE)</formula>
    </cfRule>
    <cfRule type="expression" dxfId="1908" priority="2012">
      <formula>IF(AND(AL1036&lt;0, RIGHT(TEXT(AL1036,"0.#"),1)="."),TRUE,FALSE)</formula>
    </cfRule>
  </conditionalFormatting>
  <conditionalFormatting sqref="Y1036:Y1037">
    <cfRule type="expression" dxfId="1907" priority="2007">
      <formula>IF(RIGHT(TEXT(Y1036,"0.#"),1)=".",FALSE,TRUE)</formula>
    </cfRule>
    <cfRule type="expression" dxfId="1906" priority="2008">
      <formula>IF(RIGHT(TEXT(Y1036,"0.#"),1)=".",TRUE,FALSE)</formula>
    </cfRule>
  </conditionalFormatting>
  <conditionalFormatting sqref="AL1071:AO1098">
    <cfRule type="expression" dxfId="1905" priority="2003">
      <formula>IF(AND(AL1071&gt;=0, RIGHT(TEXT(AL1071,"0.#"),1)&lt;&gt;"."),TRUE,FALSE)</formula>
    </cfRule>
    <cfRule type="expression" dxfId="1904" priority="2004">
      <formula>IF(AND(AL1071&gt;=0, RIGHT(TEXT(AL1071,"0.#"),1)="."),TRUE,FALSE)</formula>
    </cfRule>
    <cfRule type="expression" dxfId="1903" priority="2005">
      <formula>IF(AND(AL1071&lt;0, RIGHT(TEXT(AL1071,"0.#"),1)&lt;&gt;"."),TRUE,FALSE)</formula>
    </cfRule>
    <cfRule type="expression" dxfId="1902" priority="2006">
      <formula>IF(AND(AL1071&lt;0, RIGHT(TEXT(AL1071,"0.#"),1)="."),TRUE,FALSE)</formula>
    </cfRule>
  </conditionalFormatting>
  <conditionalFormatting sqref="Y1071:Y1098">
    <cfRule type="expression" dxfId="1901" priority="2001">
      <formula>IF(RIGHT(TEXT(Y1071,"0.#"),1)=".",FALSE,TRUE)</formula>
    </cfRule>
    <cfRule type="expression" dxfId="1900" priority="2002">
      <formula>IF(RIGHT(TEXT(Y1071,"0.#"),1)=".",TRUE,FALSE)</formula>
    </cfRule>
  </conditionalFormatting>
  <conditionalFormatting sqref="AL1069:AO1070">
    <cfRule type="expression" dxfId="1899" priority="1997">
      <formula>IF(AND(AL1069&gt;=0, RIGHT(TEXT(AL1069,"0.#"),1)&lt;&gt;"."),TRUE,FALSE)</formula>
    </cfRule>
    <cfRule type="expression" dxfId="1898" priority="1998">
      <formula>IF(AND(AL1069&gt;=0, RIGHT(TEXT(AL1069,"0.#"),1)="."),TRUE,FALSE)</formula>
    </cfRule>
    <cfRule type="expression" dxfId="1897" priority="1999">
      <formula>IF(AND(AL1069&lt;0, RIGHT(TEXT(AL1069,"0.#"),1)&lt;&gt;"."),TRUE,FALSE)</formula>
    </cfRule>
    <cfRule type="expression" dxfId="1896" priority="2000">
      <formula>IF(AND(AL1069&lt;0, RIGHT(TEXT(AL1069,"0.#"),1)="."),TRUE,FALSE)</formula>
    </cfRule>
  </conditionalFormatting>
  <conditionalFormatting sqref="Y1069:Y1070">
    <cfRule type="expression" dxfId="1895" priority="1995">
      <formula>IF(RIGHT(TEXT(Y1069,"0.#"),1)=".",FALSE,TRUE)</formula>
    </cfRule>
    <cfRule type="expression" dxfId="1894" priority="1996">
      <formula>IF(RIGHT(TEXT(Y1069,"0.#"),1)=".",TRUE,FALSE)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3" manualBreakCount="3">
    <brk id="79" max="49" man="1"/>
    <brk id="704"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7"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571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571</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t="s">
        <v>571</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科学技術・イノベーション</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9"/>
      <c r="Z2" s="829"/>
      <c r="AA2" s="830"/>
      <c r="AB2" s="1033" t="s">
        <v>11</v>
      </c>
      <c r="AC2" s="1034"/>
      <c r="AD2" s="1035"/>
      <c r="AE2" s="248" t="s">
        <v>397</v>
      </c>
      <c r="AF2" s="248"/>
      <c r="AG2" s="248"/>
      <c r="AH2" s="248"/>
      <c r="AI2" s="248" t="s">
        <v>395</v>
      </c>
      <c r="AJ2" s="248"/>
      <c r="AK2" s="248"/>
      <c r="AL2" s="248"/>
      <c r="AM2" s="248" t="s">
        <v>424</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0"/>
      <c r="Z3" s="1031"/>
      <c r="AA3" s="1032"/>
      <c r="AB3" s="1036"/>
      <c r="AC3" s="1037"/>
      <c r="AD3" s="1038"/>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6"/>
      <c r="I4" s="1006"/>
      <c r="J4" s="1006"/>
      <c r="K4" s="1006"/>
      <c r="L4" s="1006"/>
      <c r="M4" s="1006"/>
      <c r="N4" s="1006"/>
      <c r="O4" s="1007"/>
      <c r="P4" s="104"/>
      <c r="Q4" s="1014"/>
      <c r="R4" s="1014"/>
      <c r="S4" s="1014"/>
      <c r="T4" s="1014"/>
      <c r="U4" s="1014"/>
      <c r="V4" s="1014"/>
      <c r="W4" s="1014"/>
      <c r="X4" s="1015"/>
      <c r="Y4" s="1024" t="s">
        <v>12</v>
      </c>
      <c r="Z4" s="1025"/>
      <c r="AA4" s="1026"/>
      <c r="AB4" s="464"/>
      <c r="AC4" s="1028"/>
      <c r="AD4" s="1028"/>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8" t="s">
        <v>54</v>
      </c>
      <c r="Z5" s="1021"/>
      <c r="AA5" s="1022"/>
      <c r="AB5" s="526"/>
      <c r="AC5" s="1027"/>
      <c r="AD5" s="1027"/>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182</v>
      </c>
      <c r="AC6" s="1023"/>
      <c r="AD6" s="1023"/>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385</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9"/>
      <c r="Z9" s="829"/>
      <c r="AA9" s="830"/>
      <c r="AB9" s="1033" t="s">
        <v>11</v>
      </c>
      <c r="AC9" s="1034"/>
      <c r="AD9" s="1035"/>
      <c r="AE9" s="248" t="s">
        <v>397</v>
      </c>
      <c r="AF9" s="248"/>
      <c r="AG9" s="248"/>
      <c r="AH9" s="248"/>
      <c r="AI9" s="248" t="s">
        <v>395</v>
      </c>
      <c r="AJ9" s="248"/>
      <c r="AK9" s="248"/>
      <c r="AL9" s="248"/>
      <c r="AM9" s="248" t="s">
        <v>424</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0"/>
      <c r="Z10" s="1031"/>
      <c r="AA10" s="1032"/>
      <c r="AB10" s="1036"/>
      <c r="AC10" s="1037"/>
      <c r="AD10" s="1038"/>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464"/>
      <c r="AC11" s="1028"/>
      <c r="AD11" s="1028"/>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8" t="s">
        <v>54</v>
      </c>
      <c r="Z12" s="1021"/>
      <c r="AA12" s="1022"/>
      <c r="AB12" s="526"/>
      <c r="AC12" s="1027"/>
      <c r="AD12" s="1027"/>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182</v>
      </c>
      <c r="AC13" s="1023"/>
      <c r="AD13" s="1023"/>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385</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9"/>
      <c r="Z16" s="829"/>
      <c r="AA16" s="830"/>
      <c r="AB16" s="1033" t="s">
        <v>11</v>
      </c>
      <c r="AC16" s="1034"/>
      <c r="AD16" s="1035"/>
      <c r="AE16" s="248" t="s">
        <v>397</v>
      </c>
      <c r="AF16" s="248"/>
      <c r="AG16" s="248"/>
      <c r="AH16" s="248"/>
      <c r="AI16" s="248" t="s">
        <v>395</v>
      </c>
      <c r="AJ16" s="248"/>
      <c r="AK16" s="248"/>
      <c r="AL16" s="248"/>
      <c r="AM16" s="248" t="s">
        <v>424</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0"/>
      <c r="Z17" s="1031"/>
      <c r="AA17" s="1032"/>
      <c r="AB17" s="1036"/>
      <c r="AC17" s="1037"/>
      <c r="AD17" s="1038"/>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464"/>
      <c r="AC18" s="1028"/>
      <c r="AD18" s="1028"/>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8" t="s">
        <v>54</v>
      </c>
      <c r="Z19" s="1021"/>
      <c r="AA19" s="1022"/>
      <c r="AB19" s="526"/>
      <c r="AC19" s="1027"/>
      <c r="AD19" s="1027"/>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182</v>
      </c>
      <c r="AC20" s="1023"/>
      <c r="AD20" s="1023"/>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385</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9"/>
      <c r="Z23" s="829"/>
      <c r="AA23" s="830"/>
      <c r="AB23" s="1033" t="s">
        <v>11</v>
      </c>
      <c r="AC23" s="1034"/>
      <c r="AD23" s="1035"/>
      <c r="AE23" s="248" t="s">
        <v>397</v>
      </c>
      <c r="AF23" s="248"/>
      <c r="AG23" s="248"/>
      <c r="AH23" s="248"/>
      <c r="AI23" s="248" t="s">
        <v>395</v>
      </c>
      <c r="AJ23" s="248"/>
      <c r="AK23" s="248"/>
      <c r="AL23" s="248"/>
      <c r="AM23" s="248" t="s">
        <v>424</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0"/>
      <c r="Z24" s="1031"/>
      <c r="AA24" s="1032"/>
      <c r="AB24" s="1036"/>
      <c r="AC24" s="1037"/>
      <c r="AD24" s="1038"/>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464"/>
      <c r="AC25" s="1028"/>
      <c r="AD25" s="1028"/>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8" t="s">
        <v>54</v>
      </c>
      <c r="Z26" s="1021"/>
      <c r="AA26" s="1022"/>
      <c r="AB26" s="526"/>
      <c r="AC26" s="1027"/>
      <c r="AD26" s="1027"/>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182</v>
      </c>
      <c r="AC27" s="1023"/>
      <c r="AD27" s="1023"/>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385</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9"/>
      <c r="Z30" s="829"/>
      <c r="AA30" s="830"/>
      <c r="AB30" s="1033" t="s">
        <v>11</v>
      </c>
      <c r="AC30" s="1034"/>
      <c r="AD30" s="1035"/>
      <c r="AE30" s="248" t="s">
        <v>397</v>
      </c>
      <c r="AF30" s="248"/>
      <c r="AG30" s="248"/>
      <c r="AH30" s="248"/>
      <c r="AI30" s="248" t="s">
        <v>395</v>
      </c>
      <c r="AJ30" s="248"/>
      <c r="AK30" s="248"/>
      <c r="AL30" s="248"/>
      <c r="AM30" s="248" t="s">
        <v>424</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0"/>
      <c r="Z31" s="1031"/>
      <c r="AA31" s="1032"/>
      <c r="AB31" s="1036"/>
      <c r="AC31" s="1037"/>
      <c r="AD31" s="1038"/>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464"/>
      <c r="AC32" s="1028"/>
      <c r="AD32" s="1028"/>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8" t="s">
        <v>54</v>
      </c>
      <c r="Z33" s="1021"/>
      <c r="AA33" s="1022"/>
      <c r="AB33" s="526"/>
      <c r="AC33" s="1027"/>
      <c r="AD33" s="1027"/>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182</v>
      </c>
      <c r="AC34" s="1023"/>
      <c r="AD34" s="1023"/>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385</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9"/>
      <c r="Z37" s="829"/>
      <c r="AA37" s="830"/>
      <c r="AB37" s="1033" t="s">
        <v>11</v>
      </c>
      <c r="AC37" s="1034"/>
      <c r="AD37" s="1035"/>
      <c r="AE37" s="248" t="s">
        <v>397</v>
      </c>
      <c r="AF37" s="248"/>
      <c r="AG37" s="248"/>
      <c r="AH37" s="248"/>
      <c r="AI37" s="248" t="s">
        <v>395</v>
      </c>
      <c r="AJ37" s="248"/>
      <c r="AK37" s="248"/>
      <c r="AL37" s="248"/>
      <c r="AM37" s="248" t="s">
        <v>424</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0"/>
      <c r="Z38" s="1031"/>
      <c r="AA38" s="1032"/>
      <c r="AB38" s="1036"/>
      <c r="AC38" s="1037"/>
      <c r="AD38" s="1038"/>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464"/>
      <c r="AC39" s="1028"/>
      <c r="AD39" s="1028"/>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8" t="s">
        <v>54</v>
      </c>
      <c r="Z40" s="1021"/>
      <c r="AA40" s="1022"/>
      <c r="AB40" s="526"/>
      <c r="AC40" s="1027"/>
      <c r="AD40" s="102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182</v>
      </c>
      <c r="AC41" s="1023"/>
      <c r="AD41" s="1023"/>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385</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9"/>
      <c r="Z44" s="829"/>
      <c r="AA44" s="830"/>
      <c r="AB44" s="1033" t="s">
        <v>11</v>
      </c>
      <c r="AC44" s="1034"/>
      <c r="AD44" s="1035"/>
      <c r="AE44" s="248" t="s">
        <v>397</v>
      </c>
      <c r="AF44" s="248"/>
      <c r="AG44" s="248"/>
      <c r="AH44" s="248"/>
      <c r="AI44" s="248" t="s">
        <v>395</v>
      </c>
      <c r="AJ44" s="248"/>
      <c r="AK44" s="248"/>
      <c r="AL44" s="248"/>
      <c r="AM44" s="248" t="s">
        <v>424</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0"/>
      <c r="Z45" s="1031"/>
      <c r="AA45" s="1032"/>
      <c r="AB45" s="1036"/>
      <c r="AC45" s="1037"/>
      <c r="AD45" s="1038"/>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464"/>
      <c r="AC46" s="1028"/>
      <c r="AD46" s="1028"/>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8" t="s">
        <v>54</v>
      </c>
      <c r="Z47" s="1021"/>
      <c r="AA47" s="1022"/>
      <c r="AB47" s="526"/>
      <c r="AC47" s="1027"/>
      <c r="AD47" s="10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182</v>
      </c>
      <c r="AC48" s="1023"/>
      <c r="AD48" s="102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385</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9"/>
      <c r="Z51" s="829"/>
      <c r="AA51" s="830"/>
      <c r="AB51" s="242" t="s">
        <v>11</v>
      </c>
      <c r="AC51" s="1034"/>
      <c r="AD51" s="1035"/>
      <c r="AE51" s="248" t="s">
        <v>397</v>
      </c>
      <c r="AF51" s="248"/>
      <c r="AG51" s="248"/>
      <c r="AH51" s="248"/>
      <c r="AI51" s="248" t="s">
        <v>395</v>
      </c>
      <c r="AJ51" s="248"/>
      <c r="AK51" s="248"/>
      <c r="AL51" s="248"/>
      <c r="AM51" s="248" t="s">
        <v>424</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0"/>
      <c r="Z52" s="1031"/>
      <c r="AA52" s="1032"/>
      <c r="AB52" s="1036"/>
      <c r="AC52" s="1037"/>
      <c r="AD52" s="1038"/>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464"/>
      <c r="AC53" s="1028"/>
      <c r="AD53" s="1028"/>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8" t="s">
        <v>54</v>
      </c>
      <c r="Z54" s="1021"/>
      <c r="AA54" s="1022"/>
      <c r="AB54" s="526"/>
      <c r="AC54" s="1027"/>
      <c r="AD54" s="10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182</v>
      </c>
      <c r="AC55" s="1023"/>
      <c r="AD55" s="102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385</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9"/>
      <c r="Z58" s="829"/>
      <c r="AA58" s="830"/>
      <c r="AB58" s="1033" t="s">
        <v>11</v>
      </c>
      <c r="AC58" s="1034"/>
      <c r="AD58" s="1035"/>
      <c r="AE58" s="248" t="s">
        <v>397</v>
      </c>
      <c r="AF58" s="248"/>
      <c r="AG58" s="248"/>
      <c r="AH58" s="248"/>
      <c r="AI58" s="248" t="s">
        <v>395</v>
      </c>
      <c r="AJ58" s="248"/>
      <c r="AK58" s="248"/>
      <c r="AL58" s="248"/>
      <c r="AM58" s="248" t="s">
        <v>424</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0"/>
      <c r="Z59" s="1031"/>
      <c r="AA59" s="1032"/>
      <c r="AB59" s="1036"/>
      <c r="AC59" s="1037"/>
      <c r="AD59" s="1038"/>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464"/>
      <c r="AC60" s="1028"/>
      <c r="AD60" s="1028"/>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8" t="s">
        <v>54</v>
      </c>
      <c r="Z61" s="1021"/>
      <c r="AA61" s="1022"/>
      <c r="AB61" s="526"/>
      <c r="AC61" s="1027"/>
      <c r="AD61" s="10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182</v>
      </c>
      <c r="AC62" s="1023"/>
      <c r="AD62" s="102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385</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9"/>
      <c r="Z65" s="829"/>
      <c r="AA65" s="830"/>
      <c r="AB65" s="1033" t="s">
        <v>11</v>
      </c>
      <c r="AC65" s="1034"/>
      <c r="AD65" s="1035"/>
      <c r="AE65" s="248" t="s">
        <v>397</v>
      </c>
      <c r="AF65" s="248"/>
      <c r="AG65" s="248"/>
      <c r="AH65" s="248"/>
      <c r="AI65" s="248" t="s">
        <v>395</v>
      </c>
      <c r="AJ65" s="248"/>
      <c r="AK65" s="248"/>
      <c r="AL65" s="248"/>
      <c r="AM65" s="248" t="s">
        <v>424</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0"/>
      <c r="Z66" s="1031"/>
      <c r="AA66" s="1032"/>
      <c r="AB66" s="1036"/>
      <c r="AC66" s="1037"/>
      <c r="AD66" s="1038"/>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464"/>
      <c r="AC67" s="1028"/>
      <c r="AD67" s="1028"/>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8" t="s">
        <v>54</v>
      </c>
      <c r="Z68" s="1021"/>
      <c r="AA68" s="1022"/>
      <c r="AB68" s="526"/>
      <c r="AC68" s="1027"/>
      <c r="AD68" s="1027"/>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8" t="s">
        <v>13</v>
      </c>
      <c r="Z69" s="1021"/>
      <c r="AA69" s="1022"/>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385</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5" t="s">
        <v>371</v>
      </c>
      <c r="H2" s="596"/>
      <c r="I2" s="596"/>
      <c r="J2" s="596"/>
      <c r="K2" s="596"/>
      <c r="L2" s="596"/>
      <c r="M2" s="596"/>
      <c r="N2" s="596"/>
      <c r="O2" s="596"/>
      <c r="P2" s="596"/>
      <c r="Q2" s="596"/>
      <c r="R2" s="596"/>
      <c r="S2" s="596"/>
      <c r="T2" s="596"/>
      <c r="U2" s="596"/>
      <c r="V2" s="596"/>
      <c r="W2" s="596"/>
      <c r="X2" s="596"/>
      <c r="Y2" s="596"/>
      <c r="Z2" s="596"/>
      <c r="AA2" s="596"/>
      <c r="AB2" s="597"/>
      <c r="AC2" s="595" t="s">
        <v>373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1"/>
      <c r="B4" s="1052"/>
      <c r="C4" s="1052"/>
      <c r="D4" s="1052"/>
      <c r="E4" s="1052"/>
      <c r="F4" s="1053"/>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1"/>
      <c r="B5" s="1052"/>
      <c r="C5" s="1052"/>
      <c r="D5" s="1052"/>
      <c r="E5" s="1052"/>
      <c r="F5" s="1053"/>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1"/>
      <c r="B6" s="1052"/>
      <c r="C6" s="1052"/>
      <c r="D6" s="1052"/>
      <c r="E6" s="1052"/>
      <c r="F6" s="1053"/>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1"/>
      <c r="B7" s="1052"/>
      <c r="C7" s="1052"/>
      <c r="D7" s="1052"/>
      <c r="E7" s="1052"/>
      <c r="F7" s="1053"/>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1"/>
      <c r="B8" s="1052"/>
      <c r="C8" s="1052"/>
      <c r="D8" s="1052"/>
      <c r="E8" s="1052"/>
      <c r="F8" s="1053"/>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1"/>
      <c r="B9" s="1052"/>
      <c r="C9" s="1052"/>
      <c r="D9" s="1052"/>
      <c r="E9" s="1052"/>
      <c r="F9" s="105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1"/>
      <c r="B10" s="1052"/>
      <c r="C10" s="1052"/>
      <c r="D10" s="1052"/>
      <c r="E10" s="1052"/>
      <c r="F10" s="105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1"/>
      <c r="B11" s="1052"/>
      <c r="C11" s="1052"/>
      <c r="D11" s="1052"/>
      <c r="E11" s="1052"/>
      <c r="F11" s="105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1"/>
      <c r="B12" s="1052"/>
      <c r="C12" s="1052"/>
      <c r="D12" s="1052"/>
      <c r="E12" s="1052"/>
      <c r="F12" s="105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1"/>
      <c r="B13" s="1052"/>
      <c r="C13" s="1052"/>
      <c r="D13" s="1052"/>
      <c r="E13" s="1052"/>
      <c r="F13" s="105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1"/>
      <c r="B15" s="1052"/>
      <c r="C15" s="1052"/>
      <c r="D15" s="1052"/>
      <c r="E15" s="1052"/>
      <c r="F15" s="1053"/>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1"/>
      <c r="B16" s="1052"/>
      <c r="C16" s="1052"/>
      <c r="D16" s="1052"/>
      <c r="E16" s="1052"/>
      <c r="F16" s="1053"/>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1"/>
      <c r="B17" s="1052"/>
      <c r="C17" s="1052"/>
      <c r="D17" s="1052"/>
      <c r="E17" s="1052"/>
      <c r="F17" s="1053"/>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1"/>
      <c r="B18" s="1052"/>
      <c r="C18" s="1052"/>
      <c r="D18" s="1052"/>
      <c r="E18" s="1052"/>
      <c r="F18" s="1053"/>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1"/>
      <c r="B19" s="1052"/>
      <c r="C19" s="1052"/>
      <c r="D19" s="1052"/>
      <c r="E19" s="1052"/>
      <c r="F19" s="1053"/>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1"/>
      <c r="B20" s="1052"/>
      <c r="C20" s="1052"/>
      <c r="D20" s="1052"/>
      <c r="E20" s="1052"/>
      <c r="F20" s="1053"/>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1"/>
      <c r="B21" s="1052"/>
      <c r="C21" s="1052"/>
      <c r="D21" s="1052"/>
      <c r="E21" s="1052"/>
      <c r="F21" s="1053"/>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1"/>
      <c r="B22" s="1052"/>
      <c r="C22" s="1052"/>
      <c r="D22" s="1052"/>
      <c r="E22" s="1052"/>
      <c r="F22" s="1053"/>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1"/>
      <c r="B23" s="1052"/>
      <c r="C23" s="1052"/>
      <c r="D23" s="1052"/>
      <c r="E23" s="1052"/>
      <c r="F23" s="1053"/>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1"/>
      <c r="B24" s="1052"/>
      <c r="C24" s="1052"/>
      <c r="D24" s="1052"/>
      <c r="E24" s="1052"/>
      <c r="F24" s="1053"/>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1"/>
      <c r="B25" s="1052"/>
      <c r="C25" s="1052"/>
      <c r="D25" s="1052"/>
      <c r="E25" s="1052"/>
      <c r="F25" s="105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1"/>
      <c r="B26" s="1052"/>
      <c r="C26" s="1052"/>
      <c r="D26" s="1052"/>
      <c r="E26" s="1052"/>
      <c r="F26" s="105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1"/>
      <c r="B28" s="1052"/>
      <c r="C28" s="1052"/>
      <c r="D28" s="1052"/>
      <c r="E28" s="1052"/>
      <c r="F28" s="1053"/>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1"/>
      <c r="B29" s="1052"/>
      <c r="C29" s="1052"/>
      <c r="D29" s="1052"/>
      <c r="E29" s="1052"/>
      <c r="F29" s="1053"/>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1"/>
      <c r="B30" s="1052"/>
      <c r="C30" s="1052"/>
      <c r="D30" s="1052"/>
      <c r="E30" s="1052"/>
      <c r="F30" s="1053"/>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1"/>
      <c r="B31" s="1052"/>
      <c r="C31" s="1052"/>
      <c r="D31" s="1052"/>
      <c r="E31" s="1052"/>
      <c r="F31" s="105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1"/>
      <c r="B32" s="1052"/>
      <c r="C32" s="1052"/>
      <c r="D32" s="1052"/>
      <c r="E32" s="1052"/>
      <c r="F32" s="105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1"/>
      <c r="B33" s="1052"/>
      <c r="C33" s="1052"/>
      <c r="D33" s="1052"/>
      <c r="E33" s="1052"/>
      <c r="F33" s="105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1"/>
      <c r="B34" s="1052"/>
      <c r="C34" s="1052"/>
      <c r="D34" s="1052"/>
      <c r="E34" s="1052"/>
      <c r="F34" s="105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1"/>
      <c r="B35" s="1052"/>
      <c r="C35" s="1052"/>
      <c r="D35" s="1052"/>
      <c r="E35" s="1052"/>
      <c r="F35" s="105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1"/>
      <c r="B36" s="1052"/>
      <c r="C36" s="1052"/>
      <c r="D36" s="1052"/>
      <c r="E36" s="1052"/>
      <c r="F36" s="105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1"/>
      <c r="B37" s="1052"/>
      <c r="C37" s="1052"/>
      <c r="D37" s="1052"/>
      <c r="E37" s="1052"/>
      <c r="F37" s="105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1"/>
      <c r="B38" s="1052"/>
      <c r="C38" s="1052"/>
      <c r="D38" s="1052"/>
      <c r="E38" s="1052"/>
      <c r="F38" s="105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1"/>
      <c r="B39" s="1052"/>
      <c r="C39" s="1052"/>
      <c r="D39" s="1052"/>
      <c r="E39" s="1052"/>
      <c r="F39" s="105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1"/>
      <c r="B41" s="1052"/>
      <c r="C41" s="1052"/>
      <c r="D41" s="1052"/>
      <c r="E41" s="1052"/>
      <c r="F41" s="1053"/>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1"/>
      <c r="B42" s="1052"/>
      <c r="C42" s="1052"/>
      <c r="D42" s="1052"/>
      <c r="E42" s="1052"/>
      <c r="F42" s="1053"/>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1"/>
      <c r="B43" s="1052"/>
      <c r="C43" s="1052"/>
      <c r="D43" s="1052"/>
      <c r="E43" s="1052"/>
      <c r="F43" s="1053"/>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1"/>
      <c r="B44" s="1052"/>
      <c r="C44" s="1052"/>
      <c r="D44" s="1052"/>
      <c r="E44" s="1052"/>
      <c r="F44" s="105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1"/>
      <c r="B45" s="1052"/>
      <c r="C45" s="1052"/>
      <c r="D45" s="1052"/>
      <c r="E45" s="1052"/>
      <c r="F45" s="105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1"/>
      <c r="B46" s="1052"/>
      <c r="C46" s="1052"/>
      <c r="D46" s="1052"/>
      <c r="E46" s="1052"/>
      <c r="F46" s="105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1"/>
      <c r="B47" s="1052"/>
      <c r="C47" s="1052"/>
      <c r="D47" s="1052"/>
      <c r="E47" s="1052"/>
      <c r="F47" s="105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1"/>
      <c r="B48" s="1052"/>
      <c r="C48" s="1052"/>
      <c r="D48" s="1052"/>
      <c r="E48" s="1052"/>
      <c r="F48" s="105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1"/>
      <c r="B49" s="1052"/>
      <c r="C49" s="1052"/>
      <c r="D49" s="1052"/>
      <c r="E49" s="1052"/>
      <c r="F49" s="105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1"/>
      <c r="B50" s="1052"/>
      <c r="C50" s="1052"/>
      <c r="D50" s="1052"/>
      <c r="E50" s="1052"/>
      <c r="F50" s="105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1"/>
      <c r="B51" s="1052"/>
      <c r="C51" s="1052"/>
      <c r="D51" s="1052"/>
      <c r="E51" s="1052"/>
      <c r="F51" s="105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1"/>
      <c r="B52" s="1052"/>
      <c r="C52" s="1052"/>
      <c r="D52" s="1052"/>
      <c r="E52" s="1052"/>
      <c r="F52" s="105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1"/>
      <c r="B56" s="1052"/>
      <c r="C56" s="1052"/>
      <c r="D56" s="1052"/>
      <c r="E56" s="1052"/>
      <c r="F56" s="1053"/>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1"/>
      <c r="B57" s="1052"/>
      <c r="C57" s="1052"/>
      <c r="D57" s="1052"/>
      <c r="E57" s="1052"/>
      <c r="F57" s="1053"/>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1"/>
      <c r="B58" s="1052"/>
      <c r="C58" s="1052"/>
      <c r="D58" s="1052"/>
      <c r="E58" s="1052"/>
      <c r="F58" s="105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1"/>
      <c r="B59" s="1052"/>
      <c r="C59" s="1052"/>
      <c r="D59" s="1052"/>
      <c r="E59" s="1052"/>
      <c r="F59" s="105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1"/>
      <c r="B60" s="1052"/>
      <c r="C60" s="1052"/>
      <c r="D60" s="1052"/>
      <c r="E60" s="1052"/>
      <c r="F60" s="105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1"/>
      <c r="B61" s="1052"/>
      <c r="C61" s="1052"/>
      <c r="D61" s="1052"/>
      <c r="E61" s="1052"/>
      <c r="F61" s="105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1"/>
      <c r="B62" s="1052"/>
      <c r="C62" s="1052"/>
      <c r="D62" s="1052"/>
      <c r="E62" s="1052"/>
      <c r="F62" s="105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1"/>
      <c r="B63" s="1052"/>
      <c r="C63" s="1052"/>
      <c r="D63" s="1052"/>
      <c r="E63" s="1052"/>
      <c r="F63" s="105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1"/>
      <c r="B64" s="1052"/>
      <c r="C64" s="1052"/>
      <c r="D64" s="1052"/>
      <c r="E64" s="1052"/>
      <c r="F64" s="105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1"/>
      <c r="B65" s="1052"/>
      <c r="C65" s="1052"/>
      <c r="D65" s="1052"/>
      <c r="E65" s="1052"/>
      <c r="F65" s="105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1"/>
      <c r="B66" s="1052"/>
      <c r="C66" s="1052"/>
      <c r="D66" s="1052"/>
      <c r="E66" s="1052"/>
      <c r="F66" s="105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1"/>
      <c r="B68" s="1052"/>
      <c r="C68" s="1052"/>
      <c r="D68" s="1052"/>
      <c r="E68" s="1052"/>
      <c r="F68" s="1053"/>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1"/>
      <c r="B69" s="1052"/>
      <c r="C69" s="1052"/>
      <c r="D69" s="1052"/>
      <c r="E69" s="1052"/>
      <c r="F69" s="1053"/>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1"/>
      <c r="B70" s="1052"/>
      <c r="C70" s="1052"/>
      <c r="D70" s="1052"/>
      <c r="E70" s="1052"/>
      <c r="F70" s="1053"/>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1"/>
      <c r="B71" s="1052"/>
      <c r="C71" s="1052"/>
      <c r="D71" s="1052"/>
      <c r="E71" s="1052"/>
      <c r="F71" s="105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1"/>
      <c r="B72" s="1052"/>
      <c r="C72" s="1052"/>
      <c r="D72" s="1052"/>
      <c r="E72" s="1052"/>
      <c r="F72" s="105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1"/>
      <c r="B73" s="1052"/>
      <c r="C73" s="1052"/>
      <c r="D73" s="1052"/>
      <c r="E73" s="1052"/>
      <c r="F73" s="105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1"/>
      <c r="B74" s="1052"/>
      <c r="C74" s="1052"/>
      <c r="D74" s="1052"/>
      <c r="E74" s="1052"/>
      <c r="F74" s="105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1"/>
      <c r="B75" s="1052"/>
      <c r="C75" s="1052"/>
      <c r="D75" s="1052"/>
      <c r="E75" s="1052"/>
      <c r="F75" s="105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1"/>
      <c r="B76" s="1052"/>
      <c r="C76" s="1052"/>
      <c r="D76" s="1052"/>
      <c r="E76" s="1052"/>
      <c r="F76" s="105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1"/>
      <c r="B77" s="1052"/>
      <c r="C77" s="1052"/>
      <c r="D77" s="1052"/>
      <c r="E77" s="1052"/>
      <c r="F77" s="105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1"/>
      <c r="B78" s="1052"/>
      <c r="C78" s="1052"/>
      <c r="D78" s="1052"/>
      <c r="E78" s="1052"/>
      <c r="F78" s="105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1"/>
      <c r="B79" s="1052"/>
      <c r="C79" s="1052"/>
      <c r="D79" s="1052"/>
      <c r="E79" s="1052"/>
      <c r="F79" s="105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1"/>
      <c r="B81" s="1052"/>
      <c r="C81" s="1052"/>
      <c r="D81" s="1052"/>
      <c r="E81" s="1052"/>
      <c r="F81" s="1053"/>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1"/>
      <c r="B82" s="1052"/>
      <c r="C82" s="1052"/>
      <c r="D82" s="1052"/>
      <c r="E82" s="1052"/>
      <c r="F82" s="1053"/>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1"/>
      <c r="B83" s="1052"/>
      <c r="C83" s="1052"/>
      <c r="D83" s="1052"/>
      <c r="E83" s="1052"/>
      <c r="F83" s="1053"/>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1"/>
      <c r="B84" s="1052"/>
      <c r="C84" s="1052"/>
      <c r="D84" s="1052"/>
      <c r="E84" s="1052"/>
      <c r="F84" s="105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1"/>
      <c r="B85" s="1052"/>
      <c r="C85" s="1052"/>
      <c r="D85" s="1052"/>
      <c r="E85" s="1052"/>
      <c r="F85" s="105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1"/>
      <c r="B86" s="1052"/>
      <c r="C86" s="1052"/>
      <c r="D86" s="1052"/>
      <c r="E86" s="1052"/>
      <c r="F86" s="105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1"/>
      <c r="B87" s="1052"/>
      <c r="C87" s="1052"/>
      <c r="D87" s="1052"/>
      <c r="E87" s="1052"/>
      <c r="F87" s="105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1"/>
      <c r="B88" s="1052"/>
      <c r="C88" s="1052"/>
      <c r="D88" s="1052"/>
      <c r="E88" s="1052"/>
      <c r="F88" s="105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1"/>
      <c r="B89" s="1052"/>
      <c r="C89" s="1052"/>
      <c r="D89" s="1052"/>
      <c r="E89" s="1052"/>
      <c r="F89" s="105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1"/>
      <c r="B90" s="1052"/>
      <c r="C90" s="1052"/>
      <c r="D90" s="1052"/>
      <c r="E90" s="1052"/>
      <c r="F90" s="105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1"/>
      <c r="B91" s="1052"/>
      <c r="C91" s="1052"/>
      <c r="D91" s="1052"/>
      <c r="E91" s="1052"/>
      <c r="F91" s="105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1"/>
      <c r="B92" s="1052"/>
      <c r="C92" s="1052"/>
      <c r="D92" s="1052"/>
      <c r="E92" s="1052"/>
      <c r="F92" s="105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1"/>
      <c r="B94" s="1052"/>
      <c r="C94" s="1052"/>
      <c r="D94" s="1052"/>
      <c r="E94" s="1052"/>
      <c r="F94" s="1053"/>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1"/>
      <c r="B95" s="1052"/>
      <c r="C95" s="1052"/>
      <c r="D95" s="1052"/>
      <c r="E95" s="1052"/>
      <c r="F95" s="1053"/>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1"/>
      <c r="B96" s="1052"/>
      <c r="C96" s="1052"/>
      <c r="D96" s="1052"/>
      <c r="E96" s="1052"/>
      <c r="F96" s="1053"/>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1"/>
      <c r="B97" s="1052"/>
      <c r="C97" s="1052"/>
      <c r="D97" s="1052"/>
      <c r="E97" s="1052"/>
      <c r="F97" s="105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1"/>
      <c r="B98" s="1052"/>
      <c r="C98" s="1052"/>
      <c r="D98" s="1052"/>
      <c r="E98" s="1052"/>
      <c r="F98" s="105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1"/>
      <c r="B99" s="1052"/>
      <c r="C99" s="1052"/>
      <c r="D99" s="1052"/>
      <c r="E99" s="1052"/>
      <c r="F99" s="105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1"/>
      <c r="B100" s="1052"/>
      <c r="C100" s="1052"/>
      <c r="D100" s="1052"/>
      <c r="E100" s="1052"/>
      <c r="F100" s="105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1"/>
      <c r="B101" s="1052"/>
      <c r="C101" s="1052"/>
      <c r="D101" s="1052"/>
      <c r="E101" s="1052"/>
      <c r="F101" s="105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1"/>
      <c r="B102" s="1052"/>
      <c r="C102" s="1052"/>
      <c r="D102" s="1052"/>
      <c r="E102" s="1052"/>
      <c r="F102" s="105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1"/>
      <c r="B103" s="1052"/>
      <c r="C103" s="1052"/>
      <c r="D103" s="1052"/>
      <c r="E103" s="1052"/>
      <c r="F103" s="105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1"/>
      <c r="B104" s="1052"/>
      <c r="C104" s="1052"/>
      <c r="D104" s="1052"/>
      <c r="E104" s="1052"/>
      <c r="F104" s="105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1"/>
      <c r="B105" s="1052"/>
      <c r="C105" s="1052"/>
      <c r="D105" s="1052"/>
      <c r="E105" s="1052"/>
      <c r="F105" s="105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1"/>
      <c r="B109" s="1052"/>
      <c r="C109" s="1052"/>
      <c r="D109" s="1052"/>
      <c r="E109" s="1052"/>
      <c r="F109" s="1053"/>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1"/>
      <c r="B110" s="1052"/>
      <c r="C110" s="1052"/>
      <c r="D110" s="1052"/>
      <c r="E110" s="1052"/>
      <c r="F110" s="1053"/>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1"/>
      <c r="B111" s="1052"/>
      <c r="C111" s="1052"/>
      <c r="D111" s="1052"/>
      <c r="E111" s="1052"/>
      <c r="F111" s="105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1"/>
      <c r="B112" s="1052"/>
      <c r="C112" s="1052"/>
      <c r="D112" s="1052"/>
      <c r="E112" s="1052"/>
      <c r="F112" s="105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1"/>
      <c r="B113" s="1052"/>
      <c r="C113" s="1052"/>
      <c r="D113" s="1052"/>
      <c r="E113" s="1052"/>
      <c r="F113" s="105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1"/>
      <c r="B114" s="1052"/>
      <c r="C114" s="1052"/>
      <c r="D114" s="1052"/>
      <c r="E114" s="1052"/>
      <c r="F114" s="105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1"/>
      <c r="B115" s="1052"/>
      <c r="C115" s="1052"/>
      <c r="D115" s="1052"/>
      <c r="E115" s="1052"/>
      <c r="F115" s="105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1"/>
      <c r="B116" s="1052"/>
      <c r="C116" s="1052"/>
      <c r="D116" s="1052"/>
      <c r="E116" s="1052"/>
      <c r="F116" s="105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1"/>
      <c r="B117" s="1052"/>
      <c r="C117" s="1052"/>
      <c r="D117" s="1052"/>
      <c r="E117" s="1052"/>
      <c r="F117" s="105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1"/>
      <c r="B118" s="1052"/>
      <c r="C118" s="1052"/>
      <c r="D118" s="1052"/>
      <c r="E118" s="1052"/>
      <c r="F118" s="105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1"/>
      <c r="B119" s="1052"/>
      <c r="C119" s="1052"/>
      <c r="D119" s="1052"/>
      <c r="E119" s="1052"/>
      <c r="F119" s="105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1"/>
      <c r="B121" s="1052"/>
      <c r="C121" s="1052"/>
      <c r="D121" s="1052"/>
      <c r="E121" s="1052"/>
      <c r="F121" s="1053"/>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1"/>
      <c r="B122" s="1052"/>
      <c r="C122" s="1052"/>
      <c r="D122" s="1052"/>
      <c r="E122" s="1052"/>
      <c r="F122" s="1053"/>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1"/>
      <c r="B123" s="1052"/>
      <c r="C123" s="1052"/>
      <c r="D123" s="1052"/>
      <c r="E123" s="1052"/>
      <c r="F123" s="1053"/>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1"/>
      <c r="B124" s="1052"/>
      <c r="C124" s="1052"/>
      <c r="D124" s="1052"/>
      <c r="E124" s="1052"/>
      <c r="F124" s="105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1"/>
      <c r="B125" s="1052"/>
      <c r="C125" s="1052"/>
      <c r="D125" s="1052"/>
      <c r="E125" s="1052"/>
      <c r="F125" s="105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1"/>
      <c r="B126" s="1052"/>
      <c r="C126" s="1052"/>
      <c r="D126" s="1052"/>
      <c r="E126" s="1052"/>
      <c r="F126" s="105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1"/>
      <c r="B127" s="1052"/>
      <c r="C127" s="1052"/>
      <c r="D127" s="1052"/>
      <c r="E127" s="1052"/>
      <c r="F127" s="105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1"/>
      <c r="B128" s="1052"/>
      <c r="C128" s="1052"/>
      <c r="D128" s="1052"/>
      <c r="E128" s="1052"/>
      <c r="F128" s="105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1"/>
      <c r="B129" s="1052"/>
      <c r="C129" s="1052"/>
      <c r="D129" s="1052"/>
      <c r="E129" s="1052"/>
      <c r="F129" s="105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1"/>
      <c r="B130" s="1052"/>
      <c r="C130" s="1052"/>
      <c r="D130" s="1052"/>
      <c r="E130" s="1052"/>
      <c r="F130" s="105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1"/>
      <c r="B131" s="1052"/>
      <c r="C131" s="1052"/>
      <c r="D131" s="1052"/>
      <c r="E131" s="1052"/>
      <c r="F131" s="105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1"/>
      <c r="B132" s="1052"/>
      <c r="C132" s="1052"/>
      <c r="D132" s="1052"/>
      <c r="E132" s="1052"/>
      <c r="F132" s="105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1"/>
      <c r="B134" s="1052"/>
      <c r="C134" s="1052"/>
      <c r="D134" s="1052"/>
      <c r="E134" s="1052"/>
      <c r="F134" s="1053"/>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1"/>
      <c r="B135" s="1052"/>
      <c r="C135" s="1052"/>
      <c r="D135" s="1052"/>
      <c r="E135" s="1052"/>
      <c r="F135" s="1053"/>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1"/>
      <c r="B136" s="1052"/>
      <c r="C136" s="1052"/>
      <c r="D136" s="1052"/>
      <c r="E136" s="1052"/>
      <c r="F136" s="1053"/>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1"/>
      <c r="B137" s="1052"/>
      <c r="C137" s="1052"/>
      <c r="D137" s="1052"/>
      <c r="E137" s="1052"/>
      <c r="F137" s="105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1"/>
      <c r="B138" s="1052"/>
      <c r="C138" s="1052"/>
      <c r="D138" s="1052"/>
      <c r="E138" s="1052"/>
      <c r="F138" s="105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1"/>
      <c r="B139" s="1052"/>
      <c r="C139" s="1052"/>
      <c r="D139" s="1052"/>
      <c r="E139" s="1052"/>
      <c r="F139" s="105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1"/>
      <c r="B140" s="1052"/>
      <c r="C140" s="1052"/>
      <c r="D140" s="1052"/>
      <c r="E140" s="1052"/>
      <c r="F140" s="105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1"/>
      <c r="B141" s="1052"/>
      <c r="C141" s="1052"/>
      <c r="D141" s="1052"/>
      <c r="E141" s="1052"/>
      <c r="F141" s="105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1"/>
      <c r="B142" s="1052"/>
      <c r="C142" s="1052"/>
      <c r="D142" s="1052"/>
      <c r="E142" s="1052"/>
      <c r="F142" s="105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1"/>
      <c r="B143" s="1052"/>
      <c r="C143" s="1052"/>
      <c r="D143" s="1052"/>
      <c r="E143" s="1052"/>
      <c r="F143" s="105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1"/>
      <c r="B144" s="1052"/>
      <c r="C144" s="1052"/>
      <c r="D144" s="1052"/>
      <c r="E144" s="1052"/>
      <c r="F144" s="105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1"/>
      <c r="B145" s="1052"/>
      <c r="C145" s="1052"/>
      <c r="D145" s="1052"/>
      <c r="E145" s="1052"/>
      <c r="F145" s="105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1"/>
      <c r="B147" s="1052"/>
      <c r="C147" s="1052"/>
      <c r="D147" s="1052"/>
      <c r="E147" s="1052"/>
      <c r="F147" s="1053"/>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1"/>
      <c r="B148" s="1052"/>
      <c r="C148" s="1052"/>
      <c r="D148" s="1052"/>
      <c r="E148" s="1052"/>
      <c r="F148" s="1053"/>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1"/>
      <c r="B149" s="1052"/>
      <c r="C149" s="1052"/>
      <c r="D149" s="1052"/>
      <c r="E149" s="1052"/>
      <c r="F149" s="1053"/>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1"/>
      <c r="B150" s="1052"/>
      <c r="C150" s="1052"/>
      <c r="D150" s="1052"/>
      <c r="E150" s="1052"/>
      <c r="F150" s="105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1"/>
      <c r="B151" s="1052"/>
      <c r="C151" s="1052"/>
      <c r="D151" s="1052"/>
      <c r="E151" s="1052"/>
      <c r="F151" s="105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1"/>
      <c r="B152" s="1052"/>
      <c r="C152" s="1052"/>
      <c r="D152" s="1052"/>
      <c r="E152" s="1052"/>
      <c r="F152" s="105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1"/>
      <c r="B153" s="1052"/>
      <c r="C153" s="1052"/>
      <c r="D153" s="1052"/>
      <c r="E153" s="1052"/>
      <c r="F153" s="105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1"/>
      <c r="B154" s="1052"/>
      <c r="C154" s="1052"/>
      <c r="D154" s="1052"/>
      <c r="E154" s="1052"/>
      <c r="F154" s="105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1"/>
      <c r="B155" s="1052"/>
      <c r="C155" s="1052"/>
      <c r="D155" s="1052"/>
      <c r="E155" s="1052"/>
      <c r="F155" s="105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1"/>
      <c r="B156" s="1052"/>
      <c r="C156" s="1052"/>
      <c r="D156" s="1052"/>
      <c r="E156" s="1052"/>
      <c r="F156" s="105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1"/>
      <c r="B157" s="1052"/>
      <c r="C157" s="1052"/>
      <c r="D157" s="1052"/>
      <c r="E157" s="1052"/>
      <c r="F157" s="105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1"/>
      <c r="B158" s="1052"/>
      <c r="C158" s="1052"/>
      <c r="D158" s="1052"/>
      <c r="E158" s="1052"/>
      <c r="F158" s="105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1"/>
      <c r="B162" s="1052"/>
      <c r="C162" s="1052"/>
      <c r="D162" s="1052"/>
      <c r="E162" s="1052"/>
      <c r="F162" s="1053"/>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1"/>
      <c r="B163" s="1052"/>
      <c r="C163" s="1052"/>
      <c r="D163" s="1052"/>
      <c r="E163" s="1052"/>
      <c r="F163" s="1053"/>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1"/>
      <c r="B164" s="1052"/>
      <c r="C164" s="1052"/>
      <c r="D164" s="1052"/>
      <c r="E164" s="1052"/>
      <c r="F164" s="105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1"/>
      <c r="B165" s="1052"/>
      <c r="C165" s="1052"/>
      <c r="D165" s="1052"/>
      <c r="E165" s="1052"/>
      <c r="F165" s="105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1"/>
      <c r="B166" s="1052"/>
      <c r="C166" s="1052"/>
      <c r="D166" s="1052"/>
      <c r="E166" s="1052"/>
      <c r="F166" s="105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1"/>
      <c r="B167" s="1052"/>
      <c r="C167" s="1052"/>
      <c r="D167" s="1052"/>
      <c r="E167" s="1052"/>
      <c r="F167" s="105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1"/>
      <c r="B168" s="1052"/>
      <c r="C168" s="1052"/>
      <c r="D168" s="1052"/>
      <c r="E168" s="1052"/>
      <c r="F168" s="105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1"/>
      <c r="B169" s="1052"/>
      <c r="C169" s="1052"/>
      <c r="D169" s="1052"/>
      <c r="E169" s="1052"/>
      <c r="F169" s="105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1"/>
      <c r="B170" s="1052"/>
      <c r="C170" s="1052"/>
      <c r="D170" s="1052"/>
      <c r="E170" s="1052"/>
      <c r="F170" s="105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1"/>
      <c r="B171" s="1052"/>
      <c r="C171" s="1052"/>
      <c r="D171" s="1052"/>
      <c r="E171" s="1052"/>
      <c r="F171" s="105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1"/>
      <c r="B172" s="1052"/>
      <c r="C172" s="1052"/>
      <c r="D172" s="1052"/>
      <c r="E172" s="1052"/>
      <c r="F172" s="105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1"/>
      <c r="B174" s="1052"/>
      <c r="C174" s="1052"/>
      <c r="D174" s="1052"/>
      <c r="E174" s="1052"/>
      <c r="F174" s="1053"/>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1"/>
      <c r="B175" s="1052"/>
      <c r="C175" s="1052"/>
      <c r="D175" s="1052"/>
      <c r="E175" s="1052"/>
      <c r="F175" s="1053"/>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1"/>
      <c r="B176" s="1052"/>
      <c r="C176" s="1052"/>
      <c r="D176" s="1052"/>
      <c r="E176" s="1052"/>
      <c r="F176" s="1053"/>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1"/>
      <c r="B177" s="1052"/>
      <c r="C177" s="1052"/>
      <c r="D177" s="1052"/>
      <c r="E177" s="1052"/>
      <c r="F177" s="105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1"/>
      <c r="B178" s="1052"/>
      <c r="C178" s="1052"/>
      <c r="D178" s="1052"/>
      <c r="E178" s="1052"/>
      <c r="F178" s="105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1"/>
      <c r="B179" s="1052"/>
      <c r="C179" s="1052"/>
      <c r="D179" s="1052"/>
      <c r="E179" s="1052"/>
      <c r="F179" s="105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1"/>
      <c r="B180" s="1052"/>
      <c r="C180" s="1052"/>
      <c r="D180" s="1052"/>
      <c r="E180" s="1052"/>
      <c r="F180" s="105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1"/>
      <c r="B181" s="1052"/>
      <c r="C181" s="1052"/>
      <c r="D181" s="1052"/>
      <c r="E181" s="1052"/>
      <c r="F181" s="105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1"/>
      <c r="B182" s="1052"/>
      <c r="C182" s="1052"/>
      <c r="D182" s="1052"/>
      <c r="E182" s="1052"/>
      <c r="F182" s="105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1"/>
      <c r="B183" s="1052"/>
      <c r="C183" s="1052"/>
      <c r="D183" s="1052"/>
      <c r="E183" s="1052"/>
      <c r="F183" s="105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1"/>
      <c r="B184" s="1052"/>
      <c r="C184" s="1052"/>
      <c r="D184" s="1052"/>
      <c r="E184" s="1052"/>
      <c r="F184" s="105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1"/>
      <c r="B185" s="1052"/>
      <c r="C185" s="1052"/>
      <c r="D185" s="1052"/>
      <c r="E185" s="1052"/>
      <c r="F185" s="105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1"/>
      <c r="B187" s="1052"/>
      <c r="C187" s="1052"/>
      <c r="D187" s="1052"/>
      <c r="E187" s="1052"/>
      <c r="F187" s="1053"/>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1"/>
      <c r="B188" s="1052"/>
      <c r="C188" s="1052"/>
      <c r="D188" s="1052"/>
      <c r="E188" s="1052"/>
      <c r="F188" s="1053"/>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1"/>
      <c r="B189" s="1052"/>
      <c r="C189" s="1052"/>
      <c r="D189" s="1052"/>
      <c r="E189" s="1052"/>
      <c r="F189" s="1053"/>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1"/>
      <c r="B190" s="1052"/>
      <c r="C190" s="1052"/>
      <c r="D190" s="1052"/>
      <c r="E190" s="1052"/>
      <c r="F190" s="105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1"/>
      <c r="B191" s="1052"/>
      <c r="C191" s="1052"/>
      <c r="D191" s="1052"/>
      <c r="E191" s="1052"/>
      <c r="F191" s="105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1"/>
      <c r="B192" s="1052"/>
      <c r="C192" s="1052"/>
      <c r="D192" s="1052"/>
      <c r="E192" s="1052"/>
      <c r="F192" s="105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1"/>
      <c r="B193" s="1052"/>
      <c r="C193" s="1052"/>
      <c r="D193" s="1052"/>
      <c r="E193" s="1052"/>
      <c r="F193" s="105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1"/>
      <c r="B194" s="1052"/>
      <c r="C194" s="1052"/>
      <c r="D194" s="1052"/>
      <c r="E194" s="1052"/>
      <c r="F194" s="105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1"/>
      <c r="B195" s="1052"/>
      <c r="C195" s="1052"/>
      <c r="D195" s="1052"/>
      <c r="E195" s="1052"/>
      <c r="F195" s="105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1"/>
      <c r="B196" s="1052"/>
      <c r="C196" s="1052"/>
      <c r="D196" s="1052"/>
      <c r="E196" s="1052"/>
      <c r="F196" s="105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1"/>
      <c r="B197" s="1052"/>
      <c r="C197" s="1052"/>
      <c r="D197" s="1052"/>
      <c r="E197" s="1052"/>
      <c r="F197" s="105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1"/>
      <c r="B198" s="1052"/>
      <c r="C198" s="1052"/>
      <c r="D198" s="1052"/>
      <c r="E198" s="1052"/>
      <c r="F198" s="105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1"/>
      <c r="B200" s="1052"/>
      <c r="C200" s="1052"/>
      <c r="D200" s="1052"/>
      <c r="E200" s="1052"/>
      <c r="F200" s="1053"/>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1"/>
      <c r="B201" s="1052"/>
      <c r="C201" s="1052"/>
      <c r="D201" s="1052"/>
      <c r="E201" s="1052"/>
      <c r="F201" s="1053"/>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1"/>
      <c r="B202" s="1052"/>
      <c r="C202" s="1052"/>
      <c r="D202" s="1052"/>
      <c r="E202" s="1052"/>
      <c r="F202" s="1053"/>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1"/>
      <c r="B203" s="1052"/>
      <c r="C203" s="1052"/>
      <c r="D203" s="1052"/>
      <c r="E203" s="1052"/>
      <c r="F203" s="105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1"/>
      <c r="B204" s="1052"/>
      <c r="C204" s="1052"/>
      <c r="D204" s="1052"/>
      <c r="E204" s="1052"/>
      <c r="F204" s="105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1"/>
      <c r="B205" s="1052"/>
      <c r="C205" s="1052"/>
      <c r="D205" s="1052"/>
      <c r="E205" s="1052"/>
      <c r="F205" s="105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1"/>
      <c r="B206" s="1052"/>
      <c r="C206" s="1052"/>
      <c r="D206" s="1052"/>
      <c r="E206" s="1052"/>
      <c r="F206" s="105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1"/>
      <c r="B207" s="1052"/>
      <c r="C207" s="1052"/>
      <c r="D207" s="1052"/>
      <c r="E207" s="1052"/>
      <c r="F207" s="105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1"/>
      <c r="B208" s="1052"/>
      <c r="C208" s="1052"/>
      <c r="D208" s="1052"/>
      <c r="E208" s="1052"/>
      <c r="F208" s="105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1"/>
      <c r="B209" s="1052"/>
      <c r="C209" s="1052"/>
      <c r="D209" s="1052"/>
      <c r="E209" s="1052"/>
      <c r="F209" s="105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1"/>
      <c r="B210" s="1052"/>
      <c r="C210" s="1052"/>
      <c r="D210" s="1052"/>
      <c r="E210" s="1052"/>
      <c r="F210" s="105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1"/>
      <c r="B211" s="1052"/>
      <c r="C211" s="1052"/>
      <c r="D211" s="1052"/>
      <c r="E211" s="1052"/>
      <c r="F211" s="105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1"/>
      <c r="B215" s="1052"/>
      <c r="C215" s="1052"/>
      <c r="D215" s="1052"/>
      <c r="E215" s="1052"/>
      <c r="F215" s="1053"/>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1"/>
      <c r="B216" s="1052"/>
      <c r="C216" s="1052"/>
      <c r="D216" s="1052"/>
      <c r="E216" s="1052"/>
      <c r="F216" s="1053"/>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1"/>
      <c r="B217" s="1052"/>
      <c r="C217" s="1052"/>
      <c r="D217" s="1052"/>
      <c r="E217" s="1052"/>
      <c r="F217" s="105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1"/>
      <c r="B218" s="1052"/>
      <c r="C218" s="1052"/>
      <c r="D218" s="1052"/>
      <c r="E218" s="1052"/>
      <c r="F218" s="105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1"/>
      <c r="B219" s="1052"/>
      <c r="C219" s="1052"/>
      <c r="D219" s="1052"/>
      <c r="E219" s="1052"/>
      <c r="F219" s="105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1"/>
      <c r="B220" s="1052"/>
      <c r="C220" s="1052"/>
      <c r="D220" s="1052"/>
      <c r="E220" s="1052"/>
      <c r="F220" s="105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1"/>
      <c r="B221" s="1052"/>
      <c r="C221" s="1052"/>
      <c r="D221" s="1052"/>
      <c r="E221" s="1052"/>
      <c r="F221" s="105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1"/>
      <c r="B222" s="1052"/>
      <c r="C222" s="1052"/>
      <c r="D222" s="1052"/>
      <c r="E222" s="1052"/>
      <c r="F222" s="105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1"/>
      <c r="B223" s="1052"/>
      <c r="C223" s="1052"/>
      <c r="D223" s="1052"/>
      <c r="E223" s="1052"/>
      <c r="F223" s="105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1"/>
      <c r="B224" s="1052"/>
      <c r="C224" s="1052"/>
      <c r="D224" s="1052"/>
      <c r="E224" s="1052"/>
      <c r="F224" s="105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1"/>
      <c r="B225" s="1052"/>
      <c r="C225" s="1052"/>
      <c r="D225" s="1052"/>
      <c r="E225" s="1052"/>
      <c r="F225" s="105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1"/>
      <c r="B227" s="1052"/>
      <c r="C227" s="1052"/>
      <c r="D227" s="1052"/>
      <c r="E227" s="1052"/>
      <c r="F227" s="1053"/>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1"/>
      <c r="B228" s="1052"/>
      <c r="C228" s="1052"/>
      <c r="D228" s="1052"/>
      <c r="E228" s="1052"/>
      <c r="F228" s="1053"/>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1"/>
      <c r="B229" s="1052"/>
      <c r="C229" s="1052"/>
      <c r="D229" s="1052"/>
      <c r="E229" s="1052"/>
      <c r="F229" s="1053"/>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1"/>
      <c r="B230" s="1052"/>
      <c r="C230" s="1052"/>
      <c r="D230" s="1052"/>
      <c r="E230" s="1052"/>
      <c r="F230" s="105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1"/>
      <c r="B231" s="1052"/>
      <c r="C231" s="1052"/>
      <c r="D231" s="1052"/>
      <c r="E231" s="1052"/>
      <c r="F231" s="105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1"/>
      <c r="B232" s="1052"/>
      <c r="C232" s="1052"/>
      <c r="D232" s="1052"/>
      <c r="E232" s="1052"/>
      <c r="F232" s="105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1"/>
      <c r="B233" s="1052"/>
      <c r="C233" s="1052"/>
      <c r="D233" s="1052"/>
      <c r="E233" s="1052"/>
      <c r="F233" s="105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1"/>
      <c r="B234" s="1052"/>
      <c r="C234" s="1052"/>
      <c r="D234" s="1052"/>
      <c r="E234" s="1052"/>
      <c r="F234" s="105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1"/>
      <c r="B235" s="1052"/>
      <c r="C235" s="1052"/>
      <c r="D235" s="1052"/>
      <c r="E235" s="1052"/>
      <c r="F235" s="105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1"/>
      <c r="B236" s="1052"/>
      <c r="C236" s="1052"/>
      <c r="D236" s="1052"/>
      <c r="E236" s="1052"/>
      <c r="F236" s="105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1"/>
      <c r="B237" s="1052"/>
      <c r="C237" s="1052"/>
      <c r="D237" s="1052"/>
      <c r="E237" s="1052"/>
      <c r="F237" s="105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1"/>
      <c r="B238" s="1052"/>
      <c r="C238" s="1052"/>
      <c r="D238" s="1052"/>
      <c r="E238" s="1052"/>
      <c r="F238" s="105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1"/>
      <c r="B240" s="1052"/>
      <c r="C240" s="1052"/>
      <c r="D240" s="1052"/>
      <c r="E240" s="1052"/>
      <c r="F240" s="1053"/>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1"/>
      <c r="B241" s="1052"/>
      <c r="C241" s="1052"/>
      <c r="D241" s="1052"/>
      <c r="E241" s="1052"/>
      <c r="F241" s="1053"/>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1"/>
      <c r="B242" s="1052"/>
      <c r="C242" s="1052"/>
      <c r="D242" s="1052"/>
      <c r="E242" s="1052"/>
      <c r="F242" s="1053"/>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1"/>
      <c r="B243" s="1052"/>
      <c r="C243" s="1052"/>
      <c r="D243" s="1052"/>
      <c r="E243" s="1052"/>
      <c r="F243" s="105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1"/>
      <c r="B244" s="1052"/>
      <c r="C244" s="1052"/>
      <c r="D244" s="1052"/>
      <c r="E244" s="1052"/>
      <c r="F244" s="105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1"/>
      <c r="B245" s="1052"/>
      <c r="C245" s="1052"/>
      <c r="D245" s="1052"/>
      <c r="E245" s="1052"/>
      <c r="F245" s="105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1"/>
      <c r="B246" s="1052"/>
      <c r="C246" s="1052"/>
      <c r="D246" s="1052"/>
      <c r="E246" s="1052"/>
      <c r="F246" s="105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1"/>
      <c r="B247" s="1052"/>
      <c r="C247" s="1052"/>
      <c r="D247" s="1052"/>
      <c r="E247" s="1052"/>
      <c r="F247" s="105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1"/>
      <c r="B248" s="1052"/>
      <c r="C248" s="1052"/>
      <c r="D248" s="1052"/>
      <c r="E248" s="1052"/>
      <c r="F248" s="105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1"/>
      <c r="B249" s="1052"/>
      <c r="C249" s="1052"/>
      <c r="D249" s="1052"/>
      <c r="E249" s="1052"/>
      <c r="F249" s="105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1"/>
      <c r="B250" s="1052"/>
      <c r="C250" s="1052"/>
      <c r="D250" s="1052"/>
      <c r="E250" s="1052"/>
      <c r="F250" s="105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1"/>
      <c r="B251" s="1052"/>
      <c r="C251" s="1052"/>
      <c r="D251" s="1052"/>
      <c r="E251" s="1052"/>
      <c r="F251" s="105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1"/>
      <c r="B253" s="1052"/>
      <c r="C253" s="1052"/>
      <c r="D253" s="1052"/>
      <c r="E253" s="1052"/>
      <c r="F253" s="1053"/>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1"/>
      <c r="B254" s="1052"/>
      <c r="C254" s="1052"/>
      <c r="D254" s="1052"/>
      <c r="E254" s="1052"/>
      <c r="F254" s="1053"/>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1"/>
      <c r="B255" s="1052"/>
      <c r="C255" s="1052"/>
      <c r="D255" s="1052"/>
      <c r="E255" s="1052"/>
      <c r="F255" s="1053"/>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1"/>
      <c r="B256" s="1052"/>
      <c r="C256" s="1052"/>
      <c r="D256" s="1052"/>
      <c r="E256" s="1052"/>
      <c r="F256" s="105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1"/>
      <c r="B257" s="1052"/>
      <c r="C257" s="1052"/>
      <c r="D257" s="1052"/>
      <c r="E257" s="1052"/>
      <c r="F257" s="105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1"/>
      <c r="B258" s="1052"/>
      <c r="C258" s="1052"/>
      <c r="D258" s="1052"/>
      <c r="E258" s="1052"/>
      <c r="F258" s="105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1"/>
      <c r="B259" s="1052"/>
      <c r="C259" s="1052"/>
      <c r="D259" s="1052"/>
      <c r="E259" s="1052"/>
      <c r="F259" s="105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1"/>
      <c r="B260" s="1052"/>
      <c r="C260" s="1052"/>
      <c r="D260" s="1052"/>
      <c r="E260" s="1052"/>
      <c r="F260" s="105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1"/>
      <c r="B261" s="1052"/>
      <c r="C261" s="1052"/>
      <c r="D261" s="1052"/>
      <c r="E261" s="1052"/>
      <c r="F261" s="105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1"/>
      <c r="B262" s="1052"/>
      <c r="C262" s="1052"/>
      <c r="D262" s="1052"/>
      <c r="E262" s="1052"/>
      <c r="F262" s="105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1"/>
      <c r="B263" s="1052"/>
      <c r="C263" s="1052"/>
      <c r="D263" s="1052"/>
      <c r="E263" s="1052"/>
      <c r="F263" s="105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1"/>
      <c r="B264" s="1052"/>
      <c r="C264" s="1052"/>
      <c r="D264" s="1052"/>
      <c r="E264" s="1052"/>
      <c r="F264" s="105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2020-10-14T04:05:01Z</cp:lastPrinted>
  <dcterms:created xsi:type="dcterms:W3CDTF">2012-03-13T00:50:25Z</dcterms:created>
  <dcterms:modified xsi:type="dcterms:W3CDTF">2020-10-14T04:23:25Z</dcterms:modified>
</cp:coreProperties>
</file>