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3745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<sst xmlns="http://schemas.openxmlformats.org/spreadsheetml/2006/main" count="3298" uniqueCount="667">
  <si>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</si>
  <si>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</si>
  <si>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</si>
  <si>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</si>
  <si>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</si>
  <si>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</si>
  <si>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</si>
  <si>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</si>
  <si>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</si>
  <si>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</si>
  <si>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</si>
  <si>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</si>
  <si>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</si>
  <si>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</si>
  <si>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</si>
  <si>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</si>
  <si>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</si>
  <si>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</si>
  <si>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</si>
  <si>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</si>
  <si>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</si>
  <si>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</si>
  <si>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</si>
  <si>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</si>
  <si>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</si>
  <si>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</si>
  <si>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</si>
  <si>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</si>
  <si>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</si>
  <si>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</si>
  <si>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</si>
  <si>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</si>
  <si>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</si>
  <si>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</si>
  <si>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</si>
  <si>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</si>
  <si>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</si>
  <si>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</si>
  <si>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</si>
  <si>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</si>
  <si>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</si>
  <si>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</si>
  <si>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</si>
  <si>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</si>
  <si>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</si>
  <si>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</si>
  <si>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</si>
  <si>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</si>
  <si>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</si>
  <si>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</si>
  <si>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</si>
  <si>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</si>
  <si>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</si>
  <si>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</si>
  <si>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</si>
  <si>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</si>
  <si>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</si>
  <si>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</si>
  <si>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</si>
  <si>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</si>
  <si>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</si>
  <si>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</si>
  <si>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</si>
  <si>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</si>
  <si>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</si>
  <si>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</si>
  <si>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</si>
  <si>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</si>
  <si>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</si>
  <si>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</si>
  <si>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</si>
  <si>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</si>
  <si>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</si>
  <si>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</si>
  <si>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</si>
  <si>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</si>
  <si>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</si>
  <si>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</si>
  <si>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</si>
  <si>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</si>
  <si>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</si>
  <si>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</si>
  <si>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</si>
  <si>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</si>
  <si>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</si>
  <si>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</si>
  <si>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</si>
  <si>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</si>
  <si>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</si>
  <si>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</si>
  <si>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</si>
  <si>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</si>
  <si>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</si>
  <si>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</si>
  <si>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</si>
  <si>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</si>
  <si>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</si>
  <si>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</si>
  <si>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</si>
  <si>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</si>
  <si>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</si>
  <si>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</si>
  <si>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</si>
  <si>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</si>
  <si>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</si>
  <si>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</si>
  <si>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</si>
  <si>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</si>
  <si>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</si>
  <si>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</si>
  <si>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</si>
  <si>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</si>
  <si>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</si>
  <si>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</si>
  <si>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</si>
  <si>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</si>
  <si>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</si>
  <si>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</si>
  <si>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</si>
  <si>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</si>
  <si>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</si>
  <si>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</si>
  <si>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</si>
  <si>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</si>
  <si>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</si>
  <si>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</si>
  <si>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</si>
  <si>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</si>
  <si>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</si>
  <si>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</si>
  <si>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</si>
  <si>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</si>
  <si>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</si>
  <si>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</si>
  <si>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</si>
  <si>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</si>
  <si>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</si>
  <si>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</si>
  <si>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</si>
  <si>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</si>
  <si>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</si>
  <si>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</si>
  <si>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</si>
  <si>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</si>
  <si>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</si>
  <si>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</si>
  <si>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</si>
  <si>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</si>
  <si>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</si>
  <si>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</si>
  <si>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</si>
  <si>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</si>
  <si>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</si>
  <si>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</si>
  <si>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</si>
  <si>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</si>
  <si>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</si>
  <si>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</si>
  <si>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</si>
  <si>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</si>
  <si>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</si>
  <si>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</si>
  <si>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</si>
  <si>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</si>
  <si>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</si>
  <si>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</si>
  <si>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</si>
  <si>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</si>
  <si>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</si>
  <si>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</si>
  <si>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</si>
  <si>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</si>
  <si>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</si>
  <si>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</si>
  <si>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</si>
  <si>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</si>
  <si>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</si>
  <si>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</si>
  <si>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</si>
  <si>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</si>
  <si>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</si>
  <si>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</si>
  <si>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</si>
  <si>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</si>
  <si>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</si>
  <si>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</si>
  <si>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</si>
  <si>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</si>
  <si>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</si>
  <si>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</si>
  <si>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</si>
  <si>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</si>
  <si>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</si>
  <si>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</si>
  <si>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</si>
  <si>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</si>
  <si>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</si>
  <si>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</si>
  <si>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</si>
  <si>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</si>
  <si>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</si>
  <si>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</si>
  <si>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</si>
  <si>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</si>
  <si>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</si>
  <si>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</si>
  <si>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</si>
  <si>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</si>
  <si>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</si>
  <si>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</si>
  <si>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</si>
  <si>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</si>
  <si>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</si>
  <si>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</si>
  <si>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</si>
  <si>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</si>
  <si>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</si>
  <si>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</si>
  <si>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</si>
  <si>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</si>
  <si>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</si>
  <si>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</si>
  <si>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</si>
  <si>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</si>
  <si>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</si>
  <si>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</si>
  <si>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</si>
  <si>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</si>
  <si>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</si>
  <si>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</si>
  <si>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</si>
  <si>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</si>
  <si>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</si>
  <si>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</si>
  <si>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</si>
  <si>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</si>
  <si>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</si>
  <si>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</si>
  <si>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</si>
  <si>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</si>
  <si>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</si>
  <si>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</si>
  <si>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</si>
  <si>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</si>
  <si>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</si>
  <si>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</si>
  <si>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</si>
  <si>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</si>
  <si>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</si>
  <si>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</si>
  <si>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</si>
  <si>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</si>
  <si>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</si>
  <si>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</si>
  <si>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</si>
  <si>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</si>
  <si>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</si>
  <si>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</si>
  <si>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</si>
  <si>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</si>
  <si>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</si>
  <si>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</si>
  <si>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</si>
  <si>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</si>
  <si>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</si>
  <si>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</si>
  <si>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</si>
  <si>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</si>
  <si>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</si>
  <si>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</si>
  <si>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</si>
  <si>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</si>
  <si>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</si>
  <si>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</si>
  <si>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</si>
  <si>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</si>
  <si>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</si>
  <si>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</si>
  <si>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</si>
  <si>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</si>
  <si>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</si>
  <si>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</si>
  <si>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</si>
  <si>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</si>
  <si>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</si>
  <si>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</si>
  <si>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</si>
  <si>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</si>
  <si>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</si>
  <si>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</si>
  <si>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</si>
  <si>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</si>
  <si>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</si>
  <si>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</si>
  <si>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</si>
  <si>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</si>
  <si>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</si>
  <si>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</si>
  <si>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</si>
  <si>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</si>
  <si>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</si>
  <si>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</si>
  <si>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</si>
  <si>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</si>
  <si>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</si>
  <si>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</si>
  <si>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</si>
  <si>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</si>
  <si>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</si>
  <si>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</si>
  <si>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</si>
  <si>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</si>
  <si>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</si>
  <si>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</si>
  <si>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</si>
  <si>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</si>
  <si>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</si>
  <si>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</si>
  <si>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</si>
  <si>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</si>
  <si>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</si>
  <si>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</si>
  <si>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</si>
  <si>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</si>
  <si>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</si>
  <si>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</si>
  <si>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</si>
  <si>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</si>
  <si>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</si>
  <si>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</si>
  <si>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</si>
  <si>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</si>
  <si>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</si>
  <si>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</si>
  <si>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</si>
  <si>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</si>
  <si>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</si>
  <si>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</si>
  <si>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</si>
  <si>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</si>
  <si>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</si>
  <si>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</si>
  <si>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</si>
  <si>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</si>
  <si>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</si>
  <si>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</si>
  <si>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</si>
  <si>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</si>
  <si>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</si>
  <si>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</si>
  <si>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</si>
  <si>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</si>
  <si>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</si>
  <si>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</si>
  <si>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</si>
  <si>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</si>
  <si>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</si>
  <si>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</si>
  <si>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</si>
  <si>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</si>
  <si>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</si>
  <si>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</si>
  <si>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</si>
  <si>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</si>
  <si>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</si>
  <si>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</si>
  <si>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</si>
  <si>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</si>
  <si>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</si>
  <si>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</si>
  <si>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</si>
  <si>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</si>
  <si>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</si>
  <si>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</si>
  <si>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</si>
  <si>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</si>
  <si>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</si>
  <si>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</si>
  <si>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</si>
  <si>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</si>
  <si>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</si>
  <si>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</si>
  <si>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</si>
  <si>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</si>
  <si>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</si>
  <si>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</si>
  <si>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</si>
  <si>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</si>
  <si>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</si>
  <si>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</si>
  <si>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</si>
  <si>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</si>
  <si>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</si>
  <si>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</si>
  <si>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</si>
  <si>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</si>
  <si>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</si>
  <si>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</si>
  <si>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</si>
  <si>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</si>
  <si>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</si>
  <si>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</si>
  <si>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</si>
  <si>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</si>
  <si>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</si>
  <si>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</si>
  <si>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</si>
  <si>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</si>
  <si>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</si>
  <si>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</si>
  <si>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</si>
  <si>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</si>
  <si>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</si>
  <si>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</si>
  <si>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</si>
  <si>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</si>
  <si>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</si>
  <si>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</si>
  <si>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</si>
  <si>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</si>
  <si>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</si>
  <si>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</si>
  <si>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</si>
  <si>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</si>
  <si>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</si>
  <si>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</si>
  <si>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</si>
  <si>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</si>
  <si>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</si>
  <si>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</si>
  <si>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</si>
  <si>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</si>
  <si>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</si>
  <si>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</si>
  <si>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</si>
  <si>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</si>
  <si>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</si>
  <si>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</si>
  <si>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</si>
  <si>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</si>
  <si>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</si>
  <si>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</si>
  <si>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</si>
  <si>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</si>
  <si>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</si>
  <si>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</si>
  <si>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</si>
  <si>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</si>
  <si>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</si>
  <si>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</si>
  <si>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</si>
  <si>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</si>
  <si>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</si>
  <si>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</si>
  <si>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</si>
  <si>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</si>
  <si>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</si>
  <si>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</si>
  <si>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</si>
  <si>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</si>
  <si>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</si>
  <si>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</si>
  <si>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</si>
  <si>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</si>
  <si>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</si>
  <si>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</si>
  <si>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</si>
  <si>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</si>
  <si>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</si>
  <si>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</si>
  <si>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</si>
  <si>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</si>
  <si>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</si>
  <si>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</si>
  <si>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</si>
  <si>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</si>
  <si>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</si>
  <si>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</si>
  <si>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</si>
  <si>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</si>
  <si>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</si>
  <si>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</si>
  <si>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</si>
  <si>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</si>
  <si>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</si>
  <si>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</si>
  <si>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</si>
  <si>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</si>
  <si>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</si>
  <si>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</si>
  <si>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</si>
  <si>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</si>
  <si>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</si>
  <si>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</si>
  <si>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</si>
  <si>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</si>
  <si>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</si>
  <si>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</si>
  <si>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</si>
  <si>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</si>
  <si>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</si>
  <si>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</si>
  <si>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</si>
  <si>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</si>
  <si>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</si>
  <si>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</si>
  <si>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</si>
  <si>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</si>
  <si>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</si>
  <si>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</si>
  <si>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</si>
  <si>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</si>
  <si>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</si>
  <si>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</si>
  <si>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</si>
  <si>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</si>
  <si>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</si>
  <si>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</si>
  <si>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</si>
  <si>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</si>
  <si>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</si>
  <si>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</si>
  <si>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</si>
  <si>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</si>
  <si>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</si>
  <si>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</si>
  <si>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</si>
  <si>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</si>
  <si>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</si>
  <si>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</si>
  <si>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</si>
  <si>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</si>
  <si>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</si>
  <si>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</si>
  <si>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</si>
  <si>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</si>
  <si>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</si>
  <si>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</si>
  <si>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</si>
  <si>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</si>
  <si>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</si>
  <si>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</si>
  <si>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</si>
  <si>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</si>
  <si>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</si>
  <si>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</si>
  <si>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</si>
  <si>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</si>
  <si>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</si>
  <si>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</si>
  <si>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</si>
  <si>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</si>
  <si>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</si>
  <si>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</si>
  <si>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</si>
  <si>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</si>
  <si>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</si>
  <si>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</si>
  <si>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</si>
  <si>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</si>
  <si>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</si>
  <si>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</si>
  <si>
    <t>文部科学省</t>
    <phoneticPr fontId="5"/>
  </si>
  <si>
    <t>「日本再興戦略～JAPAN is BACK～」(平成25年6月14日閣議決定)
「第3期教育振興基本計画」（平成30年6月15日閣議決定）</t>
    <phoneticPr fontId="5"/>
  </si>
  <si>
    <t>我が国の高等教育機関が諸外国（地域）の高等教育機関と学生交流に関する協定等を締結し、それに基づき学生を派遣し、受入れる場合に、当該学生を支援することにより、留学生交流の一層の拡充を図り、我が国と諸外国（地域）との相互理解と友好親善を増進するとともに、我が国の高等教育機関の国際化・国際競争力強化に資する。
　また、あわせて、諸外国（地域）の高等教育機関に留学する日本人学生等に対し、教育研究活動に必要な経費を支援することにより、国際的にも指導的立場で活躍できる優秀な人材の育成及び我が国の国際化・国際競争力強化に資することを目的とする。</t>
    <phoneticPr fontId="5"/>
  </si>
  <si>
    <t>留学生交流支援事業費補助金</t>
    <phoneticPr fontId="5"/>
  </si>
  <si>
    <t>政府開発援助留学生交流支援事業費補助金</t>
  </si>
  <si>
    <t>日本人海外留学者数(各年度の目標値は前年度実績を上回る値とする)</t>
    <phoneticPr fontId="5"/>
  </si>
  <si>
    <t>人</t>
  </si>
  <si>
    <t>人</t>
    <phoneticPr fontId="5"/>
  </si>
  <si>
    <t>独立行政法人日本学生支援機構「協定等に基づく日本人学生留学状況調査結果」</t>
    <phoneticPr fontId="5"/>
  </si>
  <si>
    <t>我が国が受け入れる外国人留学生数（各年度の目標値は前年度実績を上回る値とする）</t>
    <phoneticPr fontId="5"/>
  </si>
  <si>
    <t>我が国が受け入れる外国人留学生数</t>
    <phoneticPr fontId="5"/>
  </si>
  <si>
    <t>独立行政法人日本学生支援機構「外国人留学生在籍状況調査」</t>
    <phoneticPr fontId="5"/>
  </si>
  <si>
    <t>支援実績（派遣・受入れ）</t>
  </si>
  <si>
    <t>執行額／支援人数　　　　　　　　　　　　　　</t>
    <phoneticPr fontId="5"/>
  </si>
  <si>
    <t>百万円</t>
    <phoneticPr fontId="5"/>
  </si>
  <si>
    <t>百万円/人</t>
    <phoneticPr fontId="5"/>
  </si>
  <si>
    <t>8,065/29,343</t>
    <phoneticPr fontId="5"/>
  </si>
  <si>
    <t>8,017/26,330</t>
    <phoneticPr fontId="5"/>
  </si>
  <si>
    <t>8,017/25,821</t>
    <phoneticPr fontId="5"/>
  </si>
  <si>
    <t>／　</t>
    <phoneticPr fontId="5"/>
  </si>
  <si>
    <t>　　/</t>
    <phoneticPr fontId="5"/>
  </si>
  <si>
    <t>／　　　　　　　　　　　　　　</t>
    <phoneticPr fontId="5"/>
  </si>
  <si>
    <t>外国人留学生数（日本語教育機関を含む）</t>
    <phoneticPr fontId="5"/>
  </si>
  <si>
    <t>-</t>
    <phoneticPr fontId="5"/>
  </si>
  <si>
    <t>-</t>
    <phoneticPr fontId="5"/>
  </si>
  <si>
    <t>-</t>
    <phoneticPr fontId="5"/>
  </si>
  <si>
    <t>-</t>
    <phoneticPr fontId="5"/>
  </si>
  <si>
    <t>諸外国との双方向の学生交流は日本の大学や学生等にとって重要なものである。</t>
    <phoneticPr fontId="5"/>
  </si>
  <si>
    <t>「日本再興戦略（H２５．６）」や、「第３期教育振興基本計画（Ｈ３０．６）における日本人海外留学者数倍増を達成するため、日本人学生の海外留学を支援するものであり、国が積極的に実施すべき事業である。</t>
    <phoneticPr fontId="5"/>
  </si>
  <si>
    <t>学生の双方向交流の推進については、「日米文化教育交流会議（カルコン）」等においてもその重要性が議論されており、優先度の高い事業である。</t>
    <phoneticPr fontId="5"/>
  </si>
  <si>
    <t>国として責任をもって直接的・具体的な政策誘導、支援を行うため補助金として実施している。また、（独）日本学生支援機構（以下「機構」という）が、留学生交流についてのノウハウや、留学生支援等に関する豊富な実績を有していることから、機構に対する文部科学省補助金として予算措置している。</t>
    <phoneticPr fontId="5"/>
  </si>
  <si>
    <t>留学生交流についてのノウハウや、留学生支援等に関する豊富な実績を有している日本学生支援機構に対して、適切に補助金を交付している。</t>
    <phoneticPr fontId="5"/>
  </si>
  <si>
    <t>機構が実施している私費外国人留学生生活実態調査結果等を参考とし、留学に必要な経費の一部を奨学金等として学生個人に支出するものであり、真に必要となる経費に限定している。</t>
    <phoneticPr fontId="5"/>
  </si>
  <si>
    <t>各大学等に対して、留学生の派遣・受入れに係る支援を効果的・効率的に行うために、各大学等が開設した特色ある留学生の派遣・受入れプログラムを支援している。</t>
    <phoneticPr fontId="5"/>
  </si>
  <si>
    <t>長期の海外留学が減少傾向にある中、大学間交流協定等に基づく海外留学は増加しており、当該海外留学を支援する本事業の有効性は高い。
また、大学間交流協定には、協定を締結している大学間で同人数の学生交流を行うものも含まれていることから、協定受入れについても一定数を支援しており、支援にあたっては、文部科学省がとりまとめた「世界の成長を取り込むための外国人留学生の受入れ戦略（報告書）」（H25．12）に基づく受入れを推進している。</t>
    <phoneticPr fontId="5"/>
  </si>
  <si>
    <t>協定派遣・協定受入れについて、学生の質をより担保する観点から、選考基準の厳格化や家計基準の導入など制度の改善を図っている。</t>
  </si>
  <si>
    <t>175</t>
    <phoneticPr fontId="5"/>
  </si>
  <si>
    <t>196</t>
    <phoneticPr fontId="5"/>
  </si>
  <si>
    <t>428</t>
    <phoneticPr fontId="5"/>
  </si>
  <si>
    <t>新26-0045</t>
    <phoneticPr fontId="5"/>
  </si>
  <si>
    <t>423</t>
    <phoneticPr fontId="5"/>
  </si>
  <si>
    <t>405</t>
    <phoneticPr fontId="5"/>
  </si>
  <si>
    <t>○</t>
    <phoneticPr fontId="5"/>
  </si>
  <si>
    <t>13　豊かな国際社会の構築に資する国際交流・協力の推進</t>
    <phoneticPr fontId="5"/>
  </si>
  <si>
    <t>13-1 国際交流の推進</t>
    <phoneticPr fontId="5"/>
  </si>
  <si>
    <t>大学等の海外留学支援制度</t>
    <phoneticPr fontId="5"/>
  </si>
  <si>
    <t>平成26年度</t>
    <phoneticPr fontId="5"/>
  </si>
  <si>
    <t>終了予定なし</t>
    <phoneticPr fontId="5"/>
  </si>
  <si>
    <t>高等教育局</t>
    <phoneticPr fontId="5"/>
  </si>
  <si>
    <t>学生・留学生課</t>
    <phoneticPr fontId="5"/>
  </si>
  <si>
    <t>-</t>
    <phoneticPr fontId="5"/>
  </si>
  <si>
    <t>-</t>
    <phoneticPr fontId="5"/>
  </si>
  <si>
    <t>8,017/25,862</t>
    <phoneticPr fontId="5"/>
  </si>
  <si>
    <t>無</t>
  </si>
  <si>
    <t>‐</t>
  </si>
  <si>
    <t>協定派遣について、派遣先を諸外国の高等教育機関に限定せず、インターンシップや研修を目的に諸外国の政府機関やNPO等へ派遣するプログラムについても、帰国後に単位認定を行っているプログラムについては支援対象とすることによって、海外留学に関するプログラムを幅広く支援している。</t>
    <phoneticPr fontId="5"/>
  </si>
  <si>
    <t>事業費</t>
    <rPh sb="0" eb="3">
      <t>ジギョウヒ</t>
    </rPh>
    <phoneticPr fontId="5"/>
  </si>
  <si>
    <t>奨学金</t>
    <rPh sb="0" eb="3">
      <t>ショウガクキン</t>
    </rPh>
    <phoneticPr fontId="5"/>
  </si>
  <si>
    <t>審査経費</t>
    <rPh sb="0" eb="2">
      <t>シンサ</t>
    </rPh>
    <rPh sb="2" eb="4">
      <t>ケイヒ</t>
    </rPh>
    <phoneticPr fontId="5"/>
  </si>
  <si>
    <t>B.学生（大学院学位取得型）</t>
    <phoneticPr fontId="5"/>
  </si>
  <si>
    <t>A.独立行政法人日本学生支援機構</t>
    <phoneticPr fontId="5"/>
  </si>
  <si>
    <t>事業費</t>
    <rPh sb="0" eb="2">
      <t>ジギョウ</t>
    </rPh>
    <rPh sb="2" eb="3">
      <t>ヒ</t>
    </rPh>
    <phoneticPr fontId="5"/>
  </si>
  <si>
    <t>C.学生（学部学位取得型）</t>
    <phoneticPr fontId="5"/>
  </si>
  <si>
    <t>D.学生（協定派遣）</t>
    <phoneticPr fontId="5"/>
  </si>
  <si>
    <t>E.学生（協定受入れ）</t>
    <phoneticPr fontId="5"/>
  </si>
  <si>
    <t>独立行政法人日本学生支援機構</t>
    <rPh sb="0" eb="6">
      <t>ドクリツギョウセイホウジン</t>
    </rPh>
    <rPh sb="6" eb="14">
      <t>ニホンガクセイシエンキコウ</t>
    </rPh>
    <phoneticPr fontId="5"/>
  </si>
  <si>
    <t>奨学金及び審査経費</t>
    <rPh sb="0" eb="3">
      <t>ショウガクキン</t>
    </rPh>
    <rPh sb="3" eb="4">
      <t>オヨ</t>
    </rPh>
    <rPh sb="5" eb="7">
      <t>シンサ</t>
    </rPh>
    <rPh sb="7" eb="9">
      <t>ケイヒ</t>
    </rPh>
    <phoneticPr fontId="5"/>
  </si>
  <si>
    <t>補助金等交付</t>
  </si>
  <si>
    <t>-</t>
    <phoneticPr fontId="5"/>
  </si>
  <si>
    <t>-</t>
    <phoneticPr fontId="5"/>
  </si>
  <si>
    <t>-</t>
    <phoneticPr fontId="5"/>
  </si>
  <si>
    <t>-</t>
    <phoneticPr fontId="5"/>
  </si>
  <si>
    <t>-</t>
    <phoneticPr fontId="5"/>
  </si>
  <si>
    <t>-</t>
    <phoneticPr fontId="5"/>
  </si>
  <si>
    <t>-</t>
    <phoneticPr fontId="5"/>
  </si>
  <si>
    <t>-</t>
    <phoneticPr fontId="5"/>
  </si>
  <si>
    <t>海外に派遣される日本人学生及び我が国に受け入れる短期留学生に対して、（独）日本学生支援機構を通じて奨学金を支給する。
①大学院学位取得型・学部学位取得型（１年以上）
日本国籍を有する者又は日本への永住が許可されている者で、「学士」、「修士」または「博士」の学位取得を目指し、１年以上の期間留学する者
②協定派遣型（１年以内）
日本の高等教育機関に在籍しながら、大学間交流協定等に基づき諸外国（地域）の高等教育機関等に１年以内の期間留学する者
③協定受入型（１年以内）
諸外国（地域）の高等教育機関に在籍しながら、大学間交流協定等に基づき我が国の高等教育機関に１年以内の期間留学する者
【補助率：定額補助】</t>
    <rPh sb="60" eb="63">
      <t>ダイガクイン</t>
    </rPh>
    <rPh sb="63" eb="65">
      <t>ガクイ</t>
    </rPh>
    <rPh sb="65" eb="67">
      <t>シュトク</t>
    </rPh>
    <rPh sb="67" eb="68">
      <t>ガタ</t>
    </rPh>
    <rPh sb="69" eb="71">
      <t>ガクブ</t>
    </rPh>
    <rPh sb="71" eb="73">
      <t>ガクイ</t>
    </rPh>
    <rPh sb="73" eb="75">
      <t>シュトク</t>
    </rPh>
    <rPh sb="75" eb="76">
      <t>ガタ</t>
    </rPh>
    <rPh sb="151" eb="153">
      <t>キョウテイ</t>
    </rPh>
    <rPh sb="155" eb="156">
      <t>ガタ</t>
    </rPh>
    <rPh sb="222" eb="224">
      <t>キョウテイ</t>
    </rPh>
    <rPh sb="226" eb="227">
      <t>ガタ</t>
    </rPh>
    <phoneticPr fontId="5"/>
  </si>
  <si>
    <t>今後は、第3期教育振興基本計画に記載されているとおり、短期留学経験者の学位取得目的の長期留学への促進や、短期留学の成果を定着させるための取組みを支援するため、プログラムの採択方法や、各プログラム内における事前・事後研修の実施について検討する。</t>
    <rPh sb="91" eb="92">
      <t>カク</t>
    </rPh>
    <rPh sb="97" eb="98">
      <t>ナイ</t>
    </rPh>
    <rPh sb="102" eb="104">
      <t>ジゼン</t>
    </rPh>
    <rPh sb="105" eb="107">
      <t>ジゴ</t>
    </rPh>
    <rPh sb="107" eb="109">
      <t>ケンシュウ</t>
    </rPh>
    <rPh sb="110" eb="112">
      <t>ジッシ</t>
    </rPh>
    <rPh sb="116" eb="118">
      <t>ケントウ</t>
    </rPh>
    <phoneticPr fontId="5"/>
  </si>
  <si>
    <t>短期留学の受入れ及び派遣、長期留学の派遣に対する奨学金を支給することにより、日本への外国人留学生数の増加に資するとともに、海外留学の観点では、奨学金の受給者だけではなく、海外留学に対する機運を高め、海外留学者数の増加に大きく貢献しており、短期留学者数が含まれる（独）日本学生支援機構の実施する調査「協定等に基づく日本人学生留学状況調査」において、日本人大学生等の海外留学者数は、「96,641人（平成28年度）」、「105,301人（平成29年度）」、「115,146人（平成３０年度）」と増加傾向にある。</t>
    <rPh sb="234" eb="235">
      <t>ニン</t>
    </rPh>
    <rPh sb="241" eb="242">
      <t>ド</t>
    </rPh>
    <phoneticPr fontId="5"/>
  </si>
  <si>
    <t>日本人海外留学生数
※前年度の実績は、現在、調査中であり、次年度に確定する予定</t>
    <phoneticPr fontId="5"/>
  </si>
  <si>
    <t>費目や使途は、学生に対する奨学金等に限定されている。</t>
    <rPh sb="0" eb="2">
      <t>ヒモク</t>
    </rPh>
    <rPh sb="3" eb="5">
      <t>シト</t>
    </rPh>
    <rPh sb="7" eb="9">
      <t>ガクセイ</t>
    </rPh>
    <rPh sb="10" eb="11">
      <t>タイ</t>
    </rPh>
    <rPh sb="13" eb="16">
      <t>ショウガクキン</t>
    </rPh>
    <rPh sb="16" eb="17">
      <t>トウ</t>
    </rPh>
    <rPh sb="18" eb="20">
      <t>ゲンテイ</t>
    </rPh>
    <phoneticPr fontId="5"/>
  </si>
  <si>
    <t>適切な留学者数を支援している。</t>
    <rPh sb="0" eb="2">
      <t>テキセツ</t>
    </rPh>
    <rPh sb="3" eb="5">
      <t>リュウガク</t>
    </rPh>
    <rPh sb="5" eb="6">
      <t>シャ</t>
    </rPh>
    <rPh sb="6" eb="7">
      <t>スウ</t>
    </rPh>
    <rPh sb="8" eb="10">
      <t>シエン</t>
    </rPh>
    <phoneticPr fontId="5"/>
  </si>
  <si>
    <t>活動実績は見込みに見合ったものであり、留学生交流の促進につながっている。</t>
    <rPh sb="0" eb="2">
      <t>カツドウ</t>
    </rPh>
    <rPh sb="2" eb="4">
      <t>ジッセキ</t>
    </rPh>
    <rPh sb="5" eb="7">
      <t>ミコ</t>
    </rPh>
    <rPh sb="9" eb="11">
      <t>ミア</t>
    </rPh>
    <rPh sb="19" eb="22">
      <t>リュウガクセイ</t>
    </rPh>
    <rPh sb="22" eb="24">
      <t>コウリュウ</t>
    </rPh>
    <rPh sb="25" eb="27">
      <t>ソクシン</t>
    </rPh>
    <phoneticPr fontId="5"/>
  </si>
  <si>
    <t>学生A</t>
    <rPh sb="0" eb="2">
      <t>ガクセイ</t>
    </rPh>
    <phoneticPr fontId="5"/>
  </si>
  <si>
    <t>学生B</t>
    <rPh sb="0" eb="2">
      <t>ガクセイ</t>
    </rPh>
    <phoneticPr fontId="5"/>
  </si>
  <si>
    <t>学生C</t>
    <rPh sb="0" eb="2">
      <t>ガクセイ</t>
    </rPh>
    <phoneticPr fontId="5"/>
  </si>
  <si>
    <t>学生D</t>
    <rPh sb="0" eb="2">
      <t>ガクセイ</t>
    </rPh>
    <phoneticPr fontId="5"/>
  </si>
  <si>
    <t>学生E</t>
    <rPh sb="0" eb="2">
      <t>ガクセイ</t>
    </rPh>
    <phoneticPr fontId="5"/>
  </si>
  <si>
    <t>学生F</t>
    <rPh sb="0" eb="2">
      <t>ガクセイ</t>
    </rPh>
    <phoneticPr fontId="5"/>
  </si>
  <si>
    <t>学生G</t>
    <rPh sb="0" eb="2">
      <t>ガクセイ</t>
    </rPh>
    <phoneticPr fontId="5"/>
  </si>
  <si>
    <t>学生H</t>
    <rPh sb="0" eb="2">
      <t>ガクセイ</t>
    </rPh>
    <phoneticPr fontId="5"/>
  </si>
  <si>
    <t>学生I</t>
    <rPh sb="0" eb="2">
      <t>ガクセイ</t>
    </rPh>
    <phoneticPr fontId="5"/>
  </si>
  <si>
    <t>学生J</t>
    <rPh sb="0" eb="2">
      <t>ガクセイ</t>
    </rPh>
    <phoneticPr fontId="5"/>
  </si>
  <si>
    <t>HPへの掲載やチラシの配布等による周知を着実に実施している。</t>
    <rPh sb="4" eb="6">
      <t>ケイサイ</t>
    </rPh>
    <rPh sb="11" eb="13">
      <t>ハイフ</t>
    </rPh>
    <phoneticPr fontId="5"/>
  </si>
  <si>
    <t>-</t>
    <phoneticPr fontId="5"/>
  </si>
  <si>
    <t>主任大学改革官
佐藤　邦明</t>
    <rPh sb="8" eb="10">
      <t>サトウ</t>
    </rPh>
    <rPh sb="11" eb="13">
      <t>クニアキ</t>
    </rPh>
    <phoneticPr fontId="5"/>
  </si>
  <si>
    <t>-</t>
    <phoneticPr fontId="5"/>
  </si>
  <si>
    <t>大学等が把握している日本人学生の海外留学状況
※令和元年度の実績は、現在、調査中であり、令和3年度に確定する予定</t>
    <rPh sb="24" eb="26">
      <t>レイワ</t>
    </rPh>
    <rPh sb="26" eb="27">
      <t>ガン</t>
    </rPh>
    <rPh sb="44" eb="46">
      <t>レイワ</t>
    </rPh>
    <phoneticPr fontId="5"/>
  </si>
  <si>
    <t>支援実績（派遣・受入れ）
※令和元年度の実績は、現在、調査中であり、令和3年度に確定する予定</t>
    <rPh sb="14" eb="16">
      <t>レイワ</t>
    </rPh>
    <rPh sb="16" eb="17">
      <t>ガン</t>
    </rPh>
    <rPh sb="34" eb="36">
      <t>レイワ</t>
    </rPh>
    <phoneticPr fontId="5"/>
  </si>
  <si>
    <t>海外留学支援制度（学部学位取得型） 　：　https://www.jasso.go.jp/ryugaku/study_a/scholarship/gakubu/index.html
海外留学支援制度（大学院学位取得型） 　：　https://www.jasso.go.jp/ryugaku/study_a/scholarship/daigakuin/index.html
海外留学支援制度（協定派遣型） 　：　https://www.jasso.go.jp/ryugaku/tantosha/study_a/short_term_h/followup.html</t>
    <phoneticPr fontId="5"/>
  </si>
  <si>
    <t>事業の目的は明確であり、施策目標の達成手段として適切なものとなっているが、事業の実施方法等については一層の工夫が必要である。また、成果指標についても事業の成果を適切に測るため一層の工夫が必要である。
前年度実績を上回ることをアウトカム指標としているが、予算額が伸びない状況で人数を増やそうとすれば短期留学に流れる傾向が生まれるため、国の展望として長期留学が望ましいのであれば、今後は政策誘導が必要ではないか。そのため、例えば、長期留学者の多い大学には、協定派遣の枠を厚くするなど、大学ごとの枠の実績を公表する事で、公平性、透明性は担保しつつ、積極的なアウトプット指標、アウトカム指標の設定を検討するべきではないか。</t>
  </si>
  <si>
    <t>事業内容の
一部改善</t>
  </si>
  <si>
    <t>１．事業評価の観点 ：この事業は、留学生交流の一層の拡充を図り、我が国と諸外国（地域）との相互理解と友好親善を増進するとともに、我が国の高等教育機関の国際化・国際競争力強化に資すること等を目的とするものであり、事業成果等の観点から検証を行った。
２．所見：この事業は日本人学生の海外留学を支援するものであり、国の事業としての必要性は認められる。外部有識者の意見を踏まえ、国の展望を踏まえた成果指標を設定する等検討し、長期留学への促進や短期留学の成果も定着させるため、プログラムの採択方法等の検討等を行うことにより、引き続き、より効果的な事業の実施に努めるべきである。</t>
  </si>
  <si>
    <t>執行等改善</t>
  </si>
  <si>
    <t>政策として長期留学の促進及び短期留学の成果の定着させるための取組への支援を打ち出していることから、当該政策に応じたアウトプットの見直しを検討するとともに、引き続き、プログラム採択に係る審査方法の検討・改善に努め、より効果的な事業の実施を図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</si>
</sst>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90101</xdr:colOff>
      <xdr:row>742</xdr:row>
      <xdr:rowOff>321790</xdr:rowOff>
    </xdr:from>
    <xdr:to>
      <xdr:col>38</xdr:col>
      <xdr:colOff>131853</xdr:colOff>
      <xdr:row>745</xdr:row>
      <xdr:rowOff>1500</xdr:rowOff>
    </xdr:to>
    <xdr:sp macro="" textlink="">
      <xdr:nvSpPr>
        <xdr:cNvPr id="11" name="Rectangle 3">
          <a:extLst>
            <a:ext uri="{FF2B5EF4-FFF2-40B4-BE49-F238E27FC236}">
              <a16:creationId xmlns:a16="http://schemas.microsoft.com/office/drawing/2014/main" id="{1925208D-C1E2-4256-BC79-FFA3C3966C85}"/>
            </a:ext>
          </a:extLst>
        </xdr:cNvPr>
        <xdr:cNvSpPr>
          <a:spLocks noChangeArrowheads="1"/>
        </xdr:cNvSpPr>
      </xdr:nvSpPr>
      <xdr:spPr bwMode="auto">
        <a:xfrm>
          <a:off x="3385236" y="54331114"/>
          <a:ext cx="4572563" cy="7223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5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8,017</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25743</xdr:colOff>
      <xdr:row>745</xdr:row>
      <xdr:rowOff>90101</xdr:rowOff>
    </xdr:from>
    <xdr:to>
      <xdr:col>39</xdr:col>
      <xdr:colOff>87206</xdr:colOff>
      <xdr:row>747</xdr:row>
      <xdr:rowOff>83686</xdr:rowOff>
    </xdr:to>
    <xdr:sp macro="" textlink="">
      <xdr:nvSpPr>
        <xdr:cNvPr id="15" name="AutoShape 6">
          <a:extLst>
            <a:ext uri="{FF2B5EF4-FFF2-40B4-BE49-F238E27FC236}">
              <a16:creationId xmlns:a16="http://schemas.microsoft.com/office/drawing/2014/main" id="{D9785E8E-9D8D-4A4B-ABD0-0EC44DCE6F75}"/>
            </a:ext>
          </a:extLst>
        </xdr:cNvPr>
        <xdr:cNvSpPr>
          <a:spLocks noChangeArrowheads="1"/>
        </xdr:cNvSpPr>
      </xdr:nvSpPr>
      <xdr:spPr bwMode="auto">
        <a:xfrm>
          <a:off x="3320878" y="55142027"/>
          <a:ext cx="4798220" cy="688652"/>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（独）日本学生支援機構が行う我が国の高等教育機関へ留学する外国人留学生及び我が国から諸外国（地域）の高等教育機関へ留学する日本人学生等への支援事業に必要な経費を補助。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102973</xdr:colOff>
      <xdr:row>747</xdr:row>
      <xdr:rowOff>38615</xdr:rowOff>
    </xdr:from>
    <xdr:to>
      <xdr:col>27</xdr:col>
      <xdr:colOff>102973</xdr:colOff>
      <xdr:row>749</xdr:row>
      <xdr:rowOff>12989</xdr:rowOff>
    </xdr:to>
    <xdr:sp macro="" textlink="">
      <xdr:nvSpPr>
        <xdr:cNvPr id="17" name="Line 5">
          <a:extLst>
            <a:ext uri="{FF2B5EF4-FFF2-40B4-BE49-F238E27FC236}">
              <a16:creationId xmlns:a16="http://schemas.microsoft.com/office/drawing/2014/main" id="{8CA1E3DD-9826-4CED-A845-3C8AD84F44A7}"/>
            </a:ext>
          </a:extLst>
        </xdr:cNvPr>
        <xdr:cNvSpPr>
          <a:spLocks noChangeShapeType="1"/>
        </xdr:cNvSpPr>
      </xdr:nvSpPr>
      <xdr:spPr bwMode="auto">
        <a:xfrm>
          <a:off x="5663514" y="55785608"/>
          <a:ext cx="0" cy="6694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lg" len="lg"/>
        </a:ln>
        <a:extLst>
          <a:ext uri="{909E8E84-426E-40DD-AFC4-6F175D3DCCD1}">
            <a14:hiddenFill xmlns:a14="http://schemas.microsoft.com/office/drawing/2010/main">
              <a:noFill/>
            </a14:hiddenFill>
          </a:ext>
        </a:extLst>
      </xdr:spPr>
    </xdr:sp>
    <xdr:clientData/>
  </xdr:twoCellAnchor>
  <xdr:twoCellAnchor>
    <xdr:from>
      <xdr:col>16</xdr:col>
      <xdr:colOff>90102</xdr:colOff>
      <xdr:row>750</xdr:row>
      <xdr:rowOff>25743</xdr:rowOff>
    </xdr:from>
    <xdr:to>
      <xdr:col>38</xdr:col>
      <xdr:colOff>131854</xdr:colOff>
      <xdr:row>752</xdr:row>
      <xdr:rowOff>81885</xdr:rowOff>
    </xdr:to>
    <xdr:sp macro="" textlink="">
      <xdr:nvSpPr>
        <xdr:cNvPr id="18" name="Rectangle 4">
          <a:extLst>
            <a:ext uri="{FF2B5EF4-FFF2-40B4-BE49-F238E27FC236}">
              <a16:creationId xmlns:a16="http://schemas.microsoft.com/office/drawing/2014/main" id="{ABCDAC55-09FF-46CE-8B71-44DA407C1AFA}"/>
            </a:ext>
          </a:extLst>
        </xdr:cNvPr>
        <xdr:cNvSpPr>
          <a:spLocks noChangeArrowheads="1"/>
        </xdr:cNvSpPr>
      </xdr:nvSpPr>
      <xdr:spPr bwMode="auto">
        <a:xfrm>
          <a:off x="3385237" y="56815338"/>
          <a:ext cx="4572563" cy="75120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独立行政法人日本学生支援機構</a:t>
          </a:r>
        </a:p>
        <a:p>
          <a:pPr algn="ctr" rtl="0">
            <a:lnSpc>
              <a:spcPts val="15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8,017</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90102</xdr:colOff>
      <xdr:row>749</xdr:row>
      <xdr:rowOff>115845</xdr:rowOff>
    </xdr:from>
    <xdr:to>
      <xdr:col>31</xdr:col>
      <xdr:colOff>111480</xdr:colOff>
      <xdr:row>750</xdr:row>
      <xdr:rowOff>4247</xdr:rowOff>
    </xdr:to>
    <xdr:sp macro="" textlink="">
      <xdr:nvSpPr>
        <xdr:cNvPr id="20" name="Rectangle 10">
          <a:extLst>
            <a:ext uri="{FF2B5EF4-FFF2-40B4-BE49-F238E27FC236}">
              <a16:creationId xmlns:a16="http://schemas.microsoft.com/office/drawing/2014/main" id="{9A8F719C-725B-473F-BC2E-398AEAD9EE68}"/>
            </a:ext>
          </a:extLst>
        </xdr:cNvPr>
        <xdr:cNvSpPr>
          <a:spLocks noChangeArrowheads="1"/>
        </xdr:cNvSpPr>
      </xdr:nvSpPr>
      <xdr:spPr bwMode="auto">
        <a:xfrm>
          <a:off x="4826859" y="56557906"/>
          <a:ext cx="1668945" cy="2359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119062</xdr:colOff>
      <xdr:row>752</xdr:row>
      <xdr:rowOff>115845</xdr:rowOff>
    </xdr:from>
    <xdr:to>
      <xdr:col>44</xdr:col>
      <xdr:colOff>83344</xdr:colOff>
      <xdr:row>755</xdr:row>
      <xdr:rowOff>238125</xdr:rowOff>
    </xdr:to>
    <xdr:sp macro="" textlink="">
      <xdr:nvSpPr>
        <xdr:cNvPr id="21" name="AutoShape 8">
          <a:extLst>
            <a:ext uri="{FF2B5EF4-FFF2-40B4-BE49-F238E27FC236}">
              <a16:creationId xmlns:a16="http://schemas.microsoft.com/office/drawing/2014/main" id="{3F8DED9B-8532-4FBE-A15A-BE4BA574392C}"/>
            </a:ext>
          </a:extLst>
        </xdr:cNvPr>
        <xdr:cNvSpPr>
          <a:spLocks noChangeArrowheads="1"/>
        </xdr:cNvSpPr>
      </xdr:nvSpPr>
      <xdr:spPr bwMode="auto">
        <a:xfrm>
          <a:off x="2345531" y="56099033"/>
          <a:ext cx="6643688" cy="1193842"/>
        </a:xfrm>
        <a:prstGeom prst="bracketPair">
          <a:avLst>
            <a:gd name="adj" fmla="val 11579"/>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我が国の高等教育機関が、諸外国（地域）の高等教育機関と学生交流に関する協定等を締結し、それに基づき1年以内の期間、諸外国（地域）の高等教育機関から我が国へ短期留学する者及び我が国の高等教育機関から諸外国（地域）の高等教育機関に短期留学する者、並びに諸外国の大学で学位を取得するために1年以上の期間、我が国から長期留学する者を支援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205945</xdr:colOff>
      <xdr:row>755</xdr:row>
      <xdr:rowOff>257431</xdr:rowOff>
    </xdr:from>
    <xdr:to>
      <xdr:col>45</xdr:col>
      <xdr:colOff>20528</xdr:colOff>
      <xdr:row>755</xdr:row>
      <xdr:rowOff>286002</xdr:rowOff>
    </xdr:to>
    <xdr:sp macro="" textlink="">
      <xdr:nvSpPr>
        <xdr:cNvPr id="23" name="Line 38">
          <a:extLst>
            <a:ext uri="{FF2B5EF4-FFF2-40B4-BE49-F238E27FC236}">
              <a16:creationId xmlns:a16="http://schemas.microsoft.com/office/drawing/2014/main" id="{A5FC391A-572C-4127-9E08-204C5A08DCCD}"/>
            </a:ext>
          </a:extLst>
        </xdr:cNvPr>
        <xdr:cNvSpPr>
          <a:spLocks noChangeShapeType="1"/>
        </xdr:cNvSpPr>
      </xdr:nvSpPr>
      <xdr:spPr bwMode="auto">
        <a:xfrm flipH="1" flipV="1">
          <a:off x="2265404" y="58784695"/>
          <a:ext cx="7022692" cy="2857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11</xdr:col>
      <xdr:colOff>1</xdr:colOff>
      <xdr:row>755</xdr:row>
      <xdr:rowOff>270304</xdr:rowOff>
    </xdr:from>
    <xdr:to>
      <xdr:col>11</xdr:col>
      <xdr:colOff>1</xdr:colOff>
      <xdr:row>757</xdr:row>
      <xdr:rowOff>5889</xdr:rowOff>
    </xdr:to>
    <xdr:sp macro="" textlink="">
      <xdr:nvSpPr>
        <xdr:cNvPr id="25" name="Line 39">
          <a:extLst>
            <a:ext uri="{FF2B5EF4-FFF2-40B4-BE49-F238E27FC236}">
              <a16:creationId xmlns:a16="http://schemas.microsoft.com/office/drawing/2014/main" id="{536D1B91-8A00-4E8A-A7DE-3F6CF225A8DF}"/>
            </a:ext>
          </a:extLst>
        </xdr:cNvPr>
        <xdr:cNvSpPr>
          <a:spLocks noChangeShapeType="1"/>
        </xdr:cNvSpPr>
      </xdr:nvSpPr>
      <xdr:spPr bwMode="auto">
        <a:xfrm>
          <a:off x="2265406" y="58797568"/>
          <a:ext cx="0" cy="43065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12871</xdr:colOff>
      <xdr:row>755</xdr:row>
      <xdr:rowOff>270303</xdr:rowOff>
    </xdr:from>
    <xdr:to>
      <xdr:col>45</xdr:col>
      <xdr:colOff>12871</xdr:colOff>
      <xdr:row>757</xdr:row>
      <xdr:rowOff>5888</xdr:rowOff>
    </xdr:to>
    <xdr:sp macro="" textlink="">
      <xdr:nvSpPr>
        <xdr:cNvPr id="27" name="Line 39">
          <a:extLst>
            <a:ext uri="{FF2B5EF4-FFF2-40B4-BE49-F238E27FC236}">
              <a16:creationId xmlns:a16="http://schemas.microsoft.com/office/drawing/2014/main" id="{536D1B91-8A00-4E8A-A7DE-3F6CF225A8DF}"/>
            </a:ext>
          </a:extLst>
        </xdr:cNvPr>
        <xdr:cNvSpPr>
          <a:spLocks noChangeShapeType="1"/>
        </xdr:cNvSpPr>
      </xdr:nvSpPr>
      <xdr:spPr bwMode="auto">
        <a:xfrm>
          <a:off x="9280439" y="58797567"/>
          <a:ext cx="0" cy="43065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12871</xdr:colOff>
      <xdr:row>755</xdr:row>
      <xdr:rowOff>296046</xdr:rowOff>
    </xdr:from>
    <xdr:to>
      <xdr:col>23</xdr:col>
      <xdr:colOff>12871</xdr:colOff>
      <xdr:row>757</xdr:row>
      <xdr:rowOff>31631</xdr:rowOff>
    </xdr:to>
    <xdr:sp macro="" textlink="">
      <xdr:nvSpPr>
        <xdr:cNvPr id="28" name="Line 39">
          <a:extLst>
            <a:ext uri="{FF2B5EF4-FFF2-40B4-BE49-F238E27FC236}">
              <a16:creationId xmlns:a16="http://schemas.microsoft.com/office/drawing/2014/main" id="{536D1B91-8A00-4E8A-A7DE-3F6CF225A8DF}"/>
            </a:ext>
          </a:extLst>
        </xdr:cNvPr>
        <xdr:cNvSpPr>
          <a:spLocks noChangeShapeType="1"/>
        </xdr:cNvSpPr>
      </xdr:nvSpPr>
      <xdr:spPr bwMode="auto">
        <a:xfrm>
          <a:off x="4749628" y="58823310"/>
          <a:ext cx="0" cy="43065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205945</xdr:colOff>
      <xdr:row>755</xdr:row>
      <xdr:rowOff>270304</xdr:rowOff>
    </xdr:from>
    <xdr:to>
      <xdr:col>33</xdr:col>
      <xdr:colOff>205945</xdr:colOff>
      <xdr:row>757</xdr:row>
      <xdr:rowOff>5889</xdr:rowOff>
    </xdr:to>
    <xdr:sp macro="" textlink="">
      <xdr:nvSpPr>
        <xdr:cNvPr id="30" name="Line 39">
          <a:extLst>
            <a:ext uri="{FF2B5EF4-FFF2-40B4-BE49-F238E27FC236}">
              <a16:creationId xmlns:a16="http://schemas.microsoft.com/office/drawing/2014/main" id="{536D1B91-8A00-4E8A-A7DE-3F6CF225A8DF}"/>
            </a:ext>
          </a:extLst>
        </xdr:cNvPr>
        <xdr:cNvSpPr>
          <a:spLocks noChangeShapeType="1"/>
        </xdr:cNvSpPr>
      </xdr:nvSpPr>
      <xdr:spPr bwMode="auto">
        <a:xfrm>
          <a:off x="7002161" y="58797568"/>
          <a:ext cx="0" cy="43065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25743</xdr:colOff>
      <xdr:row>757</xdr:row>
      <xdr:rowOff>51486</xdr:rowOff>
    </xdr:from>
    <xdr:to>
      <xdr:col>14</xdr:col>
      <xdr:colOff>1</xdr:colOff>
      <xdr:row>757</xdr:row>
      <xdr:rowOff>296047</xdr:rowOff>
    </xdr:to>
    <xdr:sp macro="" textlink="">
      <xdr:nvSpPr>
        <xdr:cNvPr id="32" name="Rectangle 10">
          <a:extLst>
            <a:ext uri="{FF2B5EF4-FFF2-40B4-BE49-F238E27FC236}">
              <a16:creationId xmlns:a16="http://schemas.microsoft.com/office/drawing/2014/main" id="{8A787B48-FCF1-425C-8509-3CB9A8F9A038}"/>
            </a:ext>
          </a:extLst>
        </xdr:cNvPr>
        <xdr:cNvSpPr>
          <a:spLocks noChangeArrowheads="1"/>
        </xdr:cNvSpPr>
      </xdr:nvSpPr>
      <xdr:spPr bwMode="auto">
        <a:xfrm>
          <a:off x="1673311" y="59273817"/>
          <a:ext cx="1209933" cy="2445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【奨学金】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102972</xdr:colOff>
      <xdr:row>757</xdr:row>
      <xdr:rowOff>64358</xdr:rowOff>
    </xdr:from>
    <xdr:to>
      <xdr:col>25</xdr:col>
      <xdr:colOff>167330</xdr:colOff>
      <xdr:row>757</xdr:row>
      <xdr:rowOff>296047</xdr:rowOff>
    </xdr:to>
    <xdr:sp macro="" textlink="">
      <xdr:nvSpPr>
        <xdr:cNvPr id="34" name="Rectangle 10">
          <a:extLst>
            <a:ext uri="{FF2B5EF4-FFF2-40B4-BE49-F238E27FC236}">
              <a16:creationId xmlns:a16="http://schemas.microsoft.com/office/drawing/2014/main" id="{8A787B48-FCF1-425C-8509-3CB9A8F9A038}"/>
            </a:ext>
          </a:extLst>
        </xdr:cNvPr>
        <xdr:cNvSpPr>
          <a:spLocks noChangeArrowheads="1"/>
        </xdr:cNvSpPr>
      </xdr:nvSpPr>
      <xdr:spPr bwMode="auto">
        <a:xfrm>
          <a:off x="4221891" y="59286689"/>
          <a:ext cx="1094088" cy="231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【奨学金】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64358</xdr:colOff>
      <xdr:row>757</xdr:row>
      <xdr:rowOff>64359</xdr:rowOff>
    </xdr:from>
    <xdr:to>
      <xdr:col>36</xdr:col>
      <xdr:colOff>154459</xdr:colOff>
      <xdr:row>757</xdr:row>
      <xdr:rowOff>296048</xdr:rowOff>
    </xdr:to>
    <xdr:sp macro="" textlink="">
      <xdr:nvSpPr>
        <xdr:cNvPr id="36" name="Rectangle 10">
          <a:extLst>
            <a:ext uri="{FF2B5EF4-FFF2-40B4-BE49-F238E27FC236}">
              <a16:creationId xmlns:a16="http://schemas.microsoft.com/office/drawing/2014/main" id="{8A787B48-FCF1-425C-8509-3CB9A8F9A038}"/>
            </a:ext>
          </a:extLst>
        </xdr:cNvPr>
        <xdr:cNvSpPr>
          <a:spLocks noChangeArrowheads="1"/>
        </xdr:cNvSpPr>
      </xdr:nvSpPr>
      <xdr:spPr bwMode="auto">
        <a:xfrm>
          <a:off x="6448682" y="59286690"/>
          <a:ext cx="1119831" cy="231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【奨学金】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42</xdr:col>
      <xdr:colOff>141588</xdr:colOff>
      <xdr:row>757</xdr:row>
      <xdr:rowOff>64358</xdr:rowOff>
    </xdr:from>
    <xdr:to>
      <xdr:col>47</xdr:col>
      <xdr:colOff>115845</xdr:colOff>
      <xdr:row>757</xdr:row>
      <xdr:rowOff>308919</xdr:rowOff>
    </xdr:to>
    <xdr:sp macro="" textlink="">
      <xdr:nvSpPr>
        <xdr:cNvPr id="37" name="Rectangle 10">
          <a:extLst>
            <a:ext uri="{FF2B5EF4-FFF2-40B4-BE49-F238E27FC236}">
              <a16:creationId xmlns:a16="http://schemas.microsoft.com/office/drawing/2014/main" id="{8A787B48-FCF1-425C-8509-3CB9A8F9A038}"/>
            </a:ext>
          </a:extLst>
        </xdr:cNvPr>
        <xdr:cNvSpPr>
          <a:spLocks noChangeArrowheads="1"/>
        </xdr:cNvSpPr>
      </xdr:nvSpPr>
      <xdr:spPr bwMode="auto">
        <a:xfrm>
          <a:off x="8791318" y="59286689"/>
          <a:ext cx="1003986" cy="2445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【奨学金】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128716</xdr:colOff>
      <xdr:row>757</xdr:row>
      <xdr:rowOff>283176</xdr:rowOff>
    </xdr:from>
    <xdr:to>
      <xdr:col>16</xdr:col>
      <xdr:colOff>1</xdr:colOff>
      <xdr:row>758</xdr:row>
      <xdr:rowOff>575845</xdr:rowOff>
    </xdr:to>
    <xdr:sp macro="" textlink="">
      <xdr:nvSpPr>
        <xdr:cNvPr id="39" name="Rectangle 43">
          <a:extLst>
            <a:ext uri="{FF2B5EF4-FFF2-40B4-BE49-F238E27FC236}">
              <a16:creationId xmlns:a16="http://schemas.microsoft.com/office/drawing/2014/main" id="{F57C4235-AE75-41CB-B9AC-1DC1F7B3F4E2}"/>
            </a:ext>
          </a:extLst>
        </xdr:cNvPr>
        <xdr:cNvSpPr>
          <a:spLocks noChangeArrowheads="1"/>
        </xdr:cNvSpPr>
      </xdr:nvSpPr>
      <xdr:spPr bwMode="auto">
        <a:xfrm>
          <a:off x="1364392" y="59505507"/>
          <a:ext cx="1930744" cy="96199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B.学生</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（大学院学位取得型）</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ysClr val="windowText" lastClr="000000"/>
              </a:solidFill>
              <a:latin typeface="ＭＳ Ｐゴシック"/>
              <a:ea typeface="ＭＳ Ｐゴシック"/>
            </a:rPr>
            <a:t>252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586</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12872</xdr:colOff>
      <xdr:row>757</xdr:row>
      <xdr:rowOff>308918</xdr:rowOff>
    </xdr:from>
    <xdr:to>
      <xdr:col>27</xdr:col>
      <xdr:colOff>89329</xdr:colOff>
      <xdr:row>758</xdr:row>
      <xdr:rowOff>592094</xdr:rowOff>
    </xdr:to>
    <xdr:sp macro="" textlink="">
      <xdr:nvSpPr>
        <xdr:cNvPr id="41" name="Rectangle 43">
          <a:extLst>
            <a:ext uri="{FF2B5EF4-FFF2-40B4-BE49-F238E27FC236}">
              <a16:creationId xmlns:a16="http://schemas.microsoft.com/office/drawing/2014/main" id="{915DDF13-277E-45B6-9311-C82D434B9769}"/>
            </a:ext>
          </a:extLst>
        </xdr:cNvPr>
        <xdr:cNvSpPr>
          <a:spLocks noChangeArrowheads="1"/>
        </xdr:cNvSpPr>
      </xdr:nvSpPr>
      <xdr:spPr bwMode="auto">
        <a:xfrm>
          <a:off x="3925845" y="59531249"/>
          <a:ext cx="1724025" cy="952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.学生</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（学部学位取得型）</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ysClr val="windowText" lastClr="000000"/>
              </a:solidFill>
              <a:latin typeface="ＭＳ Ｐゴシック"/>
              <a:ea typeface="ＭＳ Ｐゴシック"/>
            </a:rPr>
            <a:t>119</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316</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102973</xdr:colOff>
      <xdr:row>757</xdr:row>
      <xdr:rowOff>283176</xdr:rowOff>
    </xdr:from>
    <xdr:to>
      <xdr:col>37</xdr:col>
      <xdr:colOff>163919</xdr:colOff>
      <xdr:row>758</xdr:row>
      <xdr:rowOff>604413</xdr:rowOff>
    </xdr:to>
    <xdr:sp macro="" textlink="">
      <xdr:nvSpPr>
        <xdr:cNvPr id="42" name="Rectangle 11">
          <a:extLst>
            <a:ext uri="{FF2B5EF4-FFF2-40B4-BE49-F238E27FC236}">
              <a16:creationId xmlns:a16="http://schemas.microsoft.com/office/drawing/2014/main" id="{0320A41F-1547-40CA-9B60-3CF9784629E8}"/>
            </a:ext>
          </a:extLst>
        </xdr:cNvPr>
        <xdr:cNvSpPr>
          <a:spLocks noChangeArrowheads="1"/>
        </xdr:cNvSpPr>
      </xdr:nvSpPr>
      <xdr:spPr bwMode="auto">
        <a:xfrm>
          <a:off x="6281351" y="59505507"/>
          <a:ext cx="1502568" cy="99056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.学生</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（協定派遣）</a:t>
          </a: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ysClr val="windowText" lastClr="000000"/>
              </a:solidFill>
              <a:latin typeface="ＭＳ Ｐゴシック"/>
              <a:ea typeface="ＭＳ Ｐゴシック"/>
            </a:rPr>
            <a:t>20,450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5,458</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141588</xdr:colOff>
      <xdr:row>757</xdr:row>
      <xdr:rowOff>296048</xdr:rowOff>
    </xdr:from>
    <xdr:to>
      <xdr:col>48</xdr:col>
      <xdr:colOff>170022</xdr:colOff>
      <xdr:row>758</xdr:row>
      <xdr:rowOff>588710</xdr:rowOff>
    </xdr:to>
    <xdr:sp macro="" textlink="">
      <xdr:nvSpPr>
        <xdr:cNvPr id="43" name="Rectangle 44">
          <a:extLst>
            <a:ext uri="{FF2B5EF4-FFF2-40B4-BE49-F238E27FC236}">
              <a16:creationId xmlns:a16="http://schemas.microsoft.com/office/drawing/2014/main" id="{4E299033-3C31-49C0-B482-8330311A29F5}"/>
            </a:ext>
          </a:extLst>
        </xdr:cNvPr>
        <xdr:cNvSpPr>
          <a:spLocks noChangeArrowheads="1"/>
        </xdr:cNvSpPr>
      </xdr:nvSpPr>
      <xdr:spPr bwMode="auto">
        <a:xfrm>
          <a:off x="8585372" y="59518379"/>
          <a:ext cx="1470055" cy="96198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E</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.学生</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（協定受入れ）</a:t>
          </a: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ysClr val="windowText" lastClr="000000"/>
              </a:solidFill>
              <a:latin typeface="ＭＳ Ｐゴシック"/>
              <a:ea typeface="ＭＳ Ｐゴシック"/>
            </a:rPr>
            <a:t>5,000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1,600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9" t="s">
        <v>0</v>
      </c>
      <c r="AK2" s="989"/>
      <c r="AL2" s="989"/>
      <c r="AM2" s="989"/>
      <c r="AN2" s="989"/>
      <c r="AO2" s="990"/>
      <c r="AP2" s="990"/>
      <c r="AQ2" s="990"/>
      <c r="AR2" s="78" t="str">
        <f>IF(OR(AO2="　", AO2=""), "", "-")</f>
        <v/>
      </c>
      <c r="AS2" s="991">
        <v>410</v>
      </c>
      <c r="AT2" s="991"/>
      <c r="AU2" s="991"/>
      <c r="AV2" s="51" t="str">
        <f>IF(AW2="", "", "-")</f>
        <v/>
      </c>
      <c r="AW2" s="934"/>
      <c r="AX2" s="934"/>
    </row>
    <row r="3" spans="1:50" ht="21" customHeight="1" thickBot="1" x14ac:dyDescent="0.2">
      <c r="A3" s="889" t="s">
        <v>423</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562</v>
      </c>
      <c r="AK3" s="891"/>
      <c r="AL3" s="891"/>
      <c r="AM3" s="891"/>
      <c r="AN3" s="891"/>
      <c r="AO3" s="891"/>
      <c r="AP3" s="891"/>
      <c r="AQ3" s="891"/>
      <c r="AR3" s="891"/>
      <c r="AS3" s="891"/>
      <c r="AT3" s="891"/>
      <c r="AU3" s="891"/>
      <c r="AV3" s="891"/>
      <c r="AW3" s="891"/>
      <c r="AX3" s="24" t="s">
        <v>65</v>
      </c>
    </row>
    <row r="4" spans="1:50" ht="24.75" customHeight="1" x14ac:dyDescent="0.15">
      <c r="A4" s="724" t="s">
        <v>25</v>
      </c>
      <c r="B4" s="725"/>
      <c r="C4" s="725"/>
      <c r="D4" s="725"/>
      <c r="E4" s="725"/>
      <c r="F4" s="725"/>
      <c r="G4" s="702" t="s">
        <v>607</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610</v>
      </c>
      <c r="AF4" s="708"/>
      <c r="AG4" s="708"/>
      <c r="AH4" s="708"/>
      <c r="AI4" s="708"/>
      <c r="AJ4" s="708"/>
      <c r="AK4" s="708"/>
      <c r="AL4" s="708"/>
      <c r="AM4" s="708"/>
      <c r="AN4" s="708"/>
      <c r="AO4" s="708"/>
      <c r="AP4" s="709"/>
      <c r="AQ4" s="710" t="s">
        <v>2</v>
      </c>
      <c r="AR4" s="705"/>
      <c r="AS4" s="705"/>
      <c r="AT4" s="705"/>
      <c r="AU4" s="705"/>
      <c r="AV4" s="705"/>
      <c r="AW4" s="705"/>
      <c r="AX4" s="711"/>
    </row>
    <row r="5" spans="1:50" ht="36.75" customHeight="1" x14ac:dyDescent="0.15">
      <c r="A5" s="712" t="s">
        <v>67</v>
      </c>
      <c r="B5" s="713"/>
      <c r="C5" s="713"/>
      <c r="D5" s="713"/>
      <c r="E5" s="713"/>
      <c r="F5" s="714"/>
      <c r="G5" s="861" t="s">
        <v>608</v>
      </c>
      <c r="H5" s="862"/>
      <c r="I5" s="862"/>
      <c r="J5" s="862"/>
      <c r="K5" s="862"/>
      <c r="L5" s="862"/>
      <c r="M5" s="863" t="s">
        <v>66</v>
      </c>
      <c r="N5" s="864"/>
      <c r="O5" s="864"/>
      <c r="P5" s="864"/>
      <c r="Q5" s="864"/>
      <c r="R5" s="865"/>
      <c r="S5" s="866" t="s">
        <v>609</v>
      </c>
      <c r="T5" s="862"/>
      <c r="U5" s="862"/>
      <c r="V5" s="862"/>
      <c r="W5" s="862"/>
      <c r="X5" s="867"/>
      <c r="Y5" s="718" t="s">
        <v>3</v>
      </c>
      <c r="Z5" s="566"/>
      <c r="AA5" s="566"/>
      <c r="AB5" s="566"/>
      <c r="AC5" s="566"/>
      <c r="AD5" s="567"/>
      <c r="AE5" s="719" t="s">
        <v>611</v>
      </c>
      <c r="AF5" s="719"/>
      <c r="AG5" s="719"/>
      <c r="AH5" s="719"/>
      <c r="AI5" s="719"/>
      <c r="AJ5" s="719"/>
      <c r="AK5" s="719"/>
      <c r="AL5" s="719"/>
      <c r="AM5" s="719"/>
      <c r="AN5" s="719"/>
      <c r="AO5" s="719"/>
      <c r="AP5" s="720"/>
      <c r="AQ5" s="721" t="s">
        <v>657</v>
      </c>
      <c r="AR5" s="722"/>
      <c r="AS5" s="722"/>
      <c r="AT5" s="722"/>
      <c r="AU5" s="722"/>
      <c r="AV5" s="722"/>
      <c r="AW5" s="722"/>
      <c r="AX5" s="723"/>
    </row>
    <row r="6" spans="1:50" ht="39" customHeight="1" x14ac:dyDescent="0.15">
      <c r="A6" s="726" t="s">
        <v>4</v>
      </c>
      <c r="B6" s="727"/>
      <c r="C6" s="727"/>
      <c r="D6" s="727"/>
      <c r="E6" s="727"/>
      <c r="F6" s="727"/>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84" customHeight="1" x14ac:dyDescent="0.15">
      <c r="A7" s="518" t="s">
        <v>22</v>
      </c>
      <c r="B7" s="519"/>
      <c r="C7" s="519"/>
      <c r="D7" s="519"/>
      <c r="E7" s="519"/>
      <c r="F7" s="520"/>
      <c r="G7" s="521" t="s">
        <v>555</v>
      </c>
      <c r="H7" s="522"/>
      <c r="I7" s="522"/>
      <c r="J7" s="522"/>
      <c r="K7" s="522"/>
      <c r="L7" s="522"/>
      <c r="M7" s="522"/>
      <c r="N7" s="522"/>
      <c r="O7" s="522"/>
      <c r="P7" s="522"/>
      <c r="Q7" s="522"/>
      <c r="R7" s="522"/>
      <c r="S7" s="522"/>
      <c r="T7" s="522"/>
      <c r="U7" s="522"/>
      <c r="V7" s="522"/>
      <c r="W7" s="522"/>
      <c r="X7" s="523"/>
      <c r="Y7" s="945" t="s">
        <v>387</v>
      </c>
      <c r="Z7" s="466"/>
      <c r="AA7" s="466"/>
      <c r="AB7" s="466"/>
      <c r="AC7" s="466"/>
      <c r="AD7" s="946"/>
      <c r="AE7" s="935" t="s">
        <v>563</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8" t="s">
        <v>259</v>
      </c>
      <c r="B8" s="519"/>
      <c r="C8" s="519"/>
      <c r="D8" s="519"/>
      <c r="E8" s="519"/>
      <c r="F8" s="520"/>
      <c r="G8" s="958" t="str">
        <f>入力規則等!A27</f>
        <v>子ども・若者育成支援、ＯＤＡ</v>
      </c>
      <c r="H8" s="740"/>
      <c r="I8" s="740"/>
      <c r="J8" s="740"/>
      <c r="K8" s="740"/>
      <c r="L8" s="740"/>
      <c r="M8" s="740"/>
      <c r="N8" s="740"/>
      <c r="O8" s="740"/>
      <c r="P8" s="740"/>
      <c r="Q8" s="740"/>
      <c r="R8" s="740"/>
      <c r="S8" s="740"/>
      <c r="T8" s="740"/>
      <c r="U8" s="740"/>
      <c r="V8" s="740"/>
      <c r="W8" s="740"/>
      <c r="X8" s="959"/>
      <c r="Y8" s="868" t="s">
        <v>260</v>
      </c>
      <c r="Z8" s="869"/>
      <c r="AA8" s="869"/>
      <c r="AB8" s="869"/>
      <c r="AC8" s="869"/>
      <c r="AD8" s="870"/>
      <c r="AE8" s="739" t="str">
        <f>入力規則等!K13</f>
        <v>経済協力</v>
      </c>
      <c r="AF8" s="740"/>
      <c r="AG8" s="740"/>
      <c r="AH8" s="740"/>
      <c r="AI8" s="740"/>
      <c r="AJ8" s="740"/>
      <c r="AK8" s="740"/>
      <c r="AL8" s="740"/>
      <c r="AM8" s="740"/>
      <c r="AN8" s="740"/>
      <c r="AO8" s="740"/>
      <c r="AP8" s="740"/>
      <c r="AQ8" s="740"/>
      <c r="AR8" s="740"/>
      <c r="AS8" s="740"/>
      <c r="AT8" s="740"/>
      <c r="AU8" s="740"/>
      <c r="AV8" s="740"/>
      <c r="AW8" s="740"/>
      <c r="AX8" s="741"/>
    </row>
    <row r="9" spans="1:50" ht="90.75" customHeight="1" x14ac:dyDescent="0.15">
      <c r="A9" s="871" t="s">
        <v>23</v>
      </c>
      <c r="B9" s="872"/>
      <c r="C9" s="872"/>
      <c r="D9" s="872"/>
      <c r="E9" s="872"/>
      <c r="F9" s="872"/>
      <c r="G9" s="873" t="s">
        <v>564</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123.75" customHeight="1" x14ac:dyDescent="0.15">
      <c r="A10" s="680" t="s">
        <v>30</v>
      </c>
      <c r="B10" s="681"/>
      <c r="C10" s="681"/>
      <c r="D10" s="681"/>
      <c r="E10" s="681"/>
      <c r="F10" s="681"/>
      <c r="G10" s="775" t="s">
        <v>638</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0" t="s">
        <v>5</v>
      </c>
      <c r="B11" s="681"/>
      <c r="C11" s="681"/>
      <c r="D11" s="681"/>
      <c r="E11" s="681"/>
      <c r="F11" s="68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001" t="s">
        <v>24</v>
      </c>
      <c r="B12" s="1002"/>
      <c r="C12" s="1002"/>
      <c r="D12" s="1002"/>
      <c r="E12" s="1002"/>
      <c r="F12" s="1003"/>
      <c r="G12" s="781"/>
      <c r="H12" s="782"/>
      <c r="I12" s="782"/>
      <c r="J12" s="782"/>
      <c r="K12" s="782"/>
      <c r="L12" s="782"/>
      <c r="M12" s="782"/>
      <c r="N12" s="782"/>
      <c r="O12" s="782"/>
      <c r="P12" s="438" t="s">
        <v>390</v>
      </c>
      <c r="Q12" s="439"/>
      <c r="R12" s="439"/>
      <c r="S12" s="439"/>
      <c r="T12" s="439"/>
      <c r="U12" s="439"/>
      <c r="V12" s="440"/>
      <c r="W12" s="438" t="s">
        <v>410</v>
      </c>
      <c r="X12" s="439"/>
      <c r="Y12" s="439"/>
      <c r="Z12" s="439"/>
      <c r="AA12" s="439"/>
      <c r="AB12" s="439"/>
      <c r="AC12" s="440"/>
      <c r="AD12" s="438" t="s">
        <v>417</v>
      </c>
      <c r="AE12" s="439"/>
      <c r="AF12" s="439"/>
      <c r="AG12" s="439"/>
      <c r="AH12" s="439"/>
      <c r="AI12" s="439"/>
      <c r="AJ12" s="440"/>
      <c r="AK12" s="438" t="s">
        <v>424</v>
      </c>
      <c r="AL12" s="439"/>
      <c r="AM12" s="439"/>
      <c r="AN12" s="439"/>
      <c r="AO12" s="439"/>
      <c r="AP12" s="439"/>
      <c r="AQ12" s="440"/>
      <c r="AR12" s="438" t="s">
        <v>425</v>
      </c>
      <c r="AS12" s="439"/>
      <c r="AT12" s="439"/>
      <c r="AU12" s="439"/>
      <c r="AV12" s="439"/>
      <c r="AW12" s="439"/>
      <c r="AX12" s="742"/>
    </row>
    <row r="13" spans="1:50" ht="21" customHeight="1" x14ac:dyDescent="0.15">
      <c r="A13" s="634"/>
      <c r="B13" s="635"/>
      <c r="C13" s="635"/>
      <c r="D13" s="635"/>
      <c r="E13" s="635"/>
      <c r="F13" s="636"/>
      <c r="G13" s="743" t="s">
        <v>6</v>
      </c>
      <c r="H13" s="744"/>
      <c r="I13" s="785" t="s">
        <v>7</v>
      </c>
      <c r="J13" s="786"/>
      <c r="K13" s="786"/>
      <c r="L13" s="786"/>
      <c r="M13" s="786"/>
      <c r="N13" s="786"/>
      <c r="O13" s="787"/>
      <c r="P13" s="677">
        <v>8065</v>
      </c>
      <c r="Q13" s="678"/>
      <c r="R13" s="678"/>
      <c r="S13" s="678"/>
      <c r="T13" s="678"/>
      <c r="U13" s="678"/>
      <c r="V13" s="679"/>
      <c r="W13" s="677">
        <v>8016.9000000000005</v>
      </c>
      <c r="X13" s="678"/>
      <c r="Y13" s="678"/>
      <c r="Z13" s="678"/>
      <c r="AA13" s="678"/>
      <c r="AB13" s="678"/>
      <c r="AC13" s="679"/>
      <c r="AD13" s="677">
        <v>8016.9</v>
      </c>
      <c r="AE13" s="678"/>
      <c r="AF13" s="678"/>
      <c r="AG13" s="678"/>
      <c r="AH13" s="678"/>
      <c r="AI13" s="678"/>
      <c r="AJ13" s="679"/>
      <c r="AK13" s="677">
        <v>7868.1</v>
      </c>
      <c r="AL13" s="678"/>
      <c r="AM13" s="678"/>
      <c r="AN13" s="678"/>
      <c r="AO13" s="678"/>
      <c r="AP13" s="678"/>
      <c r="AQ13" s="679"/>
      <c r="AR13" s="942">
        <v>7830</v>
      </c>
      <c r="AS13" s="943"/>
      <c r="AT13" s="943"/>
      <c r="AU13" s="943"/>
      <c r="AV13" s="943"/>
      <c r="AW13" s="943"/>
      <c r="AX13" s="944"/>
    </row>
    <row r="14" spans="1:50" ht="21" customHeight="1" x14ac:dyDescent="0.15">
      <c r="A14" s="634"/>
      <c r="B14" s="635"/>
      <c r="C14" s="635"/>
      <c r="D14" s="635"/>
      <c r="E14" s="635"/>
      <c r="F14" s="636"/>
      <c r="G14" s="745"/>
      <c r="H14" s="746"/>
      <c r="I14" s="731" t="s">
        <v>8</v>
      </c>
      <c r="J14" s="783"/>
      <c r="K14" s="783"/>
      <c r="L14" s="783"/>
      <c r="M14" s="783"/>
      <c r="N14" s="783"/>
      <c r="O14" s="784"/>
      <c r="P14" s="677" t="s">
        <v>555</v>
      </c>
      <c r="Q14" s="678"/>
      <c r="R14" s="678"/>
      <c r="S14" s="678"/>
      <c r="T14" s="678"/>
      <c r="U14" s="678"/>
      <c r="V14" s="679"/>
      <c r="W14" s="677" t="s">
        <v>555</v>
      </c>
      <c r="X14" s="678"/>
      <c r="Y14" s="678"/>
      <c r="Z14" s="678"/>
      <c r="AA14" s="678"/>
      <c r="AB14" s="678"/>
      <c r="AC14" s="679"/>
      <c r="AD14" s="677" t="s">
        <v>560</v>
      </c>
      <c r="AE14" s="678"/>
      <c r="AF14" s="678"/>
      <c r="AG14" s="678"/>
      <c r="AH14" s="678"/>
      <c r="AI14" s="678"/>
      <c r="AJ14" s="679"/>
      <c r="AK14" s="677" t="s">
        <v>656</v>
      </c>
      <c r="AL14" s="678"/>
      <c r="AM14" s="678"/>
      <c r="AN14" s="678"/>
      <c r="AO14" s="678"/>
      <c r="AP14" s="678"/>
      <c r="AQ14" s="679"/>
      <c r="AR14" s="810"/>
      <c r="AS14" s="810"/>
      <c r="AT14" s="810"/>
      <c r="AU14" s="810"/>
      <c r="AV14" s="810"/>
      <c r="AW14" s="810"/>
      <c r="AX14" s="811"/>
    </row>
    <row r="15" spans="1:50" ht="21" customHeight="1" x14ac:dyDescent="0.15">
      <c r="A15" s="634"/>
      <c r="B15" s="635"/>
      <c r="C15" s="635"/>
      <c r="D15" s="635"/>
      <c r="E15" s="635"/>
      <c r="F15" s="636"/>
      <c r="G15" s="745"/>
      <c r="H15" s="746"/>
      <c r="I15" s="731" t="s">
        <v>51</v>
      </c>
      <c r="J15" s="732"/>
      <c r="K15" s="732"/>
      <c r="L15" s="732"/>
      <c r="M15" s="732"/>
      <c r="N15" s="732"/>
      <c r="O15" s="733"/>
      <c r="P15" s="677" t="s">
        <v>555</v>
      </c>
      <c r="Q15" s="678"/>
      <c r="R15" s="678"/>
      <c r="S15" s="678"/>
      <c r="T15" s="678"/>
      <c r="U15" s="678"/>
      <c r="V15" s="679"/>
      <c r="W15" s="677" t="s">
        <v>555</v>
      </c>
      <c r="X15" s="678"/>
      <c r="Y15" s="678"/>
      <c r="Z15" s="678"/>
      <c r="AA15" s="678"/>
      <c r="AB15" s="678"/>
      <c r="AC15" s="679"/>
      <c r="AD15" s="677" t="s">
        <v>555</v>
      </c>
      <c r="AE15" s="678"/>
      <c r="AF15" s="678"/>
      <c r="AG15" s="678"/>
      <c r="AH15" s="678"/>
      <c r="AI15" s="678"/>
      <c r="AJ15" s="679"/>
      <c r="AK15" s="677" t="s">
        <v>632</v>
      </c>
      <c r="AL15" s="678"/>
      <c r="AM15" s="678"/>
      <c r="AN15" s="678"/>
      <c r="AO15" s="678"/>
      <c r="AP15" s="678"/>
      <c r="AQ15" s="679"/>
      <c r="AR15" s="677"/>
      <c r="AS15" s="678"/>
      <c r="AT15" s="678"/>
      <c r="AU15" s="678"/>
      <c r="AV15" s="678"/>
      <c r="AW15" s="678"/>
      <c r="AX15" s="828"/>
    </row>
    <row r="16" spans="1:50" ht="21" customHeight="1" x14ac:dyDescent="0.15">
      <c r="A16" s="634"/>
      <c r="B16" s="635"/>
      <c r="C16" s="635"/>
      <c r="D16" s="635"/>
      <c r="E16" s="635"/>
      <c r="F16" s="636"/>
      <c r="G16" s="745"/>
      <c r="H16" s="746"/>
      <c r="I16" s="731" t="s">
        <v>52</v>
      </c>
      <c r="J16" s="732"/>
      <c r="K16" s="732"/>
      <c r="L16" s="732"/>
      <c r="M16" s="732"/>
      <c r="N16" s="732"/>
      <c r="O16" s="733"/>
      <c r="P16" s="677" t="s">
        <v>555</v>
      </c>
      <c r="Q16" s="678"/>
      <c r="R16" s="678"/>
      <c r="S16" s="678"/>
      <c r="T16" s="678"/>
      <c r="U16" s="678"/>
      <c r="V16" s="679"/>
      <c r="W16" s="677" t="s">
        <v>555</v>
      </c>
      <c r="X16" s="678"/>
      <c r="Y16" s="678"/>
      <c r="Z16" s="678"/>
      <c r="AA16" s="678"/>
      <c r="AB16" s="678"/>
      <c r="AC16" s="679"/>
      <c r="AD16" s="677" t="s">
        <v>613</v>
      </c>
      <c r="AE16" s="678"/>
      <c r="AF16" s="678"/>
      <c r="AG16" s="678"/>
      <c r="AH16" s="678"/>
      <c r="AI16" s="678"/>
      <c r="AJ16" s="679"/>
      <c r="AK16" s="677"/>
      <c r="AL16" s="678"/>
      <c r="AM16" s="678"/>
      <c r="AN16" s="678"/>
      <c r="AO16" s="678"/>
      <c r="AP16" s="678"/>
      <c r="AQ16" s="679"/>
      <c r="AR16" s="778"/>
      <c r="AS16" s="779"/>
      <c r="AT16" s="779"/>
      <c r="AU16" s="779"/>
      <c r="AV16" s="779"/>
      <c r="AW16" s="779"/>
      <c r="AX16" s="780"/>
    </row>
    <row r="17" spans="1:50" ht="24.75" customHeight="1" x14ac:dyDescent="0.15">
      <c r="A17" s="634"/>
      <c r="B17" s="635"/>
      <c r="C17" s="635"/>
      <c r="D17" s="635"/>
      <c r="E17" s="635"/>
      <c r="F17" s="636"/>
      <c r="G17" s="745"/>
      <c r="H17" s="746"/>
      <c r="I17" s="731" t="s">
        <v>50</v>
      </c>
      <c r="J17" s="783"/>
      <c r="K17" s="783"/>
      <c r="L17" s="783"/>
      <c r="M17" s="783"/>
      <c r="N17" s="783"/>
      <c r="O17" s="784"/>
      <c r="P17" s="677" t="s">
        <v>555</v>
      </c>
      <c r="Q17" s="678"/>
      <c r="R17" s="678"/>
      <c r="S17" s="678"/>
      <c r="T17" s="678"/>
      <c r="U17" s="678"/>
      <c r="V17" s="679"/>
      <c r="W17" s="677" t="s">
        <v>560</v>
      </c>
      <c r="X17" s="678"/>
      <c r="Y17" s="678"/>
      <c r="Z17" s="678"/>
      <c r="AA17" s="678"/>
      <c r="AB17" s="678"/>
      <c r="AC17" s="679"/>
      <c r="AD17" s="677" t="s">
        <v>613</v>
      </c>
      <c r="AE17" s="678"/>
      <c r="AF17" s="678"/>
      <c r="AG17" s="678"/>
      <c r="AH17" s="678"/>
      <c r="AI17" s="678"/>
      <c r="AJ17" s="679"/>
      <c r="AK17" s="677"/>
      <c r="AL17" s="678"/>
      <c r="AM17" s="678"/>
      <c r="AN17" s="678"/>
      <c r="AO17" s="678"/>
      <c r="AP17" s="678"/>
      <c r="AQ17" s="679"/>
      <c r="AR17" s="940"/>
      <c r="AS17" s="940"/>
      <c r="AT17" s="940"/>
      <c r="AU17" s="940"/>
      <c r="AV17" s="940"/>
      <c r="AW17" s="940"/>
      <c r="AX17" s="941"/>
    </row>
    <row r="18" spans="1:50" ht="24.75" customHeight="1" x14ac:dyDescent="0.15">
      <c r="A18" s="634"/>
      <c r="B18" s="635"/>
      <c r="C18" s="635"/>
      <c r="D18" s="635"/>
      <c r="E18" s="635"/>
      <c r="F18" s="636"/>
      <c r="G18" s="747"/>
      <c r="H18" s="748"/>
      <c r="I18" s="736" t="s">
        <v>20</v>
      </c>
      <c r="J18" s="737"/>
      <c r="K18" s="737"/>
      <c r="L18" s="737"/>
      <c r="M18" s="737"/>
      <c r="N18" s="737"/>
      <c r="O18" s="738"/>
      <c r="P18" s="900">
        <f>SUM(P13:V17)</f>
        <v>8065</v>
      </c>
      <c r="Q18" s="901"/>
      <c r="R18" s="901"/>
      <c r="S18" s="901"/>
      <c r="T18" s="901"/>
      <c r="U18" s="901"/>
      <c r="V18" s="902"/>
      <c r="W18" s="900">
        <f>SUM(W13:AC17)</f>
        <v>8016.9000000000005</v>
      </c>
      <c r="X18" s="901"/>
      <c r="Y18" s="901"/>
      <c r="Z18" s="901"/>
      <c r="AA18" s="901"/>
      <c r="AB18" s="901"/>
      <c r="AC18" s="902"/>
      <c r="AD18" s="900">
        <f>SUM(AD13:AJ17)</f>
        <v>8016.9</v>
      </c>
      <c r="AE18" s="901"/>
      <c r="AF18" s="901"/>
      <c r="AG18" s="901"/>
      <c r="AH18" s="901"/>
      <c r="AI18" s="901"/>
      <c r="AJ18" s="902"/>
      <c r="AK18" s="900">
        <f>SUM(AK13:AQ17)</f>
        <v>7868.1</v>
      </c>
      <c r="AL18" s="901"/>
      <c r="AM18" s="901"/>
      <c r="AN18" s="901"/>
      <c r="AO18" s="901"/>
      <c r="AP18" s="901"/>
      <c r="AQ18" s="902"/>
      <c r="AR18" s="900">
        <f>SUM(AR13:AX17)</f>
        <v>7830</v>
      </c>
      <c r="AS18" s="901"/>
      <c r="AT18" s="901"/>
      <c r="AU18" s="901"/>
      <c r="AV18" s="901"/>
      <c r="AW18" s="901"/>
      <c r="AX18" s="903"/>
    </row>
    <row r="19" spans="1:50" ht="24.75" customHeight="1" x14ac:dyDescent="0.15">
      <c r="A19" s="634"/>
      <c r="B19" s="635"/>
      <c r="C19" s="635"/>
      <c r="D19" s="635"/>
      <c r="E19" s="635"/>
      <c r="F19" s="636"/>
      <c r="G19" s="898" t="s">
        <v>9</v>
      </c>
      <c r="H19" s="899"/>
      <c r="I19" s="899"/>
      <c r="J19" s="899"/>
      <c r="K19" s="899"/>
      <c r="L19" s="899"/>
      <c r="M19" s="899"/>
      <c r="N19" s="899"/>
      <c r="O19" s="899"/>
      <c r="P19" s="677">
        <v>8065</v>
      </c>
      <c r="Q19" s="678"/>
      <c r="R19" s="678"/>
      <c r="S19" s="678"/>
      <c r="T19" s="678"/>
      <c r="U19" s="678"/>
      <c r="V19" s="679"/>
      <c r="W19" s="677">
        <v>8016.9</v>
      </c>
      <c r="X19" s="678"/>
      <c r="Y19" s="678"/>
      <c r="Z19" s="678"/>
      <c r="AA19" s="678"/>
      <c r="AB19" s="678"/>
      <c r="AC19" s="679"/>
      <c r="AD19" s="677">
        <v>8016.9</v>
      </c>
      <c r="AE19" s="678"/>
      <c r="AF19" s="678"/>
      <c r="AG19" s="678"/>
      <c r="AH19" s="678"/>
      <c r="AI19" s="678"/>
      <c r="AJ19" s="679"/>
      <c r="AK19" s="334"/>
      <c r="AL19" s="334"/>
      <c r="AM19" s="334"/>
      <c r="AN19" s="334"/>
      <c r="AO19" s="334"/>
      <c r="AP19" s="334"/>
      <c r="AQ19" s="334"/>
      <c r="AR19" s="334"/>
      <c r="AS19" s="334"/>
      <c r="AT19" s="334"/>
      <c r="AU19" s="334"/>
      <c r="AV19" s="334"/>
      <c r="AW19" s="334"/>
      <c r="AX19" s="336"/>
    </row>
    <row r="20" spans="1:50" ht="24.75" customHeight="1" x14ac:dyDescent="0.15">
      <c r="A20" s="634"/>
      <c r="B20" s="635"/>
      <c r="C20" s="635"/>
      <c r="D20" s="635"/>
      <c r="E20" s="635"/>
      <c r="F20" s="636"/>
      <c r="G20" s="898" t="s">
        <v>10</v>
      </c>
      <c r="H20" s="899"/>
      <c r="I20" s="899"/>
      <c r="J20" s="899"/>
      <c r="K20" s="899"/>
      <c r="L20" s="899"/>
      <c r="M20" s="899"/>
      <c r="N20" s="899"/>
      <c r="O20" s="899"/>
      <c r="P20" s="318">
        <f>IF(P18=0, "-", SUM(P19)/P18)</f>
        <v>1</v>
      </c>
      <c r="Q20" s="318"/>
      <c r="R20" s="318"/>
      <c r="S20" s="318"/>
      <c r="T20" s="318"/>
      <c r="U20" s="318"/>
      <c r="V20" s="318"/>
      <c r="W20" s="318">
        <f t="shared" ref="W20" si="0">IF(W18=0, "-", SUM(W19)/W18)</f>
        <v>0.99999999999999989</v>
      </c>
      <c r="X20" s="318"/>
      <c r="Y20" s="318"/>
      <c r="Z20" s="318"/>
      <c r="AA20" s="318"/>
      <c r="AB20" s="318"/>
      <c r="AC20" s="318"/>
      <c r="AD20" s="318">
        <f t="shared" ref="AD20" si="1">IF(AD18=0, "-", SUM(AD19)/AD18)</f>
        <v>1</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33" customHeight="1" x14ac:dyDescent="0.15">
      <c r="A21" s="871"/>
      <c r="B21" s="872"/>
      <c r="C21" s="872"/>
      <c r="D21" s="872"/>
      <c r="E21" s="872"/>
      <c r="F21" s="1004"/>
      <c r="G21" s="316" t="s">
        <v>355</v>
      </c>
      <c r="H21" s="317"/>
      <c r="I21" s="317"/>
      <c r="J21" s="317"/>
      <c r="K21" s="317"/>
      <c r="L21" s="317"/>
      <c r="M21" s="317"/>
      <c r="N21" s="317"/>
      <c r="O21" s="317"/>
      <c r="P21" s="318">
        <f>IF(P19=0, "-", SUM(P19)/SUM(P13,P14))</f>
        <v>1</v>
      </c>
      <c r="Q21" s="318"/>
      <c r="R21" s="318"/>
      <c r="S21" s="318"/>
      <c r="T21" s="318"/>
      <c r="U21" s="318"/>
      <c r="V21" s="318"/>
      <c r="W21" s="318">
        <f t="shared" ref="W21" si="2">IF(W19=0, "-", SUM(W19)/SUM(W13,W14))</f>
        <v>0.99999999999999989</v>
      </c>
      <c r="X21" s="318"/>
      <c r="Y21" s="318"/>
      <c r="Z21" s="318"/>
      <c r="AA21" s="318"/>
      <c r="AB21" s="318"/>
      <c r="AC21" s="318"/>
      <c r="AD21" s="318">
        <f t="shared" ref="AD21" si="3">IF(AD19=0, "-", SUM(AD19)/SUM(AD13,AD14))</f>
        <v>1</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1" t="s">
        <v>426</v>
      </c>
      <c r="B22" s="972"/>
      <c r="C22" s="972"/>
      <c r="D22" s="972"/>
      <c r="E22" s="972"/>
      <c r="F22" s="973"/>
      <c r="G22" s="1009" t="s">
        <v>334</v>
      </c>
      <c r="H22" s="221"/>
      <c r="I22" s="221"/>
      <c r="J22" s="221"/>
      <c r="K22" s="221"/>
      <c r="L22" s="221"/>
      <c r="M22" s="221"/>
      <c r="N22" s="221"/>
      <c r="O22" s="222"/>
      <c r="P22" s="960" t="s">
        <v>427</v>
      </c>
      <c r="Q22" s="221"/>
      <c r="R22" s="221"/>
      <c r="S22" s="221"/>
      <c r="T22" s="221"/>
      <c r="U22" s="221"/>
      <c r="V22" s="222"/>
      <c r="W22" s="960" t="s">
        <v>428</v>
      </c>
      <c r="X22" s="221"/>
      <c r="Y22" s="221"/>
      <c r="Z22" s="221"/>
      <c r="AA22" s="221"/>
      <c r="AB22" s="221"/>
      <c r="AC22" s="222"/>
      <c r="AD22" s="960" t="s">
        <v>333</v>
      </c>
      <c r="AE22" s="221"/>
      <c r="AF22" s="221"/>
      <c r="AG22" s="221"/>
      <c r="AH22" s="221"/>
      <c r="AI22" s="221"/>
      <c r="AJ22" s="221"/>
      <c r="AK22" s="221"/>
      <c r="AL22" s="221"/>
      <c r="AM22" s="221"/>
      <c r="AN22" s="221"/>
      <c r="AO22" s="221"/>
      <c r="AP22" s="221"/>
      <c r="AQ22" s="221"/>
      <c r="AR22" s="221"/>
      <c r="AS22" s="221"/>
      <c r="AT22" s="221"/>
      <c r="AU22" s="221"/>
      <c r="AV22" s="221"/>
      <c r="AW22" s="221"/>
      <c r="AX22" s="980"/>
    </row>
    <row r="23" spans="1:50" ht="47.25" customHeight="1" x14ac:dyDescent="0.15">
      <c r="A23" s="974"/>
      <c r="B23" s="975"/>
      <c r="C23" s="975"/>
      <c r="D23" s="975"/>
      <c r="E23" s="975"/>
      <c r="F23" s="976"/>
      <c r="G23" s="1010" t="s">
        <v>565</v>
      </c>
      <c r="H23" s="1011"/>
      <c r="I23" s="1011"/>
      <c r="J23" s="1011"/>
      <c r="K23" s="1011"/>
      <c r="L23" s="1011"/>
      <c r="M23" s="1011"/>
      <c r="N23" s="1011"/>
      <c r="O23" s="1012"/>
      <c r="P23" s="942">
        <v>7372.1</v>
      </c>
      <c r="Q23" s="943"/>
      <c r="R23" s="943"/>
      <c r="S23" s="943"/>
      <c r="T23" s="943"/>
      <c r="U23" s="943"/>
      <c r="V23" s="961"/>
      <c r="W23" s="942">
        <v>7318</v>
      </c>
      <c r="X23" s="943"/>
      <c r="Y23" s="943"/>
      <c r="Z23" s="943"/>
      <c r="AA23" s="943"/>
      <c r="AB23" s="943"/>
      <c r="AC23" s="961"/>
      <c r="AD23" s="981" t="s">
        <v>559</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47.25" customHeight="1" x14ac:dyDescent="0.15">
      <c r="A24" s="974"/>
      <c r="B24" s="975"/>
      <c r="C24" s="975"/>
      <c r="D24" s="975"/>
      <c r="E24" s="975"/>
      <c r="F24" s="976"/>
      <c r="G24" s="962" t="s">
        <v>566</v>
      </c>
      <c r="H24" s="963"/>
      <c r="I24" s="963"/>
      <c r="J24" s="963"/>
      <c r="K24" s="963"/>
      <c r="L24" s="963"/>
      <c r="M24" s="963"/>
      <c r="N24" s="963"/>
      <c r="O24" s="964"/>
      <c r="P24" s="677">
        <v>496</v>
      </c>
      <c r="Q24" s="678"/>
      <c r="R24" s="678"/>
      <c r="S24" s="678"/>
      <c r="T24" s="678"/>
      <c r="U24" s="678"/>
      <c r="V24" s="679"/>
      <c r="W24" s="677">
        <v>512</v>
      </c>
      <c r="X24" s="678"/>
      <c r="Y24" s="678"/>
      <c r="Z24" s="678"/>
      <c r="AA24" s="678"/>
      <c r="AB24" s="678"/>
      <c r="AC24" s="679"/>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62"/>
      <c r="H25" s="963"/>
      <c r="I25" s="963"/>
      <c r="J25" s="963"/>
      <c r="K25" s="963"/>
      <c r="L25" s="963"/>
      <c r="M25" s="963"/>
      <c r="N25" s="963"/>
      <c r="O25" s="964"/>
      <c r="P25" s="677"/>
      <c r="Q25" s="678"/>
      <c r="R25" s="678"/>
      <c r="S25" s="678"/>
      <c r="T25" s="678"/>
      <c r="U25" s="678"/>
      <c r="V25" s="679"/>
      <c r="W25" s="677"/>
      <c r="X25" s="678"/>
      <c r="Y25" s="678"/>
      <c r="Z25" s="678"/>
      <c r="AA25" s="678"/>
      <c r="AB25" s="678"/>
      <c r="AC25" s="679"/>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62"/>
      <c r="H26" s="963"/>
      <c r="I26" s="963"/>
      <c r="J26" s="963"/>
      <c r="K26" s="963"/>
      <c r="L26" s="963"/>
      <c r="M26" s="963"/>
      <c r="N26" s="963"/>
      <c r="O26" s="964"/>
      <c r="P26" s="677"/>
      <c r="Q26" s="678"/>
      <c r="R26" s="678"/>
      <c r="S26" s="678"/>
      <c r="T26" s="678"/>
      <c r="U26" s="678"/>
      <c r="V26" s="679"/>
      <c r="W26" s="677"/>
      <c r="X26" s="678"/>
      <c r="Y26" s="678"/>
      <c r="Z26" s="678"/>
      <c r="AA26" s="678"/>
      <c r="AB26" s="678"/>
      <c r="AC26" s="679"/>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77"/>
      <c r="Q27" s="678"/>
      <c r="R27" s="678"/>
      <c r="S27" s="678"/>
      <c r="T27" s="678"/>
      <c r="U27" s="678"/>
      <c r="V27" s="679"/>
      <c r="W27" s="677"/>
      <c r="X27" s="678"/>
      <c r="Y27" s="678"/>
      <c r="Z27" s="678"/>
      <c r="AA27" s="678"/>
      <c r="AB27" s="678"/>
      <c r="AC27" s="679"/>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338</v>
      </c>
      <c r="H28" s="966"/>
      <c r="I28" s="966"/>
      <c r="J28" s="966"/>
      <c r="K28" s="966"/>
      <c r="L28" s="966"/>
      <c r="M28" s="966"/>
      <c r="N28" s="966"/>
      <c r="O28" s="967"/>
      <c r="P28" s="900">
        <f>P29-SUM(P23:P27)</f>
        <v>0</v>
      </c>
      <c r="Q28" s="901"/>
      <c r="R28" s="901"/>
      <c r="S28" s="901"/>
      <c r="T28" s="901"/>
      <c r="U28" s="901"/>
      <c r="V28" s="902"/>
      <c r="W28" s="900">
        <f>W29-SUM(W23:W27)</f>
        <v>0</v>
      </c>
      <c r="X28" s="901"/>
      <c r="Y28" s="901"/>
      <c r="Z28" s="901"/>
      <c r="AA28" s="901"/>
      <c r="AB28" s="901"/>
      <c r="AC28" s="902"/>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335</v>
      </c>
      <c r="H29" s="969"/>
      <c r="I29" s="969"/>
      <c r="J29" s="969"/>
      <c r="K29" s="969"/>
      <c r="L29" s="969"/>
      <c r="M29" s="969"/>
      <c r="N29" s="969"/>
      <c r="O29" s="970"/>
      <c r="P29" s="677">
        <f>AK13</f>
        <v>7868.1</v>
      </c>
      <c r="Q29" s="678"/>
      <c r="R29" s="678"/>
      <c r="S29" s="678"/>
      <c r="T29" s="678"/>
      <c r="U29" s="678"/>
      <c r="V29" s="679"/>
      <c r="W29" s="992">
        <f>AR13</f>
        <v>7830</v>
      </c>
      <c r="X29" s="993"/>
      <c r="Y29" s="993"/>
      <c r="Z29" s="993"/>
      <c r="AA29" s="993"/>
      <c r="AB29" s="993"/>
      <c r="AC29" s="994"/>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83" t="s">
        <v>350</v>
      </c>
      <c r="B30" s="884"/>
      <c r="C30" s="884"/>
      <c r="D30" s="884"/>
      <c r="E30" s="884"/>
      <c r="F30" s="885"/>
      <c r="G30" s="794" t="s">
        <v>146</v>
      </c>
      <c r="H30" s="795"/>
      <c r="I30" s="795"/>
      <c r="J30" s="795"/>
      <c r="K30" s="795"/>
      <c r="L30" s="795"/>
      <c r="M30" s="795"/>
      <c r="N30" s="795"/>
      <c r="O30" s="796"/>
      <c r="P30" s="879" t="s">
        <v>59</v>
      </c>
      <c r="Q30" s="795"/>
      <c r="R30" s="795"/>
      <c r="S30" s="795"/>
      <c r="T30" s="795"/>
      <c r="U30" s="795"/>
      <c r="V30" s="795"/>
      <c r="W30" s="795"/>
      <c r="X30" s="796"/>
      <c r="Y30" s="876"/>
      <c r="Z30" s="877"/>
      <c r="AA30" s="878"/>
      <c r="AB30" s="880" t="s">
        <v>11</v>
      </c>
      <c r="AC30" s="881"/>
      <c r="AD30" s="882"/>
      <c r="AE30" s="880" t="s">
        <v>390</v>
      </c>
      <c r="AF30" s="881"/>
      <c r="AG30" s="881"/>
      <c r="AH30" s="882"/>
      <c r="AI30" s="880" t="s">
        <v>412</v>
      </c>
      <c r="AJ30" s="881"/>
      <c r="AK30" s="881"/>
      <c r="AL30" s="882"/>
      <c r="AM30" s="938" t="s">
        <v>417</v>
      </c>
      <c r="AN30" s="938"/>
      <c r="AO30" s="938"/>
      <c r="AP30" s="880"/>
      <c r="AQ30" s="788" t="s">
        <v>235</v>
      </c>
      <c r="AR30" s="789"/>
      <c r="AS30" s="789"/>
      <c r="AT30" s="790"/>
      <c r="AU30" s="795" t="s">
        <v>134</v>
      </c>
      <c r="AV30" s="795"/>
      <c r="AW30" s="795"/>
      <c r="AX30" s="939"/>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5" t="s">
        <v>560</v>
      </c>
      <c r="AR31" s="200"/>
      <c r="AS31" s="132" t="s">
        <v>236</v>
      </c>
      <c r="AT31" s="133"/>
      <c r="AU31" s="199">
        <v>2</v>
      </c>
      <c r="AV31" s="199"/>
      <c r="AW31" s="418" t="s">
        <v>181</v>
      </c>
      <c r="AX31" s="419"/>
    </row>
    <row r="32" spans="1:50" ht="37.5" customHeight="1" x14ac:dyDescent="0.15">
      <c r="A32" s="423"/>
      <c r="B32" s="421"/>
      <c r="C32" s="421"/>
      <c r="D32" s="421"/>
      <c r="E32" s="421"/>
      <c r="F32" s="422"/>
      <c r="G32" s="584" t="s">
        <v>567</v>
      </c>
      <c r="H32" s="585"/>
      <c r="I32" s="585"/>
      <c r="J32" s="585"/>
      <c r="K32" s="585"/>
      <c r="L32" s="585"/>
      <c r="M32" s="585"/>
      <c r="N32" s="585"/>
      <c r="O32" s="586"/>
      <c r="P32" s="104" t="s">
        <v>659</v>
      </c>
      <c r="Q32" s="104"/>
      <c r="R32" s="104"/>
      <c r="S32" s="104"/>
      <c r="T32" s="104"/>
      <c r="U32" s="104"/>
      <c r="V32" s="104"/>
      <c r="W32" s="104"/>
      <c r="X32" s="105"/>
      <c r="Y32" s="494" t="s">
        <v>12</v>
      </c>
      <c r="Z32" s="554"/>
      <c r="AA32" s="555"/>
      <c r="AB32" s="484" t="s">
        <v>569</v>
      </c>
      <c r="AC32" s="484"/>
      <c r="AD32" s="484"/>
      <c r="AE32" s="217">
        <v>105301</v>
      </c>
      <c r="AF32" s="218"/>
      <c r="AG32" s="218"/>
      <c r="AH32" s="218"/>
      <c r="AI32" s="217">
        <v>115146</v>
      </c>
      <c r="AJ32" s="218"/>
      <c r="AK32" s="218"/>
      <c r="AL32" s="218"/>
      <c r="AM32" s="217" t="s">
        <v>658</v>
      </c>
      <c r="AN32" s="218"/>
      <c r="AO32" s="218"/>
      <c r="AP32" s="218"/>
      <c r="AQ32" s="352" t="s">
        <v>555</v>
      </c>
      <c r="AR32" s="207"/>
      <c r="AS32" s="207"/>
      <c r="AT32" s="353"/>
      <c r="AU32" s="218" t="s">
        <v>555</v>
      </c>
      <c r="AV32" s="218"/>
      <c r="AW32" s="218"/>
      <c r="AX32" s="220"/>
    </row>
    <row r="33" spans="1:50" ht="37.5"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569</v>
      </c>
      <c r="AC33" s="546"/>
      <c r="AD33" s="546"/>
      <c r="AE33" s="217" t="s">
        <v>555</v>
      </c>
      <c r="AF33" s="218"/>
      <c r="AG33" s="218"/>
      <c r="AH33" s="218"/>
      <c r="AI33" s="217" t="s">
        <v>560</v>
      </c>
      <c r="AJ33" s="218"/>
      <c r="AK33" s="218"/>
      <c r="AL33" s="218"/>
      <c r="AM33" s="217" t="s">
        <v>612</v>
      </c>
      <c r="AN33" s="218"/>
      <c r="AO33" s="218"/>
      <c r="AP33" s="218"/>
      <c r="AQ33" s="352" t="s">
        <v>560</v>
      </c>
      <c r="AR33" s="207"/>
      <c r="AS33" s="207"/>
      <c r="AT33" s="353"/>
      <c r="AU33" s="218">
        <v>120000</v>
      </c>
      <c r="AV33" s="218"/>
      <c r="AW33" s="218"/>
      <c r="AX33" s="220"/>
    </row>
    <row r="34" spans="1:50" ht="37.5"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t="s">
        <v>555</v>
      </c>
      <c r="AF34" s="218"/>
      <c r="AG34" s="218"/>
      <c r="AH34" s="218"/>
      <c r="AI34" s="217" t="s">
        <v>560</v>
      </c>
      <c r="AJ34" s="218"/>
      <c r="AK34" s="218"/>
      <c r="AL34" s="218"/>
      <c r="AM34" s="217" t="s">
        <v>613</v>
      </c>
      <c r="AN34" s="218"/>
      <c r="AO34" s="218"/>
      <c r="AP34" s="218"/>
      <c r="AQ34" s="352" t="s">
        <v>555</v>
      </c>
      <c r="AR34" s="207"/>
      <c r="AS34" s="207"/>
      <c r="AT34" s="353"/>
      <c r="AU34" s="218" t="s">
        <v>555</v>
      </c>
      <c r="AV34" s="218"/>
      <c r="AW34" s="218"/>
      <c r="AX34" s="220"/>
    </row>
    <row r="35" spans="1:50" ht="23.25" customHeight="1" x14ac:dyDescent="0.15">
      <c r="A35" s="225" t="s">
        <v>378</v>
      </c>
      <c r="B35" s="226"/>
      <c r="C35" s="226"/>
      <c r="D35" s="226"/>
      <c r="E35" s="226"/>
      <c r="F35" s="227"/>
      <c r="G35" s="231" t="s">
        <v>570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15">
      <c r="A37" s="791" t="s">
        <v>350</v>
      </c>
      <c r="B37" s="792"/>
      <c r="C37" s="792"/>
      <c r="D37" s="792"/>
      <c r="E37" s="792"/>
      <c r="F37" s="793"/>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390</v>
      </c>
      <c r="AF37" s="244"/>
      <c r="AG37" s="244"/>
      <c r="AH37" s="245"/>
      <c r="AI37" s="243" t="s">
        <v>388</v>
      </c>
      <c r="AJ37" s="244"/>
      <c r="AK37" s="244"/>
      <c r="AL37" s="245"/>
      <c r="AM37" s="249" t="s">
        <v>417</v>
      </c>
      <c r="AN37" s="249"/>
      <c r="AO37" s="249"/>
      <c r="AP37" s="249"/>
      <c r="AQ37" s="150" t="s">
        <v>235</v>
      </c>
      <c r="AR37" s="151"/>
      <c r="AS37" s="151"/>
      <c r="AT37" s="152"/>
      <c r="AU37" s="434" t="s">
        <v>134</v>
      </c>
      <c r="AV37" s="434"/>
      <c r="AW37" s="434"/>
      <c r="AX37" s="933"/>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5" t="s">
        <v>560</v>
      </c>
      <c r="AR38" s="200"/>
      <c r="AS38" s="132" t="s">
        <v>236</v>
      </c>
      <c r="AT38" s="133"/>
      <c r="AU38" s="199">
        <v>2</v>
      </c>
      <c r="AV38" s="199"/>
      <c r="AW38" s="418" t="s">
        <v>181</v>
      </c>
      <c r="AX38" s="419"/>
    </row>
    <row r="39" spans="1:50" ht="31.5" customHeight="1" x14ac:dyDescent="0.15">
      <c r="A39" s="423"/>
      <c r="B39" s="421"/>
      <c r="C39" s="421"/>
      <c r="D39" s="421"/>
      <c r="E39" s="421"/>
      <c r="F39" s="422"/>
      <c r="G39" s="584" t="s">
        <v>571</v>
      </c>
      <c r="H39" s="585"/>
      <c r="I39" s="585"/>
      <c r="J39" s="585"/>
      <c r="K39" s="585"/>
      <c r="L39" s="585"/>
      <c r="M39" s="585"/>
      <c r="N39" s="585"/>
      <c r="O39" s="586"/>
      <c r="P39" s="104" t="s">
        <v>572</v>
      </c>
      <c r="Q39" s="104"/>
      <c r="R39" s="104"/>
      <c r="S39" s="104"/>
      <c r="T39" s="104"/>
      <c r="U39" s="104"/>
      <c r="V39" s="104"/>
      <c r="W39" s="104"/>
      <c r="X39" s="105"/>
      <c r="Y39" s="494" t="s">
        <v>12</v>
      </c>
      <c r="Z39" s="554"/>
      <c r="AA39" s="555"/>
      <c r="AB39" s="484" t="s">
        <v>569</v>
      </c>
      <c r="AC39" s="484"/>
      <c r="AD39" s="484"/>
      <c r="AE39" s="217">
        <v>267042</v>
      </c>
      <c r="AF39" s="218"/>
      <c r="AG39" s="218"/>
      <c r="AH39" s="218"/>
      <c r="AI39" s="217">
        <v>298980</v>
      </c>
      <c r="AJ39" s="218"/>
      <c r="AK39" s="218"/>
      <c r="AL39" s="218"/>
      <c r="AM39" s="217">
        <v>312214</v>
      </c>
      <c r="AN39" s="218"/>
      <c r="AO39" s="218"/>
      <c r="AP39" s="218"/>
      <c r="AQ39" s="352" t="s">
        <v>555</v>
      </c>
      <c r="AR39" s="207"/>
      <c r="AS39" s="207"/>
      <c r="AT39" s="353"/>
      <c r="AU39" s="218" t="s">
        <v>555</v>
      </c>
      <c r="AV39" s="218"/>
      <c r="AW39" s="218"/>
      <c r="AX39" s="220"/>
    </row>
    <row r="40" spans="1:50" ht="31.5"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t="s">
        <v>569</v>
      </c>
      <c r="AC40" s="546"/>
      <c r="AD40" s="546"/>
      <c r="AE40" s="217" t="s">
        <v>555</v>
      </c>
      <c r="AF40" s="218"/>
      <c r="AG40" s="218"/>
      <c r="AH40" s="218"/>
      <c r="AI40" s="217" t="s">
        <v>560</v>
      </c>
      <c r="AJ40" s="218"/>
      <c r="AK40" s="218"/>
      <c r="AL40" s="218"/>
      <c r="AM40" s="217" t="s">
        <v>613</v>
      </c>
      <c r="AN40" s="218"/>
      <c r="AO40" s="218"/>
      <c r="AP40" s="218"/>
      <c r="AQ40" s="352" t="s">
        <v>560</v>
      </c>
      <c r="AR40" s="207"/>
      <c r="AS40" s="207"/>
      <c r="AT40" s="353"/>
      <c r="AU40" s="218">
        <v>300000</v>
      </c>
      <c r="AV40" s="218"/>
      <c r="AW40" s="218"/>
      <c r="AX40" s="220"/>
    </row>
    <row r="41" spans="1:50" ht="31.5"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t="s">
        <v>555</v>
      </c>
      <c r="AF41" s="218"/>
      <c r="AG41" s="218"/>
      <c r="AH41" s="218"/>
      <c r="AI41" s="217" t="s">
        <v>560</v>
      </c>
      <c r="AJ41" s="218"/>
      <c r="AK41" s="218"/>
      <c r="AL41" s="218"/>
      <c r="AM41" s="217" t="s">
        <v>613</v>
      </c>
      <c r="AN41" s="218"/>
      <c r="AO41" s="218"/>
      <c r="AP41" s="218"/>
      <c r="AQ41" s="352" t="s">
        <v>555</v>
      </c>
      <c r="AR41" s="207"/>
      <c r="AS41" s="207"/>
      <c r="AT41" s="353"/>
      <c r="AU41" s="218" t="s">
        <v>555</v>
      </c>
      <c r="AV41" s="218"/>
      <c r="AW41" s="218"/>
      <c r="AX41" s="220"/>
    </row>
    <row r="42" spans="1:50" ht="23.25" customHeight="1" x14ac:dyDescent="0.15">
      <c r="A42" s="225" t="s">
        <v>378</v>
      </c>
      <c r="B42" s="226"/>
      <c r="C42" s="226"/>
      <c r="D42" s="226"/>
      <c r="E42" s="226"/>
      <c r="F42" s="227"/>
      <c r="G42" s="231" t="s">
        <v>573</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1" t="s">
        <v>350</v>
      </c>
      <c r="B44" s="792"/>
      <c r="C44" s="792"/>
      <c r="D44" s="792"/>
      <c r="E44" s="792"/>
      <c r="F44" s="793"/>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390</v>
      </c>
      <c r="AF44" s="244"/>
      <c r="AG44" s="244"/>
      <c r="AH44" s="245"/>
      <c r="AI44" s="243" t="s">
        <v>388</v>
      </c>
      <c r="AJ44" s="244"/>
      <c r="AK44" s="244"/>
      <c r="AL44" s="245"/>
      <c r="AM44" s="249" t="s">
        <v>417</v>
      </c>
      <c r="AN44" s="249"/>
      <c r="AO44" s="249"/>
      <c r="AP44" s="249"/>
      <c r="AQ44" s="150" t="s">
        <v>235</v>
      </c>
      <c r="AR44" s="151"/>
      <c r="AS44" s="151"/>
      <c r="AT44" s="152"/>
      <c r="AU44" s="434" t="s">
        <v>134</v>
      </c>
      <c r="AV44" s="434"/>
      <c r="AW44" s="434"/>
      <c r="AX44" s="933"/>
    </row>
    <row r="45" spans="1:50" ht="18.75" hidden="1"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5"/>
      <c r="AR45" s="200"/>
      <c r="AS45" s="132" t="s">
        <v>236</v>
      </c>
      <c r="AT45" s="133"/>
      <c r="AU45" s="199"/>
      <c r="AV45" s="199"/>
      <c r="AW45" s="418" t="s">
        <v>181</v>
      </c>
      <c r="AX45" s="419"/>
    </row>
    <row r="46" spans="1:50" ht="23.25" hidden="1" customHeight="1" x14ac:dyDescent="0.15">
      <c r="A46" s="423"/>
      <c r="B46" s="421"/>
      <c r="C46" s="421"/>
      <c r="D46" s="421"/>
      <c r="E46" s="421"/>
      <c r="F46" s="422"/>
      <c r="G46" s="584"/>
      <c r="H46" s="585"/>
      <c r="I46" s="585"/>
      <c r="J46" s="585"/>
      <c r="K46" s="585"/>
      <c r="L46" s="585"/>
      <c r="M46" s="585"/>
      <c r="N46" s="585"/>
      <c r="O46" s="586"/>
      <c r="P46" s="104"/>
      <c r="Q46" s="104"/>
      <c r="R46" s="104"/>
      <c r="S46" s="104"/>
      <c r="T46" s="104"/>
      <c r="U46" s="104"/>
      <c r="V46" s="104"/>
      <c r="W46" s="104"/>
      <c r="X46" s="105"/>
      <c r="Y46" s="494" t="s">
        <v>12</v>
      </c>
      <c r="Z46" s="554"/>
      <c r="AA46" s="555"/>
      <c r="AB46" s="484"/>
      <c r="AC46" s="484"/>
      <c r="AD46" s="484"/>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c r="AC47" s="546"/>
      <c r="AD47" s="546"/>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378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0" t="s">
        <v>350</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390</v>
      </c>
      <c r="AF51" s="244"/>
      <c r="AG51" s="244"/>
      <c r="AH51" s="245"/>
      <c r="AI51" s="243" t="s">
        <v>388</v>
      </c>
      <c r="AJ51" s="244"/>
      <c r="AK51" s="244"/>
      <c r="AL51" s="245"/>
      <c r="AM51" s="249" t="s">
        <v>417</v>
      </c>
      <c r="AN51" s="249"/>
      <c r="AO51" s="249"/>
      <c r="AP51" s="249"/>
      <c r="AQ51" s="150" t="s">
        <v>235</v>
      </c>
      <c r="AR51" s="151"/>
      <c r="AS51" s="151"/>
      <c r="AT51" s="152"/>
      <c r="AU51" s="947" t="s">
        <v>134</v>
      </c>
      <c r="AV51" s="947"/>
      <c r="AW51" s="947"/>
      <c r="AX51" s="948"/>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5"/>
      <c r="AR52" s="200"/>
      <c r="AS52" s="132" t="s">
        <v>236</v>
      </c>
      <c r="AT52" s="133"/>
      <c r="AU52" s="199"/>
      <c r="AV52" s="199"/>
      <c r="AW52" s="418" t="s">
        <v>181</v>
      </c>
      <c r="AX52" s="419"/>
    </row>
    <row r="53" spans="1:50" ht="23.25" hidden="1" customHeight="1" x14ac:dyDescent="0.15">
      <c r="A53" s="423"/>
      <c r="B53" s="421"/>
      <c r="C53" s="421"/>
      <c r="D53" s="421"/>
      <c r="E53" s="421"/>
      <c r="F53" s="422"/>
      <c r="G53" s="584"/>
      <c r="H53" s="585"/>
      <c r="I53" s="585"/>
      <c r="J53" s="585"/>
      <c r="K53" s="585"/>
      <c r="L53" s="585"/>
      <c r="M53" s="585"/>
      <c r="N53" s="585"/>
      <c r="O53" s="586"/>
      <c r="P53" s="104"/>
      <c r="Q53" s="104"/>
      <c r="R53" s="104"/>
      <c r="S53" s="104"/>
      <c r="T53" s="104"/>
      <c r="U53" s="104"/>
      <c r="V53" s="104"/>
      <c r="W53" s="104"/>
      <c r="X53" s="105"/>
      <c r="Y53" s="494" t="s">
        <v>12</v>
      </c>
      <c r="Z53" s="554"/>
      <c r="AA53" s="555"/>
      <c r="AB53" s="484"/>
      <c r="AC53" s="484"/>
      <c r="AD53" s="48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c r="AC54" s="546"/>
      <c r="AD54" s="54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4" t="s">
        <v>14</v>
      </c>
      <c r="AC55" s="614"/>
      <c r="AD55" s="614"/>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378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350</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390</v>
      </c>
      <c r="AF58" s="244"/>
      <c r="AG58" s="244"/>
      <c r="AH58" s="245"/>
      <c r="AI58" s="243" t="s">
        <v>388</v>
      </c>
      <c r="AJ58" s="244"/>
      <c r="AK58" s="244"/>
      <c r="AL58" s="245"/>
      <c r="AM58" s="249" t="s">
        <v>417</v>
      </c>
      <c r="AN58" s="249"/>
      <c r="AO58" s="249"/>
      <c r="AP58" s="249"/>
      <c r="AQ58" s="150" t="s">
        <v>235</v>
      </c>
      <c r="AR58" s="151"/>
      <c r="AS58" s="151"/>
      <c r="AT58" s="152"/>
      <c r="AU58" s="947" t="s">
        <v>134</v>
      </c>
      <c r="AV58" s="947"/>
      <c r="AW58" s="947"/>
      <c r="AX58" s="948"/>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5"/>
      <c r="AR59" s="200"/>
      <c r="AS59" s="132" t="s">
        <v>236</v>
      </c>
      <c r="AT59" s="133"/>
      <c r="AU59" s="199"/>
      <c r="AV59" s="199"/>
      <c r="AW59" s="418" t="s">
        <v>181</v>
      </c>
      <c r="AX59" s="419"/>
    </row>
    <row r="60" spans="1:50" ht="23.25" hidden="1" customHeight="1" x14ac:dyDescent="0.15">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378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351</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346</v>
      </c>
      <c r="X65" s="511"/>
      <c r="Y65" s="514"/>
      <c r="Z65" s="514"/>
      <c r="AA65" s="515"/>
      <c r="AB65" s="237" t="s">
        <v>11</v>
      </c>
      <c r="AC65" s="238"/>
      <c r="AD65" s="239"/>
      <c r="AE65" s="243" t="s">
        <v>390</v>
      </c>
      <c r="AF65" s="244"/>
      <c r="AG65" s="244"/>
      <c r="AH65" s="245"/>
      <c r="AI65" s="243" t="s">
        <v>388</v>
      </c>
      <c r="AJ65" s="244"/>
      <c r="AK65" s="244"/>
      <c r="AL65" s="245"/>
      <c r="AM65" s="249" t="s">
        <v>417</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349</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368</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368</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369</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356</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367</v>
      </c>
      <c r="X70" s="311"/>
      <c r="Y70" s="269" t="s">
        <v>12</v>
      </c>
      <c r="Z70" s="269"/>
      <c r="AA70" s="270"/>
      <c r="AB70" s="271" t="s">
        <v>368</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368</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369</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351</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3" t="s">
        <v>390</v>
      </c>
      <c r="AF73" s="244"/>
      <c r="AG73" s="244"/>
      <c r="AH73" s="245"/>
      <c r="AI73" s="243" t="s">
        <v>388</v>
      </c>
      <c r="AJ73" s="244"/>
      <c r="AK73" s="244"/>
      <c r="AL73" s="245"/>
      <c r="AM73" s="249" t="s">
        <v>417</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5"/>
      <c r="AR74" s="200"/>
      <c r="AS74" s="132" t="s">
        <v>236</v>
      </c>
      <c r="AT74" s="133"/>
      <c r="AU74" s="765"/>
      <c r="AV74" s="200"/>
      <c r="AW74" s="132" t="s">
        <v>181</v>
      </c>
      <c r="AX74" s="195"/>
    </row>
    <row r="75" spans="1:50" ht="23.25" hidden="1" customHeight="1" x14ac:dyDescent="0.15">
      <c r="A75" s="532"/>
      <c r="B75" s="533"/>
      <c r="C75" s="533"/>
      <c r="D75" s="533"/>
      <c r="E75" s="533"/>
      <c r="F75" s="534"/>
      <c r="G75" s="629"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0"/>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1"/>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12"/>
      <c r="AF77" s="913"/>
      <c r="AG77" s="913"/>
      <c r="AH77" s="913"/>
      <c r="AI77" s="912"/>
      <c r="AJ77" s="913"/>
      <c r="AK77" s="913"/>
      <c r="AL77" s="913"/>
      <c r="AM77" s="912"/>
      <c r="AN77" s="913"/>
      <c r="AO77" s="913"/>
      <c r="AP77" s="913"/>
      <c r="AQ77" s="352"/>
      <c r="AR77" s="207"/>
      <c r="AS77" s="207"/>
      <c r="AT77" s="353"/>
      <c r="AU77" s="218"/>
      <c r="AV77" s="218"/>
      <c r="AW77" s="218"/>
      <c r="AX77" s="220"/>
    </row>
    <row r="78" spans="1:50" ht="69.75" hidden="1" customHeight="1" x14ac:dyDescent="0.15">
      <c r="A78" s="340" t="s">
        <v>381</v>
      </c>
      <c r="B78" s="341"/>
      <c r="C78" s="341"/>
      <c r="D78" s="341"/>
      <c r="E78" s="338" t="s">
        <v>329</v>
      </c>
      <c r="F78" s="339"/>
      <c r="G78" s="56" t="s">
        <v>238</v>
      </c>
      <c r="H78" s="607"/>
      <c r="I78" s="608"/>
      <c r="J78" s="608"/>
      <c r="K78" s="608"/>
      <c r="L78" s="608"/>
      <c r="M78" s="608"/>
      <c r="N78" s="608"/>
      <c r="O78" s="609"/>
      <c r="P78" s="146"/>
      <c r="Q78" s="146"/>
      <c r="R78" s="146"/>
      <c r="S78" s="146"/>
      <c r="T78" s="146"/>
      <c r="U78" s="146"/>
      <c r="V78" s="146"/>
      <c r="W78" s="146"/>
      <c r="X78" s="146"/>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345</v>
      </c>
      <c r="AP79" s="278"/>
      <c r="AQ79" s="278"/>
      <c r="AR79" s="80" t="s">
        <v>343</v>
      </c>
      <c r="AS79" s="277"/>
      <c r="AT79" s="278"/>
      <c r="AU79" s="278"/>
      <c r="AV79" s="278"/>
      <c r="AW79" s="278"/>
      <c r="AX79" s="1005"/>
    </row>
    <row r="80" spans="1:50" ht="18.75" hidden="1" customHeight="1" x14ac:dyDescent="0.15">
      <c r="A80" s="886" t="s">
        <v>147</v>
      </c>
      <c r="B80" s="547" t="s">
        <v>342</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429</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7"/>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7"/>
      <c r="B82" s="550"/>
      <c r="C82" s="451"/>
      <c r="D82" s="451"/>
      <c r="E82" s="451"/>
      <c r="F82" s="452"/>
      <c r="G82" s="696"/>
      <c r="H82" s="696"/>
      <c r="I82" s="696"/>
      <c r="J82" s="696"/>
      <c r="K82" s="696"/>
      <c r="L82" s="696"/>
      <c r="M82" s="696"/>
      <c r="N82" s="696"/>
      <c r="O82" s="696"/>
      <c r="P82" s="696"/>
      <c r="Q82" s="696"/>
      <c r="R82" s="696"/>
      <c r="S82" s="696"/>
      <c r="T82" s="696"/>
      <c r="U82" s="696"/>
      <c r="V82" s="696"/>
      <c r="W82" s="696"/>
      <c r="X82" s="696"/>
      <c r="Y82" s="696"/>
      <c r="Z82" s="696"/>
      <c r="AA82" s="697"/>
      <c r="AB82" s="906"/>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7"/>
    </row>
    <row r="83" spans="1:60" ht="22.5" hidden="1" customHeight="1" x14ac:dyDescent="0.15">
      <c r="A83" s="887"/>
      <c r="B83" s="550"/>
      <c r="C83" s="451"/>
      <c r="D83" s="451"/>
      <c r="E83" s="451"/>
      <c r="F83" s="452"/>
      <c r="G83" s="698"/>
      <c r="H83" s="698"/>
      <c r="I83" s="698"/>
      <c r="J83" s="698"/>
      <c r="K83" s="698"/>
      <c r="L83" s="698"/>
      <c r="M83" s="698"/>
      <c r="N83" s="698"/>
      <c r="O83" s="698"/>
      <c r="P83" s="698"/>
      <c r="Q83" s="698"/>
      <c r="R83" s="698"/>
      <c r="S83" s="698"/>
      <c r="T83" s="698"/>
      <c r="U83" s="698"/>
      <c r="V83" s="698"/>
      <c r="W83" s="698"/>
      <c r="X83" s="698"/>
      <c r="Y83" s="698"/>
      <c r="Z83" s="698"/>
      <c r="AA83" s="699"/>
      <c r="AB83" s="908"/>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9"/>
    </row>
    <row r="84" spans="1:60" ht="19.5" hidden="1" customHeight="1" x14ac:dyDescent="0.15">
      <c r="A84" s="887"/>
      <c r="B84" s="551"/>
      <c r="C84" s="552"/>
      <c r="D84" s="552"/>
      <c r="E84" s="552"/>
      <c r="F84" s="553"/>
      <c r="G84" s="700"/>
      <c r="H84" s="700"/>
      <c r="I84" s="700"/>
      <c r="J84" s="700"/>
      <c r="K84" s="700"/>
      <c r="L84" s="700"/>
      <c r="M84" s="700"/>
      <c r="N84" s="700"/>
      <c r="O84" s="700"/>
      <c r="P84" s="700"/>
      <c r="Q84" s="700"/>
      <c r="R84" s="700"/>
      <c r="S84" s="700"/>
      <c r="T84" s="700"/>
      <c r="U84" s="700"/>
      <c r="V84" s="700"/>
      <c r="W84" s="700"/>
      <c r="X84" s="700"/>
      <c r="Y84" s="700"/>
      <c r="Z84" s="700"/>
      <c r="AA84" s="701"/>
      <c r="AB84" s="910"/>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1"/>
    </row>
    <row r="85" spans="1:60" ht="18.75" hidden="1" customHeight="1" x14ac:dyDescent="0.15">
      <c r="A85" s="887"/>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390</v>
      </c>
      <c r="AF85" s="244"/>
      <c r="AG85" s="244"/>
      <c r="AH85" s="245"/>
      <c r="AI85" s="243" t="s">
        <v>388</v>
      </c>
      <c r="AJ85" s="244"/>
      <c r="AK85" s="244"/>
      <c r="AL85" s="245"/>
      <c r="AM85" s="249" t="s">
        <v>417</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87"/>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87"/>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87"/>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87"/>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4" t="s">
        <v>14</v>
      </c>
      <c r="AC89" s="614"/>
      <c r="AD89" s="614"/>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87"/>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390</v>
      </c>
      <c r="AF90" s="244"/>
      <c r="AG90" s="244"/>
      <c r="AH90" s="245"/>
      <c r="AI90" s="243" t="s">
        <v>388</v>
      </c>
      <c r="AJ90" s="244"/>
      <c r="AK90" s="244"/>
      <c r="AL90" s="245"/>
      <c r="AM90" s="249" t="s">
        <v>417</v>
      </c>
      <c r="AN90" s="249"/>
      <c r="AO90" s="249"/>
      <c r="AP90" s="249"/>
      <c r="AQ90" s="159" t="s">
        <v>235</v>
      </c>
      <c r="AR90" s="129"/>
      <c r="AS90" s="129"/>
      <c r="AT90" s="130"/>
      <c r="AU90" s="556" t="s">
        <v>134</v>
      </c>
      <c r="AV90" s="556"/>
      <c r="AW90" s="556"/>
      <c r="AX90" s="557"/>
    </row>
    <row r="91" spans="1:60" ht="18.75" hidden="1" customHeight="1" x14ac:dyDescent="0.15">
      <c r="A91" s="887"/>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87"/>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87"/>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87"/>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4" t="s">
        <v>14</v>
      </c>
      <c r="AC94" s="614"/>
      <c r="AD94" s="614"/>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87"/>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390</v>
      </c>
      <c r="AF95" s="244"/>
      <c r="AG95" s="244"/>
      <c r="AH95" s="245"/>
      <c r="AI95" s="243" t="s">
        <v>388</v>
      </c>
      <c r="AJ95" s="244"/>
      <c r="AK95" s="244"/>
      <c r="AL95" s="245"/>
      <c r="AM95" s="249" t="s">
        <v>417</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7"/>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87"/>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87"/>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88"/>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17" t="s">
        <v>13</v>
      </c>
      <c r="Z99" s="918"/>
      <c r="AA99" s="919"/>
      <c r="AB99" s="914" t="s">
        <v>14</v>
      </c>
      <c r="AC99" s="915"/>
      <c r="AD99" s="916"/>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352</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6"/>
      <c r="Z100" s="877"/>
      <c r="AA100" s="878"/>
      <c r="AB100" s="504" t="s">
        <v>11</v>
      </c>
      <c r="AC100" s="504"/>
      <c r="AD100" s="504"/>
      <c r="AE100" s="562" t="s">
        <v>390</v>
      </c>
      <c r="AF100" s="563"/>
      <c r="AG100" s="563"/>
      <c r="AH100" s="564"/>
      <c r="AI100" s="562" t="s">
        <v>410</v>
      </c>
      <c r="AJ100" s="563"/>
      <c r="AK100" s="563"/>
      <c r="AL100" s="564"/>
      <c r="AM100" s="562" t="s">
        <v>417</v>
      </c>
      <c r="AN100" s="563"/>
      <c r="AO100" s="563"/>
      <c r="AP100" s="564"/>
      <c r="AQ100" s="323" t="s">
        <v>430</v>
      </c>
      <c r="AR100" s="324"/>
      <c r="AS100" s="324"/>
      <c r="AT100" s="325"/>
      <c r="AU100" s="323" t="s">
        <v>431</v>
      </c>
      <c r="AV100" s="324"/>
      <c r="AW100" s="324"/>
      <c r="AX100" s="326"/>
    </row>
    <row r="101" spans="1:60" ht="31.5" customHeight="1" x14ac:dyDescent="0.15">
      <c r="A101" s="445"/>
      <c r="B101" s="446"/>
      <c r="C101" s="446"/>
      <c r="D101" s="446"/>
      <c r="E101" s="446"/>
      <c r="F101" s="447"/>
      <c r="G101" s="104" t="s">
        <v>660</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568</v>
      </c>
      <c r="AC101" s="484"/>
      <c r="AD101" s="484"/>
      <c r="AE101" s="217">
        <v>29343</v>
      </c>
      <c r="AF101" s="218"/>
      <c r="AG101" s="218"/>
      <c r="AH101" s="219"/>
      <c r="AI101" s="217">
        <v>30584</v>
      </c>
      <c r="AJ101" s="218"/>
      <c r="AK101" s="218"/>
      <c r="AL101" s="219"/>
      <c r="AM101" s="217"/>
      <c r="AN101" s="218"/>
      <c r="AO101" s="218"/>
      <c r="AP101" s="219"/>
      <c r="AQ101" s="217"/>
      <c r="AR101" s="218"/>
      <c r="AS101" s="218"/>
      <c r="AT101" s="219"/>
      <c r="AU101" s="217"/>
      <c r="AV101" s="218"/>
      <c r="AW101" s="218"/>
      <c r="AX101" s="219"/>
    </row>
    <row r="102" spans="1:60" ht="31.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568</v>
      </c>
      <c r="AC102" s="484"/>
      <c r="AD102" s="484"/>
      <c r="AE102" s="441">
        <v>27297</v>
      </c>
      <c r="AF102" s="441"/>
      <c r="AG102" s="441"/>
      <c r="AH102" s="441"/>
      <c r="AI102" s="441">
        <v>26330</v>
      </c>
      <c r="AJ102" s="441"/>
      <c r="AK102" s="441"/>
      <c r="AL102" s="441"/>
      <c r="AM102" s="441">
        <v>25821</v>
      </c>
      <c r="AN102" s="441"/>
      <c r="AO102" s="441"/>
      <c r="AP102" s="441"/>
      <c r="AQ102" s="272">
        <v>25412</v>
      </c>
      <c r="AR102" s="273"/>
      <c r="AS102" s="273"/>
      <c r="AT102" s="322"/>
      <c r="AU102" s="272">
        <v>25462</v>
      </c>
      <c r="AV102" s="273"/>
      <c r="AW102" s="273"/>
      <c r="AX102" s="322"/>
    </row>
    <row r="103" spans="1:60" ht="31.5" hidden="1" customHeight="1" x14ac:dyDescent="0.15">
      <c r="A103" s="442" t="s">
        <v>352</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390</v>
      </c>
      <c r="AF103" s="439"/>
      <c r="AG103" s="439"/>
      <c r="AH103" s="440"/>
      <c r="AI103" s="438" t="s">
        <v>388</v>
      </c>
      <c r="AJ103" s="439"/>
      <c r="AK103" s="439"/>
      <c r="AL103" s="440"/>
      <c r="AM103" s="438" t="s">
        <v>417</v>
      </c>
      <c r="AN103" s="439"/>
      <c r="AO103" s="439"/>
      <c r="AP103" s="440"/>
      <c r="AQ103" s="283" t="s">
        <v>430</v>
      </c>
      <c r="AR103" s="284"/>
      <c r="AS103" s="284"/>
      <c r="AT103" s="327"/>
      <c r="AU103" s="283" t="s">
        <v>431</v>
      </c>
      <c r="AV103" s="284"/>
      <c r="AW103" s="284"/>
      <c r="AX103" s="285"/>
    </row>
    <row r="104" spans="1:60" ht="23.25" hidden="1" customHeight="1" x14ac:dyDescent="0.15">
      <c r="A104" s="445"/>
      <c r="B104" s="446"/>
      <c r="C104" s="446"/>
      <c r="D104" s="446"/>
      <c r="E104" s="446"/>
      <c r="F104" s="447"/>
      <c r="G104" s="104"/>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c r="AC104" s="569"/>
      <c r="AD104" s="570"/>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c r="AC105" s="492"/>
      <c r="AD105" s="493"/>
      <c r="AE105" s="441"/>
      <c r="AF105" s="441"/>
      <c r="AG105" s="441"/>
      <c r="AH105" s="441"/>
      <c r="AI105" s="441"/>
      <c r="AJ105" s="441"/>
      <c r="AK105" s="441"/>
      <c r="AL105" s="441"/>
      <c r="AM105" s="441"/>
      <c r="AN105" s="441"/>
      <c r="AO105" s="441"/>
      <c r="AP105" s="441"/>
      <c r="AQ105" s="217"/>
      <c r="AR105" s="218"/>
      <c r="AS105" s="218"/>
      <c r="AT105" s="219"/>
      <c r="AU105" s="272"/>
      <c r="AV105" s="273"/>
      <c r="AW105" s="273"/>
      <c r="AX105" s="322"/>
    </row>
    <row r="106" spans="1:60" ht="31.5" hidden="1" customHeight="1" x14ac:dyDescent="0.15">
      <c r="A106" s="442" t="s">
        <v>352</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390</v>
      </c>
      <c r="AF106" s="439"/>
      <c r="AG106" s="439"/>
      <c r="AH106" s="440"/>
      <c r="AI106" s="438" t="s">
        <v>388</v>
      </c>
      <c r="AJ106" s="439"/>
      <c r="AK106" s="439"/>
      <c r="AL106" s="440"/>
      <c r="AM106" s="438" t="s">
        <v>417</v>
      </c>
      <c r="AN106" s="439"/>
      <c r="AO106" s="439"/>
      <c r="AP106" s="440"/>
      <c r="AQ106" s="283" t="s">
        <v>430</v>
      </c>
      <c r="AR106" s="284"/>
      <c r="AS106" s="284"/>
      <c r="AT106" s="327"/>
      <c r="AU106" s="283" t="s">
        <v>431</v>
      </c>
      <c r="AV106" s="284"/>
      <c r="AW106" s="284"/>
      <c r="AX106" s="285"/>
    </row>
    <row r="107" spans="1:60" ht="23.25" hidden="1" customHeight="1" x14ac:dyDescent="0.15">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c r="AC107" s="569"/>
      <c r="AD107" s="570"/>
      <c r="AE107" s="441"/>
      <c r="AF107" s="441"/>
      <c r="AG107" s="441"/>
      <c r="AH107" s="441"/>
      <c r="AI107" s="441"/>
      <c r="AJ107" s="441"/>
      <c r="AK107" s="441"/>
      <c r="AL107" s="441"/>
      <c r="AM107" s="441"/>
      <c r="AN107" s="441"/>
      <c r="AO107" s="441"/>
      <c r="AP107" s="441"/>
      <c r="AQ107" s="217"/>
      <c r="AR107" s="218"/>
      <c r="AS107" s="218"/>
      <c r="AT107" s="219"/>
      <c r="AU107" s="217"/>
      <c r="AV107" s="218"/>
      <c r="AW107" s="218"/>
      <c r="AX107" s="219"/>
    </row>
    <row r="108" spans="1:60" ht="23.25" hidden="1"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c r="AC108" s="492"/>
      <c r="AD108" s="493"/>
      <c r="AE108" s="441"/>
      <c r="AF108" s="441"/>
      <c r="AG108" s="441"/>
      <c r="AH108" s="441"/>
      <c r="AI108" s="441"/>
      <c r="AJ108" s="441"/>
      <c r="AK108" s="441"/>
      <c r="AL108" s="441"/>
      <c r="AM108" s="441"/>
      <c r="AN108" s="441"/>
      <c r="AO108" s="441"/>
      <c r="AP108" s="441"/>
      <c r="AQ108" s="217"/>
      <c r="AR108" s="218"/>
      <c r="AS108" s="218"/>
      <c r="AT108" s="219"/>
      <c r="AU108" s="272"/>
      <c r="AV108" s="273"/>
      <c r="AW108" s="273"/>
      <c r="AX108" s="322"/>
    </row>
    <row r="109" spans="1:60" ht="31.5" hidden="1" customHeight="1" x14ac:dyDescent="0.15">
      <c r="A109" s="442" t="s">
        <v>352</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390</v>
      </c>
      <c r="AF109" s="439"/>
      <c r="AG109" s="439"/>
      <c r="AH109" s="440"/>
      <c r="AI109" s="438" t="s">
        <v>388</v>
      </c>
      <c r="AJ109" s="439"/>
      <c r="AK109" s="439"/>
      <c r="AL109" s="440"/>
      <c r="AM109" s="438" t="s">
        <v>417</v>
      </c>
      <c r="AN109" s="439"/>
      <c r="AO109" s="439"/>
      <c r="AP109" s="440"/>
      <c r="AQ109" s="283" t="s">
        <v>430</v>
      </c>
      <c r="AR109" s="284"/>
      <c r="AS109" s="284"/>
      <c r="AT109" s="327"/>
      <c r="AU109" s="283" t="s">
        <v>431</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x14ac:dyDescent="0.15">
      <c r="A112" s="442" t="s">
        <v>352</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390</v>
      </c>
      <c r="AF112" s="439"/>
      <c r="AG112" s="439"/>
      <c r="AH112" s="440"/>
      <c r="AI112" s="438" t="s">
        <v>388</v>
      </c>
      <c r="AJ112" s="439"/>
      <c r="AK112" s="439"/>
      <c r="AL112" s="440"/>
      <c r="AM112" s="438" t="s">
        <v>417</v>
      </c>
      <c r="AN112" s="439"/>
      <c r="AO112" s="439"/>
      <c r="AP112" s="440"/>
      <c r="AQ112" s="283" t="s">
        <v>430</v>
      </c>
      <c r="AR112" s="284"/>
      <c r="AS112" s="284"/>
      <c r="AT112" s="327"/>
      <c r="AU112" s="283" t="s">
        <v>431</v>
      </c>
      <c r="AV112" s="284"/>
      <c r="AW112" s="284"/>
      <c r="AX112" s="285"/>
    </row>
    <row r="113" spans="1:50" ht="23.25" hidden="1" customHeight="1" x14ac:dyDescent="0.15">
      <c r="A113" s="445"/>
      <c r="B113" s="446"/>
      <c r="C113" s="446"/>
      <c r="D113" s="446"/>
      <c r="E113" s="446"/>
      <c r="F113" s="447"/>
      <c r="G113" s="104" t="s">
        <v>574</v>
      </c>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t="s">
        <v>568</v>
      </c>
      <c r="AC113" s="569"/>
      <c r="AD113" s="570"/>
      <c r="AE113" s="441">
        <v>29343</v>
      </c>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t="s">
        <v>568</v>
      </c>
      <c r="AC114" s="492"/>
      <c r="AD114" s="493"/>
      <c r="AE114" s="441">
        <v>27297</v>
      </c>
      <c r="AF114" s="441"/>
      <c r="AG114" s="441"/>
      <c r="AH114" s="441"/>
      <c r="AI114" s="441">
        <v>26330</v>
      </c>
      <c r="AJ114" s="441"/>
      <c r="AK114" s="441"/>
      <c r="AL114" s="441"/>
      <c r="AM114" s="441">
        <v>25821</v>
      </c>
      <c r="AN114" s="441"/>
      <c r="AO114" s="441"/>
      <c r="AP114" s="441"/>
      <c r="AQ114" s="217">
        <v>25862</v>
      </c>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390</v>
      </c>
      <c r="AF115" s="439"/>
      <c r="AG115" s="439"/>
      <c r="AH115" s="440"/>
      <c r="AI115" s="438" t="s">
        <v>388</v>
      </c>
      <c r="AJ115" s="439"/>
      <c r="AK115" s="439"/>
      <c r="AL115" s="440"/>
      <c r="AM115" s="438" t="s">
        <v>417</v>
      </c>
      <c r="AN115" s="439"/>
      <c r="AO115" s="439"/>
      <c r="AP115" s="440"/>
      <c r="AQ115" s="611" t="s">
        <v>432</v>
      </c>
      <c r="AR115" s="612"/>
      <c r="AS115" s="612"/>
      <c r="AT115" s="612"/>
      <c r="AU115" s="612"/>
      <c r="AV115" s="612"/>
      <c r="AW115" s="612"/>
      <c r="AX115" s="613"/>
    </row>
    <row r="116" spans="1:50" ht="23.25" customHeight="1" x14ac:dyDescent="0.15">
      <c r="A116" s="462"/>
      <c r="B116" s="463"/>
      <c r="C116" s="463"/>
      <c r="D116" s="463"/>
      <c r="E116" s="463"/>
      <c r="F116" s="464"/>
      <c r="G116" s="411" t="s">
        <v>575</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576</v>
      </c>
      <c r="AC116" s="486"/>
      <c r="AD116" s="487"/>
      <c r="AE116" s="441">
        <v>0.27485260539</v>
      </c>
      <c r="AF116" s="441"/>
      <c r="AG116" s="441"/>
      <c r="AH116" s="441"/>
      <c r="AI116" s="441">
        <v>0.30448157994000002</v>
      </c>
      <c r="AJ116" s="441"/>
      <c r="AK116" s="441"/>
      <c r="AL116" s="441"/>
      <c r="AM116" s="441">
        <v>0.3</v>
      </c>
      <c r="AN116" s="441"/>
      <c r="AO116" s="441"/>
      <c r="AP116" s="441"/>
      <c r="AQ116" s="217">
        <v>0.3</v>
      </c>
      <c r="AR116" s="218"/>
      <c r="AS116" s="218"/>
      <c r="AT116" s="218"/>
      <c r="AU116" s="218"/>
      <c r="AV116" s="218"/>
      <c r="AW116" s="218"/>
      <c r="AX116" s="220"/>
    </row>
    <row r="117" spans="1:50" ht="37.5" customHeight="1" thickBot="1" x14ac:dyDescent="0.2">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577</v>
      </c>
      <c r="AC117" s="496"/>
      <c r="AD117" s="497"/>
      <c r="AE117" s="574" t="s">
        <v>578</v>
      </c>
      <c r="AF117" s="574"/>
      <c r="AG117" s="574"/>
      <c r="AH117" s="574"/>
      <c r="AI117" s="574" t="s">
        <v>579</v>
      </c>
      <c r="AJ117" s="574"/>
      <c r="AK117" s="574"/>
      <c r="AL117" s="574"/>
      <c r="AM117" s="574" t="s">
        <v>580</v>
      </c>
      <c r="AN117" s="574"/>
      <c r="AO117" s="574"/>
      <c r="AP117" s="574"/>
      <c r="AQ117" s="574" t="s">
        <v>614</v>
      </c>
      <c r="AR117" s="574"/>
      <c r="AS117" s="574"/>
      <c r="AT117" s="574"/>
      <c r="AU117" s="574"/>
      <c r="AV117" s="574"/>
      <c r="AW117" s="574"/>
      <c r="AX117" s="575"/>
    </row>
    <row r="118" spans="1:50" ht="23.25" hidden="1"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390</v>
      </c>
      <c r="AF118" s="439"/>
      <c r="AG118" s="439"/>
      <c r="AH118" s="440"/>
      <c r="AI118" s="438" t="s">
        <v>388</v>
      </c>
      <c r="AJ118" s="439"/>
      <c r="AK118" s="439"/>
      <c r="AL118" s="440"/>
      <c r="AM118" s="438" t="s">
        <v>417</v>
      </c>
      <c r="AN118" s="439"/>
      <c r="AO118" s="439"/>
      <c r="AP118" s="440"/>
      <c r="AQ118" s="611" t="s">
        <v>432</v>
      </c>
      <c r="AR118" s="612"/>
      <c r="AS118" s="612"/>
      <c r="AT118" s="612"/>
      <c r="AU118" s="612"/>
      <c r="AV118" s="612"/>
      <c r="AW118" s="612"/>
      <c r="AX118" s="613"/>
    </row>
    <row r="119" spans="1:50" ht="23.25" hidden="1" customHeight="1" x14ac:dyDescent="0.15">
      <c r="A119" s="462"/>
      <c r="B119" s="463"/>
      <c r="C119" s="463"/>
      <c r="D119" s="463"/>
      <c r="E119" s="463"/>
      <c r="F119" s="464"/>
      <c r="G119" s="411" t="s">
        <v>581</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c r="AC119" s="486"/>
      <c r="AD119" s="487"/>
      <c r="AE119" s="441"/>
      <c r="AF119" s="441"/>
      <c r="AG119" s="441"/>
      <c r="AH119" s="441"/>
      <c r="AI119" s="441"/>
      <c r="AJ119" s="441"/>
      <c r="AK119" s="441"/>
      <c r="AL119" s="441"/>
      <c r="AM119" s="441"/>
      <c r="AN119" s="441"/>
      <c r="AO119" s="441"/>
      <c r="AP119" s="441"/>
      <c r="AQ119" s="441"/>
      <c r="AR119" s="441"/>
      <c r="AS119" s="441"/>
      <c r="AT119" s="441"/>
      <c r="AU119" s="441"/>
      <c r="AV119" s="441"/>
      <c r="AW119" s="441"/>
      <c r="AX119" s="573"/>
    </row>
    <row r="120" spans="1:50" ht="46.5" hidden="1" customHeight="1" thickBot="1" x14ac:dyDescent="0.2">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582</v>
      </c>
      <c r="AC120" s="496"/>
      <c r="AD120" s="497"/>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390</v>
      </c>
      <c r="AF121" s="439"/>
      <c r="AG121" s="439"/>
      <c r="AH121" s="440"/>
      <c r="AI121" s="438" t="s">
        <v>388</v>
      </c>
      <c r="AJ121" s="439"/>
      <c r="AK121" s="439"/>
      <c r="AL121" s="440"/>
      <c r="AM121" s="438" t="s">
        <v>417</v>
      </c>
      <c r="AN121" s="439"/>
      <c r="AO121" s="439"/>
      <c r="AP121" s="440"/>
      <c r="AQ121" s="611" t="s">
        <v>432</v>
      </c>
      <c r="AR121" s="612"/>
      <c r="AS121" s="612"/>
      <c r="AT121" s="612"/>
      <c r="AU121" s="612"/>
      <c r="AV121" s="612"/>
      <c r="AW121" s="612"/>
      <c r="AX121" s="613"/>
    </row>
    <row r="122" spans="1:50" ht="23.25" hidden="1" customHeight="1" x14ac:dyDescent="0.15">
      <c r="A122" s="462"/>
      <c r="B122" s="463"/>
      <c r="C122" s="463"/>
      <c r="D122" s="463"/>
      <c r="E122" s="463"/>
      <c r="F122" s="464"/>
      <c r="G122" s="411" t="s">
        <v>583</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582</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390</v>
      </c>
      <c r="AF124" s="439"/>
      <c r="AG124" s="439"/>
      <c r="AH124" s="440"/>
      <c r="AI124" s="438" t="s">
        <v>388</v>
      </c>
      <c r="AJ124" s="439"/>
      <c r="AK124" s="439"/>
      <c r="AL124" s="440"/>
      <c r="AM124" s="438" t="s">
        <v>417</v>
      </c>
      <c r="AN124" s="439"/>
      <c r="AO124" s="439"/>
      <c r="AP124" s="440"/>
      <c r="AQ124" s="611" t="s">
        <v>432</v>
      </c>
      <c r="AR124" s="612"/>
      <c r="AS124" s="612"/>
      <c r="AT124" s="612"/>
      <c r="AU124" s="612"/>
      <c r="AV124" s="612"/>
      <c r="AW124" s="612"/>
      <c r="AX124" s="613"/>
    </row>
    <row r="125" spans="1:50" ht="23.25" hidden="1" customHeight="1" x14ac:dyDescent="0.15">
      <c r="A125" s="462"/>
      <c r="B125" s="463"/>
      <c r="C125" s="463"/>
      <c r="D125" s="463"/>
      <c r="E125" s="463"/>
      <c r="F125" s="464"/>
      <c r="G125" s="411" t="s">
        <v>583</v>
      </c>
      <c r="H125" s="411"/>
      <c r="I125" s="411"/>
      <c r="J125" s="411"/>
      <c r="K125" s="411"/>
      <c r="L125" s="411"/>
      <c r="M125" s="411"/>
      <c r="N125" s="411"/>
      <c r="O125" s="411"/>
      <c r="P125" s="411"/>
      <c r="Q125" s="411"/>
      <c r="R125" s="411"/>
      <c r="S125" s="411"/>
      <c r="T125" s="411"/>
      <c r="U125" s="411"/>
      <c r="V125" s="411"/>
      <c r="W125" s="411"/>
      <c r="X125" s="953"/>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4"/>
      <c r="Y126" s="494" t="s">
        <v>49</v>
      </c>
      <c r="Z126" s="469"/>
      <c r="AA126" s="470"/>
      <c r="AB126" s="495" t="s">
        <v>582</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1"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49"/>
      <c r="Z127" s="950"/>
      <c r="AA127" s="951"/>
      <c r="AB127" s="246" t="s">
        <v>11</v>
      </c>
      <c r="AC127" s="247"/>
      <c r="AD127" s="248"/>
      <c r="AE127" s="438" t="s">
        <v>390</v>
      </c>
      <c r="AF127" s="439"/>
      <c r="AG127" s="439"/>
      <c r="AH127" s="440"/>
      <c r="AI127" s="438" t="s">
        <v>388</v>
      </c>
      <c r="AJ127" s="439"/>
      <c r="AK127" s="439"/>
      <c r="AL127" s="440"/>
      <c r="AM127" s="438" t="s">
        <v>417</v>
      </c>
      <c r="AN127" s="439"/>
      <c r="AO127" s="439"/>
      <c r="AP127" s="440"/>
      <c r="AQ127" s="611" t="s">
        <v>432</v>
      </c>
      <c r="AR127" s="612"/>
      <c r="AS127" s="612"/>
      <c r="AT127" s="612"/>
      <c r="AU127" s="612"/>
      <c r="AV127" s="612"/>
      <c r="AW127" s="612"/>
      <c r="AX127" s="613"/>
    </row>
    <row r="128" spans="1:50" ht="23.25" hidden="1" customHeight="1" x14ac:dyDescent="0.15">
      <c r="A128" s="462"/>
      <c r="B128" s="463"/>
      <c r="C128" s="463"/>
      <c r="D128" s="463"/>
      <c r="E128" s="463"/>
      <c r="F128" s="464"/>
      <c r="G128" s="411" t="s">
        <v>583</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582</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8" t="s">
        <v>405</v>
      </c>
      <c r="B130" s="185"/>
      <c r="C130" s="184" t="s">
        <v>239</v>
      </c>
      <c r="D130" s="185"/>
      <c r="E130" s="169" t="s">
        <v>268</v>
      </c>
      <c r="F130" s="170"/>
      <c r="G130" s="321" t="s">
        <v>605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606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390</v>
      </c>
      <c r="AF132" s="154"/>
      <c r="AG132" s="154"/>
      <c r="AH132" s="154"/>
      <c r="AI132" s="154" t="s">
        <v>410</v>
      </c>
      <c r="AJ132" s="154"/>
      <c r="AK132" s="154"/>
      <c r="AL132" s="154"/>
      <c r="AM132" s="154" t="s">
        <v>417</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560</v>
      </c>
      <c r="AR133" s="199"/>
      <c r="AS133" s="132" t="s">
        <v>236</v>
      </c>
      <c r="AT133" s="133"/>
      <c r="AU133" s="345">
        <v>2</v>
      </c>
      <c r="AV133" s="200"/>
      <c r="AW133" s="132" t="s">
        <v>181</v>
      </c>
      <c r="AX133" s="195"/>
    </row>
    <row r="134" spans="1:50" ht="39.75" customHeight="1" x14ac:dyDescent="0.15">
      <c r="A134" s="189"/>
      <c r="B134" s="186"/>
      <c r="C134" s="180"/>
      <c r="D134" s="186"/>
      <c r="E134" s="180"/>
      <c r="F134" s="181"/>
      <c r="G134" s="295" t="s">
        <v>641</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2" t="s">
        <v>569</v>
      </c>
      <c r="AC134" s="205"/>
      <c r="AD134" s="205"/>
      <c r="AE134" s="319">
        <v>105301</v>
      </c>
      <c r="AF134" s="207"/>
      <c r="AG134" s="207"/>
      <c r="AH134" s="207"/>
      <c r="AI134" s="319">
        <v>115146</v>
      </c>
      <c r="AJ134" s="207"/>
      <c r="AK134" s="207"/>
      <c r="AL134" s="207"/>
      <c r="AM134" s="319"/>
      <c r="AN134" s="207"/>
      <c r="AO134" s="207"/>
      <c r="AP134" s="207"/>
      <c r="AQ134" s="319" t="s">
        <v>555</v>
      </c>
      <c r="AR134" s="207"/>
      <c r="AS134" s="207"/>
      <c r="AT134" s="207"/>
      <c r="AU134" s="319" t="s">
        <v>555</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569</v>
      </c>
      <c r="AC135" s="343"/>
      <c r="AD135" s="344"/>
      <c r="AE135" s="319" t="s">
        <v>560</v>
      </c>
      <c r="AF135" s="207"/>
      <c r="AG135" s="207"/>
      <c r="AH135" s="207"/>
      <c r="AI135" s="319" t="s">
        <v>560</v>
      </c>
      <c r="AJ135" s="207"/>
      <c r="AK135" s="207"/>
      <c r="AL135" s="207"/>
      <c r="AM135" s="319" t="s">
        <v>557</v>
      </c>
      <c r="AN135" s="207"/>
      <c r="AO135" s="207"/>
      <c r="AP135" s="207"/>
      <c r="AQ135" s="319" t="s">
        <v>560</v>
      </c>
      <c r="AR135" s="207"/>
      <c r="AS135" s="207"/>
      <c r="AT135" s="207"/>
      <c r="AU135" s="319">
        <v>120000</v>
      </c>
      <c r="AV135" s="207"/>
      <c r="AW135" s="207"/>
      <c r="AX135" s="208"/>
    </row>
    <row r="136" spans="1:50" ht="18.75"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390</v>
      </c>
      <c r="AF136" s="154"/>
      <c r="AG136" s="154"/>
      <c r="AH136" s="154"/>
      <c r="AI136" s="154" t="s">
        <v>388</v>
      </c>
      <c r="AJ136" s="154"/>
      <c r="AK136" s="154"/>
      <c r="AL136" s="154"/>
      <c r="AM136" s="154" t="s">
        <v>417</v>
      </c>
      <c r="AN136" s="154"/>
      <c r="AO136" s="154"/>
      <c r="AP136" s="150"/>
      <c r="AQ136" s="150" t="s">
        <v>235</v>
      </c>
      <c r="AR136" s="151"/>
      <c r="AS136" s="151"/>
      <c r="AT136" s="152"/>
      <c r="AU136" s="196" t="s">
        <v>251</v>
      </c>
      <c r="AV136" s="196"/>
      <c r="AW136" s="196"/>
      <c r="AX136" s="197"/>
    </row>
    <row r="137" spans="1:50" ht="18.75"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t="s">
        <v>560</v>
      </c>
      <c r="AR137" s="199"/>
      <c r="AS137" s="132" t="s">
        <v>236</v>
      </c>
      <c r="AT137" s="133"/>
      <c r="AU137" s="345">
        <v>2</v>
      </c>
      <c r="AV137" s="200"/>
      <c r="AW137" s="132" t="s">
        <v>181</v>
      </c>
      <c r="AX137" s="195"/>
    </row>
    <row r="138" spans="1:50" ht="39.75" customHeight="1" x14ac:dyDescent="0.15">
      <c r="A138" s="189"/>
      <c r="B138" s="186"/>
      <c r="C138" s="180"/>
      <c r="D138" s="186"/>
      <c r="E138" s="180"/>
      <c r="F138" s="181"/>
      <c r="G138" s="295" t="s">
        <v>584</v>
      </c>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t="s">
        <v>569</v>
      </c>
      <c r="AC138" s="343"/>
      <c r="AD138" s="344"/>
      <c r="AE138" s="319">
        <v>267042</v>
      </c>
      <c r="AF138" s="207"/>
      <c r="AG138" s="207"/>
      <c r="AH138" s="207"/>
      <c r="AI138" s="319">
        <v>298980</v>
      </c>
      <c r="AJ138" s="207"/>
      <c r="AK138" s="207"/>
      <c r="AL138" s="207"/>
      <c r="AM138" s="319">
        <v>312214</v>
      </c>
      <c r="AN138" s="207"/>
      <c r="AO138" s="207"/>
      <c r="AP138" s="207"/>
      <c r="AQ138" s="319" t="s">
        <v>555</v>
      </c>
      <c r="AR138" s="207"/>
      <c r="AS138" s="207"/>
      <c r="AT138" s="207"/>
      <c r="AU138" s="319" t="s">
        <v>555</v>
      </c>
      <c r="AV138" s="207"/>
      <c r="AW138" s="207"/>
      <c r="AX138" s="208"/>
    </row>
    <row r="139" spans="1:50" ht="39.75"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t="s">
        <v>569</v>
      </c>
      <c r="AC139" s="343"/>
      <c r="AD139" s="344"/>
      <c r="AE139" s="319" t="s">
        <v>560</v>
      </c>
      <c r="AF139" s="207"/>
      <c r="AG139" s="207"/>
      <c r="AH139" s="207"/>
      <c r="AI139" s="319" t="s">
        <v>560</v>
      </c>
      <c r="AJ139" s="207"/>
      <c r="AK139" s="207"/>
      <c r="AL139" s="207"/>
      <c r="AM139" s="319" t="s">
        <v>557</v>
      </c>
      <c r="AN139" s="207"/>
      <c r="AO139" s="207"/>
      <c r="AP139" s="207"/>
      <c r="AQ139" s="319" t="s">
        <v>560</v>
      </c>
      <c r="AR139" s="207"/>
      <c r="AS139" s="207"/>
      <c r="AT139" s="207"/>
      <c r="AU139" s="319">
        <v>300000</v>
      </c>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390</v>
      </c>
      <c r="AF140" s="154"/>
      <c r="AG140" s="154"/>
      <c r="AH140" s="154"/>
      <c r="AI140" s="154" t="s">
        <v>388</v>
      </c>
      <c r="AJ140" s="154"/>
      <c r="AK140" s="154"/>
      <c r="AL140" s="154"/>
      <c r="AM140" s="154" t="s">
        <v>417</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390</v>
      </c>
      <c r="AF144" s="154"/>
      <c r="AG144" s="154"/>
      <c r="AH144" s="154"/>
      <c r="AI144" s="154" t="s">
        <v>388</v>
      </c>
      <c r="AJ144" s="154"/>
      <c r="AK144" s="154"/>
      <c r="AL144" s="154"/>
      <c r="AM144" s="154" t="s">
        <v>417</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390</v>
      </c>
      <c r="AF148" s="154"/>
      <c r="AG148" s="154"/>
      <c r="AH148" s="154"/>
      <c r="AI148" s="154" t="s">
        <v>388</v>
      </c>
      <c r="AJ148" s="154"/>
      <c r="AK148" s="154"/>
      <c r="AL148" s="154"/>
      <c r="AM148" s="154" t="s">
        <v>417</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336</v>
      </c>
      <c r="R152" s="129"/>
      <c r="S152" s="129"/>
      <c r="T152" s="129"/>
      <c r="U152" s="129"/>
      <c r="V152" s="129"/>
      <c r="W152" s="129"/>
      <c r="X152" s="129"/>
      <c r="Y152" s="129"/>
      <c r="Z152" s="129"/>
      <c r="AA152" s="129"/>
      <c r="AB152" s="128" t="s">
        <v>337</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336</v>
      </c>
      <c r="R159" s="129"/>
      <c r="S159" s="129"/>
      <c r="T159" s="129"/>
      <c r="U159" s="129"/>
      <c r="V159" s="129"/>
      <c r="W159" s="129"/>
      <c r="X159" s="129"/>
      <c r="Y159" s="129"/>
      <c r="Z159" s="129"/>
      <c r="AA159" s="129"/>
      <c r="AB159" s="128" t="s">
        <v>337</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336</v>
      </c>
      <c r="R166" s="129"/>
      <c r="S166" s="129"/>
      <c r="T166" s="129"/>
      <c r="U166" s="129"/>
      <c r="V166" s="129"/>
      <c r="W166" s="129"/>
      <c r="X166" s="129"/>
      <c r="Y166" s="129"/>
      <c r="Z166" s="129"/>
      <c r="AA166" s="129"/>
      <c r="AB166" s="128" t="s">
        <v>337</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336</v>
      </c>
      <c r="R173" s="129"/>
      <c r="S173" s="129"/>
      <c r="T173" s="129"/>
      <c r="U173" s="129"/>
      <c r="V173" s="129"/>
      <c r="W173" s="129"/>
      <c r="X173" s="129"/>
      <c r="Y173" s="129"/>
      <c r="Z173" s="129"/>
      <c r="AA173" s="129"/>
      <c r="AB173" s="128" t="s">
        <v>337</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336</v>
      </c>
      <c r="R180" s="129"/>
      <c r="S180" s="129"/>
      <c r="T180" s="129"/>
      <c r="U180" s="129"/>
      <c r="V180" s="129"/>
      <c r="W180" s="129"/>
      <c r="X180" s="129"/>
      <c r="Y180" s="129"/>
      <c r="Z180" s="129"/>
      <c r="AA180" s="129"/>
      <c r="AB180" s="128" t="s">
        <v>337</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6.75" customHeight="1" x14ac:dyDescent="0.15">
      <c r="A188" s="189"/>
      <c r="B188" s="186"/>
      <c r="C188" s="180"/>
      <c r="D188" s="186"/>
      <c r="E188" s="320" t="s">
        <v>640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6.7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390</v>
      </c>
      <c r="AF192" s="154"/>
      <c r="AG192" s="154"/>
      <c r="AH192" s="154"/>
      <c r="AI192" s="154" t="s">
        <v>388</v>
      </c>
      <c r="AJ192" s="154"/>
      <c r="AK192" s="154"/>
      <c r="AL192" s="154"/>
      <c r="AM192" s="154" t="s">
        <v>417</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557</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557</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390</v>
      </c>
      <c r="AF196" s="154"/>
      <c r="AG196" s="154"/>
      <c r="AH196" s="154"/>
      <c r="AI196" s="154" t="s">
        <v>388</v>
      </c>
      <c r="AJ196" s="154"/>
      <c r="AK196" s="154"/>
      <c r="AL196" s="154"/>
      <c r="AM196" s="154" t="s">
        <v>417</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557</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557</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390</v>
      </c>
      <c r="AF200" s="154"/>
      <c r="AG200" s="154"/>
      <c r="AH200" s="154"/>
      <c r="AI200" s="154" t="s">
        <v>388</v>
      </c>
      <c r="AJ200" s="154"/>
      <c r="AK200" s="154"/>
      <c r="AL200" s="154"/>
      <c r="AM200" s="154" t="s">
        <v>417</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390</v>
      </c>
      <c r="AF204" s="154"/>
      <c r="AG204" s="154"/>
      <c r="AH204" s="154"/>
      <c r="AI204" s="154" t="s">
        <v>388</v>
      </c>
      <c r="AJ204" s="154"/>
      <c r="AK204" s="154"/>
      <c r="AL204" s="154"/>
      <c r="AM204" s="154" t="s">
        <v>417</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390</v>
      </c>
      <c r="AF208" s="154"/>
      <c r="AG208" s="154"/>
      <c r="AH208" s="154"/>
      <c r="AI208" s="154" t="s">
        <v>388</v>
      </c>
      <c r="AJ208" s="154"/>
      <c r="AK208" s="154"/>
      <c r="AL208" s="154"/>
      <c r="AM208" s="154" t="s">
        <v>417</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336</v>
      </c>
      <c r="R212" s="129"/>
      <c r="S212" s="129"/>
      <c r="T212" s="129"/>
      <c r="U212" s="129"/>
      <c r="V212" s="129"/>
      <c r="W212" s="129"/>
      <c r="X212" s="129"/>
      <c r="Y212" s="129"/>
      <c r="Z212" s="129"/>
      <c r="AA212" s="129"/>
      <c r="AB212" s="128" t="s">
        <v>337</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336</v>
      </c>
      <c r="R219" s="129"/>
      <c r="S219" s="129"/>
      <c r="T219" s="129"/>
      <c r="U219" s="129"/>
      <c r="V219" s="129"/>
      <c r="W219" s="129"/>
      <c r="X219" s="129"/>
      <c r="Y219" s="129"/>
      <c r="Z219" s="129"/>
      <c r="AA219" s="129"/>
      <c r="AB219" s="128" t="s">
        <v>337</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336</v>
      </c>
      <c r="R226" s="129"/>
      <c r="S226" s="129"/>
      <c r="T226" s="129"/>
      <c r="U226" s="129"/>
      <c r="V226" s="129"/>
      <c r="W226" s="129"/>
      <c r="X226" s="129"/>
      <c r="Y226" s="129"/>
      <c r="Z226" s="129"/>
      <c r="AA226" s="129"/>
      <c r="AB226" s="128" t="s">
        <v>337</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336</v>
      </c>
      <c r="R233" s="129"/>
      <c r="S233" s="129"/>
      <c r="T233" s="129"/>
      <c r="U233" s="129"/>
      <c r="V233" s="129"/>
      <c r="W233" s="129"/>
      <c r="X233" s="129"/>
      <c r="Y233" s="129"/>
      <c r="Z233" s="129"/>
      <c r="AA233" s="129"/>
      <c r="AB233" s="128" t="s">
        <v>337</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336</v>
      </c>
      <c r="R240" s="129"/>
      <c r="S240" s="129"/>
      <c r="T240" s="129"/>
      <c r="U240" s="129"/>
      <c r="V240" s="129"/>
      <c r="W240" s="129"/>
      <c r="X240" s="129"/>
      <c r="Y240" s="129"/>
      <c r="Z240" s="129"/>
      <c r="AA240" s="129"/>
      <c r="AB240" s="128" t="s">
        <v>337</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390</v>
      </c>
      <c r="AF252" s="154"/>
      <c r="AG252" s="154"/>
      <c r="AH252" s="154"/>
      <c r="AI252" s="154" t="s">
        <v>388</v>
      </c>
      <c r="AJ252" s="154"/>
      <c r="AK252" s="154"/>
      <c r="AL252" s="154"/>
      <c r="AM252" s="154" t="s">
        <v>417</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390</v>
      </c>
      <c r="AF256" s="154"/>
      <c r="AG256" s="154"/>
      <c r="AH256" s="154"/>
      <c r="AI256" s="154" t="s">
        <v>388</v>
      </c>
      <c r="AJ256" s="154"/>
      <c r="AK256" s="154"/>
      <c r="AL256" s="154"/>
      <c r="AM256" s="154" t="s">
        <v>417</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390</v>
      </c>
      <c r="AF260" s="154"/>
      <c r="AG260" s="154"/>
      <c r="AH260" s="154"/>
      <c r="AI260" s="154" t="s">
        <v>388</v>
      </c>
      <c r="AJ260" s="154"/>
      <c r="AK260" s="154"/>
      <c r="AL260" s="154"/>
      <c r="AM260" s="154" t="s">
        <v>417</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390</v>
      </c>
      <c r="AF264" s="154"/>
      <c r="AG264" s="154"/>
      <c r="AH264" s="154"/>
      <c r="AI264" s="154" t="s">
        <v>388</v>
      </c>
      <c r="AJ264" s="154"/>
      <c r="AK264" s="154"/>
      <c r="AL264" s="154"/>
      <c r="AM264" s="154" t="s">
        <v>417</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390</v>
      </c>
      <c r="AF268" s="154"/>
      <c r="AG268" s="154"/>
      <c r="AH268" s="154"/>
      <c r="AI268" s="154" t="s">
        <v>388</v>
      </c>
      <c r="AJ268" s="154"/>
      <c r="AK268" s="154"/>
      <c r="AL268" s="154"/>
      <c r="AM268" s="154" t="s">
        <v>417</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336</v>
      </c>
      <c r="R272" s="129"/>
      <c r="S272" s="129"/>
      <c r="T272" s="129"/>
      <c r="U272" s="129"/>
      <c r="V272" s="129"/>
      <c r="W272" s="129"/>
      <c r="X272" s="129"/>
      <c r="Y272" s="129"/>
      <c r="Z272" s="129"/>
      <c r="AA272" s="129"/>
      <c r="AB272" s="128" t="s">
        <v>337</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336</v>
      </c>
      <c r="R279" s="129"/>
      <c r="S279" s="129"/>
      <c r="T279" s="129"/>
      <c r="U279" s="129"/>
      <c r="V279" s="129"/>
      <c r="W279" s="129"/>
      <c r="X279" s="129"/>
      <c r="Y279" s="129"/>
      <c r="Z279" s="129"/>
      <c r="AA279" s="129"/>
      <c r="AB279" s="128" t="s">
        <v>337</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336</v>
      </c>
      <c r="R286" s="129"/>
      <c r="S286" s="129"/>
      <c r="T286" s="129"/>
      <c r="U286" s="129"/>
      <c r="V286" s="129"/>
      <c r="W286" s="129"/>
      <c r="X286" s="129"/>
      <c r="Y286" s="129"/>
      <c r="Z286" s="129"/>
      <c r="AA286" s="129"/>
      <c r="AB286" s="128" t="s">
        <v>337</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336</v>
      </c>
      <c r="R293" s="129"/>
      <c r="S293" s="129"/>
      <c r="T293" s="129"/>
      <c r="U293" s="129"/>
      <c r="V293" s="129"/>
      <c r="W293" s="129"/>
      <c r="X293" s="129"/>
      <c r="Y293" s="129"/>
      <c r="Z293" s="129"/>
      <c r="AA293" s="129"/>
      <c r="AB293" s="128" t="s">
        <v>337</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336</v>
      </c>
      <c r="R300" s="129"/>
      <c r="S300" s="129"/>
      <c r="T300" s="129"/>
      <c r="U300" s="129"/>
      <c r="V300" s="129"/>
      <c r="W300" s="129"/>
      <c r="X300" s="129"/>
      <c r="Y300" s="129"/>
      <c r="Z300" s="129"/>
      <c r="AA300" s="129"/>
      <c r="AB300" s="128" t="s">
        <v>337</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390</v>
      </c>
      <c r="AF312" s="154"/>
      <c r="AG312" s="154"/>
      <c r="AH312" s="154"/>
      <c r="AI312" s="154" t="s">
        <v>388</v>
      </c>
      <c r="AJ312" s="154"/>
      <c r="AK312" s="154"/>
      <c r="AL312" s="154"/>
      <c r="AM312" s="154" t="s">
        <v>417</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390</v>
      </c>
      <c r="AF316" s="154"/>
      <c r="AG316" s="154"/>
      <c r="AH316" s="154"/>
      <c r="AI316" s="154" t="s">
        <v>388</v>
      </c>
      <c r="AJ316" s="154"/>
      <c r="AK316" s="154"/>
      <c r="AL316" s="154"/>
      <c r="AM316" s="154" t="s">
        <v>417</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390</v>
      </c>
      <c r="AF320" s="154"/>
      <c r="AG320" s="154"/>
      <c r="AH320" s="154"/>
      <c r="AI320" s="154" t="s">
        <v>388</v>
      </c>
      <c r="AJ320" s="154"/>
      <c r="AK320" s="154"/>
      <c r="AL320" s="154"/>
      <c r="AM320" s="154" t="s">
        <v>417</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390</v>
      </c>
      <c r="AF324" s="154"/>
      <c r="AG324" s="154"/>
      <c r="AH324" s="154"/>
      <c r="AI324" s="154" t="s">
        <v>388</v>
      </c>
      <c r="AJ324" s="154"/>
      <c r="AK324" s="154"/>
      <c r="AL324" s="154"/>
      <c r="AM324" s="154" t="s">
        <v>417</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390</v>
      </c>
      <c r="AF328" s="154"/>
      <c r="AG328" s="154"/>
      <c r="AH328" s="154"/>
      <c r="AI328" s="154" t="s">
        <v>388</v>
      </c>
      <c r="AJ328" s="154"/>
      <c r="AK328" s="154"/>
      <c r="AL328" s="154"/>
      <c r="AM328" s="154" t="s">
        <v>417</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336</v>
      </c>
      <c r="R332" s="129"/>
      <c r="S332" s="129"/>
      <c r="T332" s="129"/>
      <c r="U332" s="129"/>
      <c r="V332" s="129"/>
      <c r="W332" s="129"/>
      <c r="X332" s="129"/>
      <c r="Y332" s="129"/>
      <c r="Z332" s="129"/>
      <c r="AA332" s="129"/>
      <c r="AB332" s="128" t="s">
        <v>337</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336</v>
      </c>
      <c r="R339" s="129"/>
      <c r="S339" s="129"/>
      <c r="T339" s="129"/>
      <c r="U339" s="129"/>
      <c r="V339" s="129"/>
      <c r="W339" s="129"/>
      <c r="X339" s="129"/>
      <c r="Y339" s="129"/>
      <c r="Z339" s="129"/>
      <c r="AA339" s="129"/>
      <c r="AB339" s="128" t="s">
        <v>337</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336</v>
      </c>
      <c r="R346" s="129"/>
      <c r="S346" s="129"/>
      <c r="T346" s="129"/>
      <c r="U346" s="129"/>
      <c r="V346" s="129"/>
      <c r="W346" s="129"/>
      <c r="X346" s="129"/>
      <c r="Y346" s="129"/>
      <c r="Z346" s="129"/>
      <c r="AA346" s="129"/>
      <c r="AB346" s="128" t="s">
        <v>337</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336</v>
      </c>
      <c r="R353" s="129"/>
      <c r="S353" s="129"/>
      <c r="T353" s="129"/>
      <c r="U353" s="129"/>
      <c r="V353" s="129"/>
      <c r="W353" s="129"/>
      <c r="X353" s="129"/>
      <c r="Y353" s="129"/>
      <c r="Z353" s="129"/>
      <c r="AA353" s="129"/>
      <c r="AB353" s="128" t="s">
        <v>337</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336</v>
      </c>
      <c r="R360" s="129"/>
      <c r="S360" s="129"/>
      <c r="T360" s="129"/>
      <c r="U360" s="129"/>
      <c r="V360" s="129"/>
      <c r="W360" s="129"/>
      <c r="X360" s="129"/>
      <c r="Y360" s="129"/>
      <c r="Z360" s="129"/>
      <c r="AA360" s="129"/>
      <c r="AB360" s="128" t="s">
        <v>337</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390</v>
      </c>
      <c r="AF372" s="154"/>
      <c r="AG372" s="154"/>
      <c r="AH372" s="154"/>
      <c r="AI372" s="154" t="s">
        <v>388</v>
      </c>
      <c r="AJ372" s="154"/>
      <c r="AK372" s="154"/>
      <c r="AL372" s="154"/>
      <c r="AM372" s="154" t="s">
        <v>417</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390</v>
      </c>
      <c r="AF376" s="154"/>
      <c r="AG376" s="154"/>
      <c r="AH376" s="154"/>
      <c r="AI376" s="154" t="s">
        <v>388</v>
      </c>
      <c r="AJ376" s="154"/>
      <c r="AK376" s="154"/>
      <c r="AL376" s="154"/>
      <c r="AM376" s="154" t="s">
        <v>417</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390</v>
      </c>
      <c r="AF380" s="154"/>
      <c r="AG380" s="154"/>
      <c r="AH380" s="154"/>
      <c r="AI380" s="154" t="s">
        <v>388</v>
      </c>
      <c r="AJ380" s="154"/>
      <c r="AK380" s="154"/>
      <c r="AL380" s="154"/>
      <c r="AM380" s="154" t="s">
        <v>417</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390</v>
      </c>
      <c r="AF384" s="154"/>
      <c r="AG384" s="154"/>
      <c r="AH384" s="154"/>
      <c r="AI384" s="154" t="s">
        <v>388</v>
      </c>
      <c r="AJ384" s="154"/>
      <c r="AK384" s="154"/>
      <c r="AL384" s="154"/>
      <c r="AM384" s="154" t="s">
        <v>417</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390</v>
      </c>
      <c r="AF388" s="154"/>
      <c r="AG388" s="154"/>
      <c r="AH388" s="154"/>
      <c r="AI388" s="154" t="s">
        <v>388</v>
      </c>
      <c r="AJ388" s="154"/>
      <c r="AK388" s="154"/>
      <c r="AL388" s="154"/>
      <c r="AM388" s="154" t="s">
        <v>417</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336</v>
      </c>
      <c r="R392" s="129"/>
      <c r="S392" s="129"/>
      <c r="T392" s="129"/>
      <c r="U392" s="129"/>
      <c r="V392" s="129"/>
      <c r="W392" s="129"/>
      <c r="X392" s="129"/>
      <c r="Y392" s="129"/>
      <c r="Z392" s="129"/>
      <c r="AA392" s="129"/>
      <c r="AB392" s="128" t="s">
        <v>337</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336</v>
      </c>
      <c r="R399" s="129"/>
      <c r="S399" s="129"/>
      <c r="T399" s="129"/>
      <c r="U399" s="129"/>
      <c r="V399" s="129"/>
      <c r="W399" s="129"/>
      <c r="X399" s="129"/>
      <c r="Y399" s="129"/>
      <c r="Z399" s="129"/>
      <c r="AA399" s="129"/>
      <c r="AB399" s="128" t="s">
        <v>337</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336</v>
      </c>
      <c r="R406" s="129"/>
      <c r="S406" s="129"/>
      <c r="T406" s="129"/>
      <c r="U406" s="129"/>
      <c r="V406" s="129"/>
      <c r="W406" s="129"/>
      <c r="X406" s="129"/>
      <c r="Y406" s="129"/>
      <c r="Z406" s="129"/>
      <c r="AA406" s="129"/>
      <c r="AB406" s="128" t="s">
        <v>337</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336</v>
      </c>
      <c r="R413" s="129"/>
      <c r="S413" s="129"/>
      <c r="T413" s="129"/>
      <c r="U413" s="129"/>
      <c r="V413" s="129"/>
      <c r="W413" s="129"/>
      <c r="X413" s="129"/>
      <c r="Y413" s="129"/>
      <c r="Z413" s="129"/>
      <c r="AA413" s="129"/>
      <c r="AB413" s="128" t="s">
        <v>337</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336</v>
      </c>
      <c r="R420" s="129"/>
      <c r="S420" s="129"/>
      <c r="T420" s="129"/>
      <c r="U420" s="129"/>
      <c r="V420" s="129"/>
      <c r="W420" s="129"/>
      <c r="X420" s="129"/>
      <c r="Y420" s="129"/>
      <c r="Z420" s="129"/>
      <c r="AA420" s="129"/>
      <c r="AB420" s="128" t="s">
        <v>337</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420</v>
      </c>
      <c r="D430" s="955"/>
      <c r="E430" s="174" t="s">
        <v>398</v>
      </c>
      <c r="F430" s="920"/>
      <c r="G430" s="921" t="s">
        <v>255</v>
      </c>
      <c r="H430" s="122"/>
      <c r="I430" s="122"/>
      <c r="J430" s="922" t="s">
        <v>555</v>
      </c>
      <c r="K430" s="923"/>
      <c r="L430" s="923"/>
      <c r="M430" s="923"/>
      <c r="N430" s="923"/>
      <c r="O430" s="923"/>
      <c r="P430" s="923"/>
      <c r="Q430" s="923"/>
      <c r="R430" s="923"/>
      <c r="S430" s="923"/>
      <c r="T430" s="924"/>
      <c r="U430" s="925" t="s">
        <v>555</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6"/>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411</v>
      </c>
      <c r="AJ431" s="349"/>
      <c r="AK431" s="349"/>
      <c r="AL431" s="159"/>
      <c r="AM431" s="349" t="s">
        <v>424</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585</v>
      </c>
      <c r="AF432" s="200"/>
      <c r="AG432" s="132" t="s">
        <v>236</v>
      </c>
      <c r="AH432" s="133"/>
      <c r="AI432" s="155"/>
      <c r="AJ432" s="155"/>
      <c r="AK432" s="155"/>
      <c r="AL432" s="153"/>
      <c r="AM432" s="155"/>
      <c r="AN432" s="155"/>
      <c r="AO432" s="155"/>
      <c r="AP432" s="153"/>
      <c r="AQ432" s="610" t="s">
        <v>555</v>
      </c>
      <c r="AR432" s="200"/>
      <c r="AS432" s="132" t="s">
        <v>236</v>
      </c>
      <c r="AT432" s="133"/>
      <c r="AU432" s="610" t="s">
        <v>555</v>
      </c>
      <c r="AV432" s="200"/>
      <c r="AW432" s="132" t="s">
        <v>181</v>
      </c>
      <c r="AX432" s="195"/>
    </row>
    <row r="433" spans="1:50" ht="23.25" customHeight="1" x14ac:dyDescent="0.15">
      <c r="A433" s="189"/>
      <c r="B433" s="186"/>
      <c r="C433" s="180"/>
      <c r="D433" s="186"/>
      <c r="E433" s="354"/>
      <c r="F433" s="355"/>
      <c r="G433" s="295" t="s">
        <v>555</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5" t="s">
        <v>555</v>
      </c>
      <c r="AC433" s="213"/>
      <c r="AD433" s="213"/>
      <c r="AE433" s="416" t="s">
        <v>555</v>
      </c>
      <c r="AF433" s="207"/>
      <c r="AG433" s="207"/>
      <c r="AH433" s="207"/>
      <c r="AI433" s="416" t="s">
        <v>555</v>
      </c>
      <c r="AJ433" s="207"/>
      <c r="AK433" s="207"/>
      <c r="AL433" s="207"/>
      <c r="AM433" s="416" t="s">
        <v>557</v>
      </c>
      <c r="AN433" s="207"/>
      <c r="AO433" s="207"/>
      <c r="AP433" s="207"/>
      <c r="AQ433" s="416" t="s">
        <v>555</v>
      </c>
      <c r="AR433" s="207"/>
      <c r="AS433" s="207"/>
      <c r="AT433" s="353"/>
      <c r="AU433" s="417" t="s">
        <v>555</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5" t="s">
        <v>555</v>
      </c>
      <c r="AC434" s="213"/>
      <c r="AD434" s="213"/>
      <c r="AE434" s="416" t="s">
        <v>555</v>
      </c>
      <c r="AF434" s="207"/>
      <c r="AG434" s="207"/>
      <c r="AH434" s="207"/>
      <c r="AI434" s="416" t="s">
        <v>555</v>
      </c>
      <c r="AJ434" s="207"/>
      <c r="AK434" s="207"/>
      <c r="AL434" s="207"/>
      <c r="AM434" s="416" t="s">
        <v>557</v>
      </c>
      <c r="AN434" s="207"/>
      <c r="AO434" s="207"/>
      <c r="AP434" s="207"/>
      <c r="AQ434" s="416" t="s">
        <v>555</v>
      </c>
      <c r="AR434" s="207"/>
      <c r="AS434" s="207"/>
      <c r="AT434" s="353"/>
      <c r="AU434" s="417" t="s">
        <v>585</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6" t="s">
        <v>555</v>
      </c>
      <c r="AF435" s="207"/>
      <c r="AG435" s="207"/>
      <c r="AH435" s="207"/>
      <c r="AI435" s="416" t="s">
        <v>555</v>
      </c>
      <c r="AJ435" s="207"/>
      <c r="AK435" s="207"/>
      <c r="AL435" s="207"/>
      <c r="AM435" s="416" t="s">
        <v>557</v>
      </c>
      <c r="AN435" s="207"/>
      <c r="AO435" s="207"/>
      <c r="AP435" s="207"/>
      <c r="AQ435" s="416" t="s">
        <v>555</v>
      </c>
      <c r="AR435" s="207"/>
      <c r="AS435" s="207"/>
      <c r="AT435" s="353"/>
      <c r="AU435" s="417" t="s">
        <v>586</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411</v>
      </c>
      <c r="AJ436" s="349"/>
      <c r="AK436" s="349"/>
      <c r="AL436" s="159"/>
      <c r="AM436" s="349" t="s">
        <v>424</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t="s">
        <v>560</v>
      </c>
      <c r="AF437" s="200"/>
      <c r="AG437" s="132" t="s">
        <v>236</v>
      </c>
      <c r="AH437" s="133"/>
      <c r="AI437" s="155"/>
      <c r="AJ437" s="155"/>
      <c r="AK437" s="155"/>
      <c r="AL437" s="153"/>
      <c r="AM437" s="155"/>
      <c r="AN437" s="155"/>
      <c r="AO437" s="155"/>
      <c r="AP437" s="153"/>
      <c r="AQ437" s="765" t="s">
        <v>560</v>
      </c>
      <c r="AR437" s="200"/>
      <c r="AS437" s="132" t="s">
        <v>236</v>
      </c>
      <c r="AT437" s="133"/>
      <c r="AU437" s="200" t="s">
        <v>560</v>
      </c>
      <c r="AV437" s="200"/>
      <c r="AW437" s="132" t="s">
        <v>181</v>
      </c>
      <c r="AX437" s="195"/>
    </row>
    <row r="438" spans="1:50" ht="23.25" hidden="1" customHeight="1" x14ac:dyDescent="0.15">
      <c r="A438" s="189"/>
      <c r="B438" s="186"/>
      <c r="C438" s="180"/>
      <c r="D438" s="186"/>
      <c r="E438" s="354"/>
      <c r="F438" s="355"/>
      <c r="G438" s="103" t="s">
        <v>560</v>
      </c>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t="s">
        <v>560</v>
      </c>
      <c r="AC438" s="213"/>
      <c r="AD438" s="213"/>
      <c r="AE438" s="352" t="s">
        <v>560</v>
      </c>
      <c r="AF438" s="207"/>
      <c r="AG438" s="207"/>
      <c r="AH438" s="207"/>
      <c r="AI438" s="352"/>
      <c r="AJ438" s="207"/>
      <c r="AK438" s="207"/>
      <c r="AL438" s="207"/>
      <c r="AM438" s="352"/>
      <c r="AN438" s="207"/>
      <c r="AO438" s="207"/>
      <c r="AP438" s="353"/>
      <c r="AQ438" s="352" t="s">
        <v>560</v>
      </c>
      <c r="AR438" s="207"/>
      <c r="AS438" s="207"/>
      <c r="AT438" s="353"/>
      <c r="AU438" s="207" t="s">
        <v>560</v>
      </c>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t="s">
        <v>560</v>
      </c>
      <c r="AC439" s="205"/>
      <c r="AD439" s="205"/>
      <c r="AE439" s="352" t="s">
        <v>560</v>
      </c>
      <c r="AF439" s="207"/>
      <c r="AG439" s="207"/>
      <c r="AH439" s="353"/>
      <c r="AI439" s="352"/>
      <c r="AJ439" s="207"/>
      <c r="AK439" s="207"/>
      <c r="AL439" s="207"/>
      <c r="AM439" s="352"/>
      <c r="AN439" s="207"/>
      <c r="AO439" s="207"/>
      <c r="AP439" s="353"/>
      <c r="AQ439" s="352" t="s">
        <v>560</v>
      </c>
      <c r="AR439" s="207"/>
      <c r="AS439" s="207"/>
      <c r="AT439" s="353"/>
      <c r="AU439" s="207" t="s">
        <v>560</v>
      </c>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52" t="s">
        <v>560</v>
      </c>
      <c r="AF440" s="207"/>
      <c r="AG440" s="207"/>
      <c r="AH440" s="353"/>
      <c r="AI440" s="352"/>
      <c r="AJ440" s="207"/>
      <c r="AK440" s="207"/>
      <c r="AL440" s="207"/>
      <c r="AM440" s="352"/>
      <c r="AN440" s="207"/>
      <c r="AO440" s="207"/>
      <c r="AP440" s="353"/>
      <c r="AQ440" s="352" t="s">
        <v>560</v>
      </c>
      <c r="AR440" s="207"/>
      <c r="AS440" s="207"/>
      <c r="AT440" s="353"/>
      <c r="AU440" s="207" t="s">
        <v>560</v>
      </c>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411</v>
      </c>
      <c r="AJ441" s="349"/>
      <c r="AK441" s="349"/>
      <c r="AL441" s="159"/>
      <c r="AM441" s="349" t="s">
        <v>424</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t="s">
        <v>560</v>
      </c>
      <c r="AF442" s="200"/>
      <c r="AG442" s="132" t="s">
        <v>236</v>
      </c>
      <c r="AH442" s="133"/>
      <c r="AI442" s="155"/>
      <c r="AJ442" s="155"/>
      <c r="AK442" s="155"/>
      <c r="AL442" s="153"/>
      <c r="AM442" s="155"/>
      <c r="AN442" s="155"/>
      <c r="AO442" s="155"/>
      <c r="AP442" s="153"/>
      <c r="AQ442" s="765" t="s">
        <v>560</v>
      </c>
      <c r="AR442" s="200"/>
      <c r="AS442" s="132" t="s">
        <v>236</v>
      </c>
      <c r="AT442" s="133"/>
      <c r="AU442" s="200" t="s">
        <v>560</v>
      </c>
      <c r="AV442" s="200"/>
      <c r="AW442" s="132" t="s">
        <v>181</v>
      </c>
      <c r="AX442" s="195"/>
    </row>
    <row r="443" spans="1:50" ht="23.25" hidden="1" customHeight="1" x14ac:dyDescent="0.15">
      <c r="A443" s="189"/>
      <c r="B443" s="186"/>
      <c r="C443" s="180"/>
      <c r="D443" s="186"/>
      <c r="E443" s="354"/>
      <c r="F443" s="355"/>
      <c r="G443" s="103" t="s">
        <v>560</v>
      </c>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t="s">
        <v>560</v>
      </c>
      <c r="AC443" s="213"/>
      <c r="AD443" s="213"/>
      <c r="AE443" s="352" t="s">
        <v>560</v>
      </c>
      <c r="AF443" s="207"/>
      <c r="AG443" s="207"/>
      <c r="AH443" s="207"/>
      <c r="AI443" s="352"/>
      <c r="AJ443" s="207"/>
      <c r="AK443" s="207"/>
      <c r="AL443" s="207"/>
      <c r="AM443" s="352"/>
      <c r="AN443" s="207"/>
      <c r="AO443" s="207"/>
      <c r="AP443" s="353"/>
      <c r="AQ443" s="352" t="s">
        <v>560</v>
      </c>
      <c r="AR443" s="207"/>
      <c r="AS443" s="207"/>
      <c r="AT443" s="353"/>
      <c r="AU443" s="207" t="s">
        <v>560</v>
      </c>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t="s">
        <v>560</v>
      </c>
      <c r="AC444" s="205"/>
      <c r="AD444" s="205"/>
      <c r="AE444" s="352" t="s">
        <v>560</v>
      </c>
      <c r="AF444" s="207"/>
      <c r="AG444" s="207"/>
      <c r="AH444" s="353"/>
      <c r="AI444" s="352"/>
      <c r="AJ444" s="207"/>
      <c r="AK444" s="207"/>
      <c r="AL444" s="207"/>
      <c r="AM444" s="352"/>
      <c r="AN444" s="207"/>
      <c r="AO444" s="207"/>
      <c r="AP444" s="353"/>
      <c r="AQ444" s="352" t="s">
        <v>560</v>
      </c>
      <c r="AR444" s="207"/>
      <c r="AS444" s="207"/>
      <c r="AT444" s="353"/>
      <c r="AU444" s="207" t="s">
        <v>560</v>
      </c>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52" t="s">
        <v>560</v>
      </c>
      <c r="AF445" s="207"/>
      <c r="AG445" s="207"/>
      <c r="AH445" s="353"/>
      <c r="AI445" s="352"/>
      <c r="AJ445" s="207"/>
      <c r="AK445" s="207"/>
      <c r="AL445" s="207"/>
      <c r="AM445" s="352"/>
      <c r="AN445" s="207"/>
      <c r="AO445" s="207"/>
      <c r="AP445" s="353"/>
      <c r="AQ445" s="352" t="s">
        <v>560</v>
      </c>
      <c r="AR445" s="207"/>
      <c r="AS445" s="207"/>
      <c r="AT445" s="353"/>
      <c r="AU445" s="207" t="s">
        <v>560</v>
      </c>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411</v>
      </c>
      <c r="AJ446" s="349"/>
      <c r="AK446" s="349"/>
      <c r="AL446" s="159"/>
      <c r="AM446" s="349" t="s">
        <v>424</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5"/>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411</v>
      </c>
      <c r="AJ451" s="349"/>
      <c r="AK451" s="349"/>
      <c r="AL451" s="159"/>
      <c r="AM451" s="349" t="s">
        <v>424</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5"/>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411</v>
      </c>
      <c r="AJ456" s="349"/>
      <c r="AK456" s="349"/>
      <c r="AL456" s="159"/>
      <c r="AM456" s="349" t="s">
        <v>424</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585</v>
      </c>
      <c r="AF457" s="200"/>
      <c r="AG457" s="132" t="s">
        <v>236</v>
      </c>
      <c r="AH457" s="133"/>
      <c r="AI457" s="155"/>
      <c r="AJ457" s="155"/>
      <c r="AK457" s="155"/>
      <c r="AL457" s="153"/>
      <c r="AM457" s="155"/>
      <c r="AN457" s="155"/>
      <c r="AO457" s="155"/>
      <c r="AP457" s="153"/>
      <c r="AQ457" s="610" t="s">
        <v>555</v>
      </c>
      <c r="AR457" s="200"/>
      <c r="AS457" s="132" t="s">
        <v>236</v>
      </c>
      <c r="AT457" s="133"/>
      <c r="AU457" s="345" t="s">
        <v>588</v>
      </c>
      <c r="AV457" s="200"/>
      <c r="AW457" s="132" t="s">
        <v>181</v>
      </c>
      <c r="AX457" s="195"/>
    </row>
    <row r="458" spans="1:50" ht="23.25" customHeight="1" x14ac:dyDescent="0.15">
      <c r="A458" s="189"/>
      <c r="B458" s="186"/>
      <c r="C458" s="180"/>
      <c r="D458" s="186"/>
      <c r="E458" s="354"/>
      <c r="F458" s="355"/>
      <c r="G458" s="295" t="s">
        <v>555</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5" t="s">
        <v>555</v>
      </c>
      <c r="AC458" s="213"/>
      <c r="AD458" s="213"/>
      <c r="AE458" s="416" t="s">
        <v>585</v>
      </c>
      <c r="AF458" s="207"/>
      <c r="AG458" s="207"/>
      <c r="AH458" s="207"/>
      <c r="AI458" s="416" t="s">
        <v>555</v>
      </c>
      <c r="AJ458" s="207"/>
      <c r="AK458" s="207"/>
      <c r="AL458" s="207"/>
      <c r="AM458" s="416" t="s">
        <v>557</v>
      </c>
      <c r="AN458" s="207"/>
      <c r="AO458" s="207"/>
      <c r="AP458" s="207"/>
      <c r="AQ458" s="416" t="s">
        <v>587</v>
      </c>
      <c r="AR458" s="207"/>
      <c r="AS458" s="207"/>
      <c r="AT458" s="353"/>
      <c r="AU458" s="417" t="s">
        <v>555</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5" t="s">
        <v>555</v>
      </c>
      <c r="AC459" s="213"/>
      <c r="AD459" s="213"/>
      <c r="AE459" s="416" t="s">
        <v>555</v>
      </c>
      <c r="AF459" s="207"/>
      <c r="AG459" s="207"/>
      <c r="AH459" s="207"/>
      <c r="AI459" s="416" t="s">
        <v>555</v>
      </c>
      <c r="AJ459" s="207"/>
      <c r="AK459" s="207"/>
      <c r="AL459" s="207"/>
      <c r="AM459" s="416" t="s">
        <v>557</v>
      </c>
      <c r="AN459" s="207"/>
      <c r="AO459" s="207"/>
      <c r="AP459" s="207"/>
      <c r="AQ459" s="416" t="s">
        <v>587</v>
      </c>
      <c r="AR459" s="207"/>
      <c r="AS459" s="207"/>
      <c r="AT459" s="353"/>
      <c r="AU459" s="417" t="s">
        <v>585</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6" t="s">
        <v>585</v>
      </c>
      <c r="AF460" s="207"/>
      <c r="AG460" s="207"/>
      <c r="AH460" s="207"/>
      <c r="AI460" s="416" t="s">
        <v>555</v>
      </c>
      <c r="AJ460" s="207"/>
      <c r="AK460" s="207"/>
      <c r="AL460" s="207"/>
      <c r="AM460" s="416" t="s">
        <v>557</v>
      </c>
      <c r="AN460" s="207"/>
      <c r="AO460" s="207"/>
      <c r="AP460" s="207"/>
      <c r="AQ460" s="416" t="s">
        <v>555</v>
      </c>
      <c r="AR460" s="207"/>
      <c r="AS460" s="207"/>
      <c r="AT460" s="353"/>
      <c r="AU460" s="417" t="s">
        <v>587</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411</v>
      </c>
      <c r="AJ461" s="349"/>
      <c r="AK461" s="349"/>
      <c r="AL461" s="159"/>
      <c r="AM461" s="349" t="s">
        <v>424</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t="s">
        <v>560</v>
      </c>
      <c r="AF462" s="200"/>
      <c r="AG462" s="132" t="s">
        <v>236</v>
      </c>
      <c r="AH462" s="133"/>
      <c r="AI462" s="155"/>
      <c r="AJ462" s="155"/>
      <c r="AK462" s="155"/>
      <c r="AL462" s="153"/>
      <c r="AM462" s="155"/>
      <c r="AN462" s="155"/>
      <c r="AO462" s="155"/>
      <c r="AP462" s="153"/>
      <c r="AQ462" s="765" t="s">
        <v>560</v>
      </c>
      <c r="AR462" s="200"/>
      <c r="AS462" s="132" t="s">
        <v>236</v>
      </c>
      <c r="AT462" s="133"/>
      <c r="AU462" s="200" t="s">
        <v>560</v>
      </c>
      <c r="AV462" s="200"/>
      <c r="AW462" s="132" t="s">
        <v>181</v>
      </c>
      <c r="AX462" s="195"/>
    </row>
    <row r="463" spans="1:50" ht="23.25" hidden="1" customHeight="1" x14ac:dyDescent="0.15">
      <c r="A463" s="189"/>
      <c r="B463" s="186"/>
      <c r="C463" s="180"/>
      <c r="D463" s="186"/>
      <c r="E463" s="354"/>
      <c r="F463" s="355"/>
      <c r="G463" s="103" t="s">
        <v>560</v>
      </c>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t="s">
        <v>560</v>
      </c>
      <c r="AC463" s="213"/>
      <c r="AD463" s="213"/>
      <c r="AE463" s="352" t="s">
        <v>560</v>
      </c>
      <c r="AF463" s="207"/>
      <c r="AG463" s="207"/>
      <c r="AH463" s="207"/>
      <c r="AI463" s="352"/>
      <c r="AJ463" s="207"/>
      <c r="AK463" s="207"/>
      <c r="AL463" s="207"/>
      <c r="AM463" s="352"/>
      <c r="AN463" s="207"/>
      <c r="AO463" s="207"/>
      <c r="AP463" s="353"/>
      <c r="AQ463" s="352" t="s">
        <v>560</v>
      </c>
      <c r="AR463" s="207"/>
      <c r="AS463" s="207"/>
      <c r="AT463" s="353"/>
      <c r="AU463" s="207" t="s">
        <v>560</v>
      </c>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t="s">
        <v>560</v>
      </c>
      <c r="AC464" s="205"/>
      <c r="AD464" s="205"/>
      <c r="AE464" s="352" t="s">
        <v>560</v>
      </c>
      <c r="AF464" s="207"/>
      <c r="AG464" s="207"/>
      <c r="AH464" s="353"/>
      <c r="AI464" s="352"/>
      <c r="AJ464" s="207"/>
      <c r="AK464" s="207"/>
      <c r="AL464" s="207"/>
      <c r="AM464" s="352"/>
      <c r="AN464" s="207"/>
      <c r="AO464" s="207"/>
      <c r="AP464" s="353"/>
      <c r="AQ464" s="352" t="s">
        <v>560</v>
      </c>
      <c r="AR464" s="207"/>
      <c r="AS464" s="207"/>
      <c r="AT464" s="353"/>
      <c r="AU464" s="207" t="s">
        <v>560</v>
      </c>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52" t="s">
        <v>560</v>
      </c>
      <c r="AF465" s="207"/>
      <c r="AG465" s="207"/>
      <c r="AH465" s="353"/>
      <c r="AI465" s="352"/>
      <c r="AJ465" s="207"/>
      <c r="AK465" s="207"/>
      <c r="AL465" s="207"/>
      <c r="AM465" s="352"/>
      <c r="AN465" s="207"/>
      <c r="AO465" s="207"/>
      <c r="AP465" s="353"/>
      <c r="AQ465" s="352" t="s">
        <v>560</v>
      </c>
      <c r="AR465" s="207"/>
      <c r="AS465" s="207"/>
      <c r="AT465" s="353"/>
      <c r="AU465" s="207" t="s">
        <v>560</v>
      </c>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411</v>
      </c>
      <c r="AJ466" s="349"/>
      <c r="AK466" s="349"/>
      <c r="AL466" s="159"/>
      <c r="AM466" s="349" t="s">
        <v>424</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t="s">
        <v>560</v>
      </c>
      <c r="AF467" s="200"/>
      <c r="AG467" s="132" t="s">
        <v>236</v>
      </c>
      <c r="AH467" s="133"/>
      <c r="AI467" s="155"/>
      <c r="AJ467" s="155"/>
      <c r="AK467" s="155"/>
      <c r="AL467" s="153"/>
      <c r="AM467" s="155"/>
      <c r="AN467" s="155"/>
      <c r="AO467" s="155"/>
      <c r="AP467" s="153"/>
      <c r="AQ467" s="765" t="s">
        <v>560</v>
      </c>
      <c r="AR467" s="200"/>
      <c r="AS467" s="132" t="s">
        <v>236</v>
      </c>
      <c r="AT467" s="133"/>
      <c r="AU467" s="200" t="s">
        <v>560</v>
      </c>
      <c r="AV467" s="200"/>
      <c r="AW467" s="132" t="s">
        <v>181</v>
      </c>
      <c r="AX467" s="195"/>
    </row>
    <row r="468" spans="1:50" ht="23.25" hidden="1" customHeight="1" x14ac:dyDescent="0.15">
      <c r="A468" s="189"/>
      <c r="B468" s="186"/>
      <c r="C468" s="180"/>
      <c r="D468" s="186"/>
      <c r="E468" s="354"/>
      <c r="F468" s="355"/>
      <c r="G468" s="103" t="s">
        <v>560</v>
      </c>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t="s">
        <v>560</v>
      </c>
      <c r="AC468" s="213"/>
      <c r="AD468" s="213"/>
      <c r="AE468" s="352" t="s">
        <v>560</v>
      </c>
      <c r="AF468" s="207"/>
      <c r="AG468" s="207"/>
      <c r="AH468" s="207"/>
      <c r="AI468" s="352"/>
      <c r="AJ468" s="207"/>
      <c r="AK468" s="207"/>
      <c r="AL468" s="207"/>
      <c r="AM468" s="352" t="s">
        <v>560</v>
      </c>
      <c r="AN468" s="207"/>
      <c r="AO468" s="207"/>
      <c r="AP468" s="353"/>
      <c r="AQ468" s="352" t="s">
        <v>560</v>
      </c>
      <c r="AR468" s="207"/>
      <c r="AS468" s="207"/>
      <c r="AT468" s="353"/>
      <c r="AU468" s="207" t="s">
        <v>560</v>
      </c>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t="s">
        <v>560</v>
      </c>
      <c r="AC469" s="205"/>
      <c r="AD469" s="205"/>
      <c r="AE469" s="352" t="s">
        <v>560</v>
      </c>
      <c r="AF469" s="207"/>
      <c r="AG469" s="207"/>
      <c r="AH469" s="353"/>
      <c r="AI469" s="352"/>
      <c r="AJ469" s="207"/>
      <c r="AK469" s="207"/>
      <c r="AL469" s="207"/>
      <c r="AM469" s="352" t="s">
        <v>560</v>
      </c>
      <c r="AN469" s="207"/>
      <c r="AO469" s="207"/>
      <c r="AP469" s="353"/>
      <c r="AQ469" s="352" t="s">
        <v>560</v>
      </c>
      <c r="AR469" s="207"/>
      <c r="AS469" s="207"/>
      <c r="AT469" s="353"/>
      <c r="AU469" s="207" t="s">
        <v>560</v>
      </c>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52" t="s">
        <v>560</v>
      </c>
      <c r="AF470" s="207"/>
      <c r="AG470" s="207"/>
      <c r="AH470" s="353"/>
      <c r="AI470" s="352"/>
      <c r="AJ470" s="207"/>
      <c r="AK470" s="207"/>
      <c r="AL470" s="207"/>
      <c r="AM470" s="352" t="s">
        <v>560</v>
      </c>
      <c r="AN470" s="207"/>
      <c r="AO470" s="207"/>
      <c r="AP470" s="353"/>
      <c r="AQ470" s="352" t="s">
        <v>560</v>
      </c>
      <c r="AR470" s="207"/>
      <c r="AS470" s="207"/>
      <c r="AT470" s="353"/>
      <c r="AU470" s="207" t="s">
        <v>560</v>
      </c>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411</v>
      </c>
      <c r="AJ471" s="349"/>
      <c r="AK471" s="349"/>
      <c r="AL471" s="159"/>
      <c r="AM471" s="349" t="s">
        <v>424</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5"/>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411</v>
      </c>
      <c r="AJ476" s="349"/>
      <c r="AK476" s="349"/>
      <c r="AL476" s="159"/>
      <c r="AM476" s="349" t="s">
        <v>424</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5"/>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407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555</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402</v>
      </c>
      <c r="F484" s="175"/>
      <c r="G484" s="921" t="s">
        <v>255</v>
      </c>
      <c r="H484" s="122"/>
      <c r="I484" s="122"/>
      <c r="J484" s="957"/>
      <c r="K484" s="923"/>
      <c r="L484" s="923"/>
      <c r="M484" s="923"/>
      <c r="N484" s="923"/>
      <c r="O484" s="923"/>
      <c r="P484" s="923"/>
      <c r="Q484" s="923"/>
      <c r="R484" s="923"/>
      <c r="S484" s="923"/>
      <c r="T484" s="924"/>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6"/>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411</v>
      </c>
      <c r="AJ485" s="349"/>
      <c r="AK485" s="349"/>
      <c r="AL485" s="159"/>
      <c r="AM485" s="349" t="s">
        <v>424</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5"/>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411</v>
      </c>
      <c r="AJ490" s="349"/>
      <c r="AK490" s="349"/>
      <c r="AL490" s="159"/>
      <c r="AM490" s="349" t="s">
        <v>424</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5"/>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411</v>
      </c>
      <c r="AJ495" s="349"/>
      <c r="AK495" s="349"/>
      <c r="AL495" s="159"/>
      <c r="AM495" s="349" t="s">
        <v>424</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5"/>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411</v>
      </c>
      <c r="AJ500" s="349"/>
      <c r="AK500" s="349"/>
      <c r="AL500" s="159"/>
      <c r="AM500" s="349" t="s">
        <v>424</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5"/>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411</v>
      </c>
      <c r="AJ505" s="349"/>
      <c r="AK505" s="349"/>
      <c r="AL505" s="159"/>
      <c r="AM505" s="349" t="s">
        <v>424</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5"/>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411</v>
      </c>
      <c r="AJ510" s="349"/>
      <c r="AK510" s="349"/>
      <c r="AL510" s="159"/>
      <c r="AM510" s="349" t="s">
        <v>424</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5"/>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411</v>
      </c>
      <c r="AJ515" s="349"/>
      <c r="AK515" s="349"/>
      <c r="AL515" s="159"/>
      <c r="AM515" s="349" t="s">
        <v>424</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5"/>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411</v>
      </c>
      <c r="AJ520" s="349"/>
      <c r="AK520" s="349"/>
      <c r="AL520" s="159"/>
      <c r="AM520" s="349" t="s">
        <v>424</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5"/>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411</v>
      </c>
      <c r="AJ525" s="349"/>
      <c r="AK525" s="349"/>
      <c r="AL525" s="159"/>
      <c r="AM525" s="349" t="s">
        <v>424</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5"/>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411</v>
      </c>
      <c r="AJ530" s="349"/>
      <c r="AK530" s="349"/>
      <c r="AL530" s="159"/>
      <c r="AM530" s="349" t="s">
        <v>424</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5"/>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408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403</v>
      </c>
      <c r="F538" s="175"/>
      <c r="G538" s="921" t="s">
        <v>255</v>
      </c>
      <c r="H538" s="122"/>
      <c r="I538" s="122"/>
      <c r="J538" s="957"/>
      <c r="K538" s="923"/>
      <c r="L538" s="923"/>
      <c r="M538" s="923"/>
      <c r="N538" s="923"/>
      <c r="O538" s="923"/>
      <c r="P538" s="923"/>
      <c r="Q538" s="923"/>
      <c r="R538" s="923"/>
      <c r="S538" s="923"/>
      <c r="T538" s="924"/>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6"/>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411</v>
      </c>
      <c r="AJ539" s="349"/>
      <c r="AK539" s="349"/>
      <c r="AL539" s="159"/>
      <c r="AM539" s="349" t="s">
        <v>424</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5"/>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411</v>
      </c>
      <c r="AJ544" s="349"/>
      <c r="AK544" s="349"/>
      <c r="AL544" s="159"/>
      <c r="AM544" s="349" t="s">
        <v>424</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5"/>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411</v>
      </c>
      <c r="AJ549" s="349"/>
      <c r="AK549" s="349"/>
      <c r="AL549" s="159"/>
      <c r="AM549" s="349" t="s">
        <v>424</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5"/>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411</v>
      </c>
      <c r="AJ554" s="349"/>
      <c r="AK554" s="349"/>
      <c r="AL554" s="159"/>
      <c r="AM554" s="349" t="s">
        <v>424</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5"/>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411</v>
      </c>
      <c r="AJ559" s="349"/>
      <c r="AK559" s="349"/>
      <c r="AL559" s="159"/>
      <c r="AM559" s="349" t="s">
        <v>424</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5"/>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411</v>
      </c>
      <c r="AJ564" s="349"/>
      <c r="AK564" s="349"/>
      <c r="AL564" s="159"/>
      <c r="AM564" s="349" t="s">
        <v>424</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5"/>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411</v>
      </c>
      <c r="AJ569" s="349"/>
      <c r="AK569" s="349"/>
      <c r="AL569" s="159"/>
      <c r="AM569" s="349" t="s">
        <v>424</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5"/>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411</v>
      </c>
      <c r="AJ574" s="349"/>
      <c r="AK574" s="349"/>
      <c r="AL574" s="159"/>
      <c r="AM574" s="349" t="s">
        <v>424</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5"/>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411</v>
      </c>
      <c r="AJ579" s="349"/>
      <c r="AK579" s="349"/>
      <c r="AL579" s="159"/>
      <c r="AM579" s="349" t="s">
        <v>424</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5"/>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411</v>
      </c>
      <c r="AJ584" s="349"/>
      <c r="AK584" s="349"/>
      <c r="AL584" s="159"/>
      <c r="AM584" s="349" t="s">
        <v>424</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5"/>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408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402</v>
      </c>
      <c r="F592" s="175"/>
      <c r="G592" s="921" t="s">
        <v>255</v>
      </c>
      <c r="H592" s="122"/>
      <c r="I592" s="122"/>
      <c r="J592" s="957"/>
      <c r="K592" s="923"/>
      <c r="L592" s="923"/>
      <c r="M592" s="923"/>
      <c r="N592" s="923"/>
      <c r="O592" s="923"/>
      <c r="P592" s="923"/>
      <c r="Q592" s="923"/>
      <c r="R592" s="923"/>
      <c r="S592" s="923"/>
      <c r="T592" s="924"/>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6"/>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411</v>
      </c>
      <c r="AJ593" s="349"/>
      <c r="AK593" s="349"/>
      <c r="AL593" s="159"/>
      <c r="AM593" s="349" t="s">
        <v>424</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5"/>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411</v>
      </c>
      <c r="AJ598" s="349"/>
      <c r="AK598" s="349"/>
      <c r="AL598" s="159"/>
      <c r="AM598" s="349" t="s">
        <v>424</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5"/>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411</v>
      </c>
      <c r="AJ603" s="349"/>
      <c r="AK603" s="349"/>
      <c r="AL603" s="159"/>
      <c r="AM603" s="349" t="s">
        <v>424</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5"/>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411</v>
      </c>
      <c r="AJ608" s="349"/>
      <c r="AK608" s="349"/>
      <c r="AL608" s="159"/>
      <c r="AM608" s="349" t="s">
        <v>424</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5"/>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411</v>
      </c>
      <c r="AJ613" s="349"/>
      <c r="AK613" s="349"/>
      <c r="AL613" s="159"/>
      <c r="AM613" s="349" t="s">
        <v>424</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5"/>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411</v>
      </c>
      <c r="AJ618" s="349"/>
      <c r="AK618" s="349"/>
      <c r="AL618" s="159"/>
      <c r="AM618" s="349" t="s">
        <v>424</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5"/>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411</v>
      </c>
      <c r="AJ623" s="349"/>
      <c r="AK623" s="349"/>
      <c r="AL623" s="159"/>
      <c r="AM623" s="349" t="s">
        <v>424</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5"/>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411</v>
      </c>
      <c r="AJ628" s="349"/>
      <c r="AK628" s="349"/>
      <c r="AL628" s="159"/>
      <c r="AM628" s="349" t="s">
        <v>424</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5"/>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411</v>
      </c>
      <c r="AJ633" s="349"/>
      <c r="AK633" s="349"/>
      <c r="AL633" s="159"/>
      <c r="AM633" s="349" t="s">
        <v>424</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5"/>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411</v>
      </c>
      <c r="AJ638" s="349"/>
      <c r="AK638" s="349"/>
      <c r="AL638" s="159"/>
      <c r="AM638" s="349" t="s">
        <v>424</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5"/>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408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403</v>
      </c>
      <c r="F646" s="175"/>
      <c r="G646" s="921" t="s">
        <v>255</v>
      </c>
      <c r="H646" s="122"/>
      <c r="I646" s="122"/>
      <c r="J646" s="957"/>
      <c r="K646" s="923"/>
      <c r="L646" s="923"/>
      <c r="M646" s="923"/>
      <c r="N646" s="923"/>
      <c r="O646" s="923"/>
      <c r="P646" s="923"/>
      <c r="Q646" s="923"/>
      <c r="R646" s="923"/>
      <c r="S646" s="923"/>
      <c r="T646" s="924"/>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6"/>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411</v>
      </c>
      <c r="AJ647" s="349"/>
      <c r="AK647" s="349"/>
      <c r="AL647" s="159"/>
      <c r="AM647" s="349" t="s">
        <v>424</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5"/>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411</v>
      </c>
      <c r="AJ652" s="349"/>
      <c r="AK652" s="349"/>
      <c r="AL652" s="159"/>
      <c r="AM652" s="349" t="s">
        <v>424</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5"/>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411</v>
      </c>
      <c r="AJ657" s="349"/>
      <c r="AK657" s="349"/>
      <c r="AL657" s="159"/>
      <c r="AM657" s="349" t="s">
        <v>424</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5"/>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411</v>
      </c>
      <c r="AJ662" s="349"/>
      <c r="AK662" s="349"/>
      <c r="AL662" s="159"/>
      <c r="AM662" s="349" t="s">
        <v>424</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5"/>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411</v>
      </c>
      <c r="AJ667" s="349"/>
      <c r="AK667" s="349"/>
      <c r="AL667" s="159"/>
      <c r="AM667" s="349" t="s">
        <v>424</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5"/>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411</v>
      </c>
      <c r="AJ672" s="349"/>
      <c r="AK672" s="349"/>
      <c r="AL672" s="159"/>
      <c r="AM672" s="349" t="s">
        <v>424</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5"/>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411</v>
      </c>
      <c r="AJ677" s="349"/>
      <c r="AK677" s="349"/>
      <c r="AL677" s="159"/>
      <c r="AM677" s="349" t="s">
        <v>424</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5"/>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411</v>
      </c>
      <c r="AJ682" s="349"/>
      <c r="AK682" s="349"/>
      <c r="AL682" s="159"/>
      <c r="AM682" s="349" t="s">
        <v>424</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5"/>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411</v>
      </c>
      <c r="AJ687" s="349"/>
      <c r="AK687" s="349"/>
      <c r="AL687" s="159"/>
      <c r="AM687" s="349" t="s">
        <v>424</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5"/>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411</v>
      </c>
      <c r="AJ692" s="349"/>
      <c r="AK692" s="349"/>
      <c r="AL692" s="159"/>
      <c r="AM692" s="349" t="s">
        <v>424</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5"/>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408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5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6" t="s">
        <v>31</v>
      </c>
      <c r="AH701" s="400"/>
      <c r="AI701" s="400"/>
      <c r="AJ701" s="400"/>
      <c r="AK701" s="400"/>
      <c r="AL701" s="400"/>
      <c r="AM701" s="400"/>
      <c r="AN701" s="400"/>
      <c r="AO701" s="400"/>
      <c r="AP701" s="400"/>
      <c r="AQ701" s="400"/>
      <c r="AR701" s="400"/>
      <c r="AS701" s="400"/>
      <c r="AT701" s="400"/>
      <c r="AU701" s="400"/>
      <c r="AV701" s="400"/>
      <c r="AW701" s="400"/>
      <c r="AX701" s="847"/>
    </row>
    <row r="702" spans="1:50" ht="45" customHeight="1" x14ac:dyDescent="0.15">
      <c r="A702" s="892" t="s">
        <v>140</v>
      </c>
      <c r="B702" s="893"/>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57" t="s">
        <v>561</v>
      </c>
      <c r="AE702" s="358"/>
      <c r="AF702" s="358"/>
      <c r="AG702" s="403" t="s">
        <v>589</v>
      </c>
      <c r="AH702" s="404"/>
      <c r="AI702" s="404"/>
      <c r="AJ702" s="404"/>
      <c r="AK702" s="404"/>
      <c r="AL702" s="404"/>
      <c r="AM702" s="404"/>
      <c r="AN702" s="404"/>
      <c r="AO702" s="404"/>
      <c r="AP702" s="404"/>
      <c r="AQ702" s="404"/>
      <c r="AR702" s="404"/>
      <c r="AS702" s="404"/>
      <c r="AT702" s="404"/>
      <c r="AU702" s="404"/>
      <c r="AV702" s="404"/>
      <c r="AW702" s="404"/>
      <c r="AX702" s="405"/>
    </row>
    <row r="703" spans="1:50" ht="69" customHeight="1" x14ac:dyDescent="0.15">
      <c r="A703" s="894"/>
      <c r="B703" s="895"/>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10"/>
      <c r="AD703" s="331" t="s">
        <v>561</v>
      </c>
      <c r="AE703" s="332"/>
      <c r="AF703" s="332"/>
      <c r="AG703" s="100" t="s">
        <v>590</v>
      </c>
      <c r="AH703" s="101"/>
      <c r="AI703" s="101"/>
      <c r="AJ703" s="101"/>
      <c r="AK703" s="101"/>
      <c r="AL703" s="101"/>
      <c r="AM703" s="101"/>
      <c r="AN703" s="101"/>
      <c r="AO703" s="101"/>
      <c r="AP703" s="101"/>
      <c r="AQ703" s="101"/>
      <c r="AR703" s="101"/>
      <c r="AS703" s="101"/>
      <c r="AT703" s="101"/>
      <c r="AU703" s="101"/>
      <c r="AV703" s="101"/>
      <c r="AW703" s="101"/>
      <c r="AX703" s="102"/>
    </row>
    <row r="704" spans="1:50" ht="57.75" customHeight="1" x14ac:dyDescent="0.15">
      <c r="A704" s="896"/>
      <c r="B704" s="897"/>
      <c r="C704" s="840" t="s">
        <v>142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3" t="s">
        <v>561</v>
      </c>
      <c r="AE704" s="804"/>
      <c r="AF704" s="804"/>
      <c r="AG704" s="167" t="s">
        <v>591</v>
      </c>
      <c r="AH704" s="107"/>
      <c r="AI704" s="107"/>
      <c r="AJ704" s="107"/>
      <c r="AK704" s="107"/>
      <c r="AL704" s="107"/>
      <c r="AM704" s="107"/>
      <c r="AN704" s="107"/>
      <c r="AO704" s="107"/>
      <c r="AP704" s="107"/>
      <c r="AQ704" s="107"/>
      <c r="AR704" s="107"/>
      <c r="AS704" s="107"/>
      <c r="AT704" s="107"/>
      <c r="AU704" s="107"/>
      <c r="AV704" s="107"/>
      <c r="AW704" s="107"/>
      <c r="AX704" s="168"/>
    </row>
    <row r="705" spans="1:50" ht="57.75" customHeight="1" x14ac:dyDescent="0.15">
      <c r="A705" s="660" t="s">
        <v>39</v>
      </c>
      <c r="B705" s="661"/>
      <c r="C705" s="843" t="s">
        <v>41</v>
      </c>
      <c r="D705" s="84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5"/>
      <c r="AD705" s="734" t="s">
        <v>561</v>
      </c>
      <c r="AE705" s="735"/>
      <c r="AF705" s="735"/>
      <c r="AG705" s="124" t="s">
        <v>592</v>
      </c>
      <c r="AH705" s="104"/>
      <c r="AI705" s="104"/>
      <c r="AJ705" s="104"/>
      <c r="AK705" s="104"/>
      <c r="AL705" s="104"/>
      <c r="AM705" s="104"/>
      <c r="AN705" s="104"/>
      <c r="AO705" s="104"/>
      <c r="AP705" s="104"/>
      <c r="AQ705" s="104"/>
      <c r="AR705" s="104"/>
      <c r="AS705" s="104"/>
      <c r="AT705" s="104"/>
      <c r="AU705" s="104"/>
      <c r="AV705" s="104"/>
      <c r="AW705" s="104"/>
      <c r="AX705" s="125"/>
    </row>
    <row r="706" spans="1:50" ht="57.75" customHeight="1" x14ac:dyDescent="0.15">
      <c r="A706" s="662"/>
      <c r="B706" s="663"/>
      <c r="C706" s="816"/>
      <c r="D706" s="817"/>
      <c r="E706" s="750" t="s">
        <v>379</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31" t="s">
        <v>615</v>
      </c>
      <c r="AE706" s="332"/>
      <c r="AF706" s="683"/>
      <c r="AG706" s="167"/>
      <c r="AH706" s="107"/>
      <c r="AI706" s="107"/>
      <c r="AJ706" s="107"/>
      <c r="AK706" s="107"/>
      <c r="AL706" s="107"/>
      <c r="AM706" s="107"/>
      <c r="AN706" s="107"/>
      <c r="AO706" s="107"/>
      <c r="AP706" s="107"/>
      <c r="AQ706" s="107"/>
      <c r="AR706" s="107"/>
      <c r="AS706" s="107"/>
      <c r="AT706" s="107"/>
      <c r="AU706" s="107"/>
      <c r="AV706" s="107"/>
      <c r="AW706" s="107"/>
      <c r="AX706" s="168"/>
    </row>
    <row r="707" spans="1:50" ht="57.75" customHeight="1" x14ac:dyDescent="0.15">
      <c r="A707" s="662"/>
      <c r="B707" s="663"/>
      <c r="C707" s="818"/>
      <c r="D707" s="819"/>
      <c r="E707" s="753" t="s">
        <v>319</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7" t="s">
        <v>615</v>
      </c>
      <c r="AE707" s="858"/>
      <c r="AF707" s="858"/>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62"/>
      <c r="B708" s="664"/>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4" t="s">
        <v>561</v>
      </c>
      <c r="AE708" s="625"/>
      <c r="AF708" s="625"/>
      <c r="AG708" s="762" t="s">
        <v>593</v>
      </c>
      <c r="AH708" s="763"/>
      <c r="AI708" s="763"/>
      <c r="AJ708" s="763"/>
      <c r="AK708" s="763"/>
      <c r="AL708" s="763"/>
      <c r="AM708" s="763"/>
      <c r="AN708" s="763"/>
      <c r="AO708" s="763"/>
      <c r="AP708" s="763"/>
      <c r="AQ708" s="763"/>
      <c r="AR708" s="763"/>
      <c r="AS708" s="763"/>
      <c r="AT708" s="763"/>
      <c r="AU708" s="763"/>
      <c r="AV708" s="763"/>
      <c r="AW708" s="763"/>
      <c r="AX708" s="764"/>
    </row>
    <row r="709" spans="1:50" ht="26.25" customHeight="1" x14ac:dyDescent="0.15">
      <c r="A709" s="662"/>
      <c r="B709" s="664"/>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561</v>
      </c>
      <c r="AE709" s="332"/>
      <c r="AF709" s="332"/>
      <c r="AG709" s="100" t="s">
        <v>643</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62"/>
      <c r="B710" s="664"/>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561</v>
      </c>
      <c r="AE710" s="332"/>
      <c r="AF710" s="332"/>
      <c r="AG710" s="100" t="s">
        <v>642</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62"/>
      <c r="B711" s="664"/>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3"/>
      <c r="AD711" s="331" t="s">
        <v>561</v>
      </c>
      <c r="AE711" s="332"/>
      <c r="AF711" s="332"/>
      <c r="AG711" s="100" t="s">
        <v>594</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62"/>
      <c r="B712" s="664"/>
      <c r="C712" s="409" t="s">
        <v>347</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3"/>
      <c r="AD712" s="803" t="s">
        <v>616</v>
      </c>
      <c r="AE712" s="804"/>
      <c r="AF712" s="804"/>
      <c r="AG712" s="832" t="s">
        <v>555</v>
      </c>
      <c r="AH712" s="833"/>
      <c r="AI712" s="833"/>
      <c r="AJ712" s="833"/>
      <c r="AK712" s="833"/>
      <c r="AL712" s="833"/>
      <c r="AM712" s="833"/>
      <c r="AN712" s="833"/>
      <c r="AO712" s="833"/>
      <c r="AP712" s="833"/>
      <c r="AQ712" s="833"/>
      <c r="AR712" s="833"/>
      <c r="AS712" s="833"/>
      <c r="AT712" s="833"/>
      <c r="AU712" s="833"/>
      <c r="AV712" s="833"/>
      <c r="AW712" s="833"/>
      <c r="AX712" s="834"/>
    </row>
    <row r="713" spans="1:50" ht="26.25" customHeight="1" x14ac:dyDescent="0.15">
      <c r="A713" s="662"/>
      <c r="B713" s="664"/>
      <c r="C713" s="1006" t="s">
        <v>348</v>
      </c>
      <c r="D713" s="1007"/>
      <c r="E713" s="1007"/>
      <c r="F713" s="1007"/>
      <c r="G713" s="1007"/>
      <c r="H713" s="1007"/>
      <c r="I713" s="1007"/>
      <c r="J713" s="1007"/>
      <c r="K713" s="1007"/>
      <c r="L713" s="1007"/>
      <c r="M713" s="1007"/>
      <c r="N713" s="1007"/>
      <c r="O713" s="1007"/>
      <c r="P713" s="1007"/>
      <c r="Q713" s="1007"/>
      <c r="R713" s="1007"/>
      <c r="S713" s="1007"/>
      <c r="T713" s="1007"/>
      <c r="U713" s="1007"/>
      <c r="V713" s="1007"/>
      <c r="W713" s="1007"/>
      <c r="X713" s="1007"/>
      <c r="Y713" s="1007"/>
      <c r="Z713" s="1007"/>
      <c r="AA713" s="1007"/>
      <c r="AB713" s="1007"/>
      <c r="AC713" s="1008"/>
      <c r="AD713" s="331" t="s">
        <v>616</v>
      </c>
      <c r="AE713" s="332"/>
      <c r="AF713" s="683"/>
      <c r="AG713" s="100" t="s">
        <v>555</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65"/>
      <c r="B714" s="666"/>
      <c r="C714" s="667" t="s">
        <v>325</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9" t="s">
        <v>561</v>
      </c>
      <c r="AE714" s="830"/>
      <c r="AF714" s="831"/>
      <c r="AG714" s="756" t="s">
        <v>595</v>
      </c>
      <c r="AH714" s="757"/>
      <c r="AI714" s="757"/>
      <c r="AJ714" s="757"/>
      <c r="AK714" s="757"/>
      <c r="AL714" s="757"/>
      <c r="AM714" s="757"/>
      <c r="AN714" s="757"/>
      <c r="AO714" s="757"/>
      <c r="AP714" s="757"/>
      <c r="AQ714" s="757"/>
      <c r="AR714" s="757"/>
      <c r="AS714" s="757"/>
      <c r="AT714" s="757"/>
      <c r="AU714" s="757"/>
      <c r="AV714" s="757"/>
      <c r="AW714" s="757"/>
      <c r="AX714" s="758"/>
    </row>
    <row r="715" spans="1:50" ht="129" customHeight="1" x14ac:dyDescent="0.15">
      <c r="A715" s="660" t="s">
        <v>40</v>
      </c>
      <c r="B715" s="806"/>
      <c r="C715" s="807" t="s">
        <v>326</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4" t="s">
        <v>561</v>
      </c>
      <c r="AE715" s="625"/>
      <c r="AF715" s="676"/>
      <c r="AG715" s="762" t="s">
        <v>596</v>
      </c>
      <c r="AH715" s="763"/>
      <c r="AI715" s="763"/>
      <c r="AJ715" s="763"/>
      <c r="AK715" s="763"/>
      <c r="AL715" s="763"/>
      <c r="AM715" s="763"/>
      <c r="AN715" s="763"/>
      <c r="AO715" s="763"/>
      <c r="AP715" s="763"/>
      <c r="AQ715" s="763"/>
      <c r="AR715" s="763"/>
      <c r="AS715" s="763"/>
      <c r="AT715" s="763"/>
      <c r="AU715" s="763"/>
      <c r="AV715" s="763"/>
      <c r="AW715" s="763"/>
      <c r="AX715" s="764"/>
    </row>
    <row r="716" spans="1:50" ht="57.7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561</v>
      </c>
      <c r="AE716" s="647"/>
      <c r="AF716" s="647"/>
      <c r="AG716" s="100" t="s">
        <v>597</v>
      </c>
      <c r="AH716" s="101"/>
      <c r="AI716" s="101"/>
      <c r="AJ716" s="101"/>
      <c r="AK716" s="101"/>
      <c r="AL716" s="101"/>
      <c r="AM716" s="101"/>
      <c r="AN716" s="101"/>
      <c r="AO716" s="101"/>
      <c r="AP716" s="101"/>
      <c r="AQ716" s="101"/>
      <c r="AR716" s="101"/>
      <c r="AS716" s="101"/>
      <c r="AT716" s="101"/>
      <c r="AU716" s="101"/>
      <c r="AV716" s="101"/>
      <c r="AW716" s="101"/>
      <c r="AX716" s="102"/>
    </row>
    <row r="717" spans="1:50" ht="45" customHeight="1" x14ac:dyDescent="0.15">
      <c r="A717" s="662"/>
      <c r="B717" s="664"/>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561</v>
      </c>
      <c r="AE717" s="332"/>
      <c r="AF717" s="332"/>
      <c r="AG717" s="100" t="s">
        <v>644</v>
      </c>
      <c r="AH717" s="101"/>
      <c r="AI717" s="101"/>
      <c r="AJ717" s="101"/>
      <c r="AK717" s="101"/>
      <c r="AL717" s="101"/>
      <c r="AM717" s="101"/>
      <c r="AN717" s="101"/>
      <c r="AO717" s="101"/>
      <c r="AP717" s="101"/>
      <c r="AQ717" s="101"/>
      <c r="AR717" s="101"/>
      <c r="AS717" s="101"/>
      <c r="AT717" s="101"/>
      <c r="AU717" s="101"/>
      <c r="AV717" s="101"/>
      <c r="AW717" s="101"/>
      <c r="AX717" s="102"/>
    </row>
    <row r="718" spans="1:50" ht="38.25" customHeight="1" x14ac:dyDescent="0.15">
      <c r="A718" s="665"/>
      <c r="B718" s="666"/>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561</v>
      </c>
      <c r="AE718" s="332"/>
      <c r="AF718" s="332"/>
      <c r="AG718" s="126" t="s">
        <v>655</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7" t="s">
        <v>58</v>
      </c>
      <c r="B719" s="798"/>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616</v>
      </c>
      <c r="AE719" s="625"/>
      <c r="AF719" s="625"/>
      <c r="AG719" s="124" t="s">
        <v>555</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9"/>
      <c r="B720" s="800"/>
      <c r="C720" s="302" t="s">
        <v>340</v>
      </c>
      <c r="D720" s="300"/>
      <c r="E720" s="300"/>
      <c r="F720" s="303"/>
      <c r="G720" s="299" t="s">
        <v>341</v>
      </c>
      <c r="H720" s="300"/>
      <c r="I720" s="300"/>
      <c r="J720" s="300"/>
      <c r="K720" s="300"/>
      <c r="L720" s="300"/>
      <c r="M720" s="300"/>
      <c r="N720" s="299" t="s">
        <v>344</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799"/>
      <c r="B721" s="800"/>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799"/>
      <c r="B722" s="800"/>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799"/>
      <c r="B723" s="800"/>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799"/>
      <c r="B724" s="800"/>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1"/>
      <c r="B725" s="802"/>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0" t="s">
        <v>48</v>
      </c>
      <c r="B726" s="824"/>
      <c r="C726" s="837" t="s">
        <v>53</v>
      </c>
      <c r="D726" s="859"/>
      <c r="E726" s="859"/>
      <c r="F726" s="860"/>
      <c r="G726" s="597" t="s">
        <v>617</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
      <c r="A727" s="825"/>
      <c r="B727" s="826"/>
      <c r="C727" s="769" t="s">
        <v>57</v>
      </c>
      <c r="D727" s="770"/>
      <c r="E727" s="770"/>
      <c r="F727" s="771"/>
      <c r="G727" s="595" t="s">
        <v>639</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119.25" customHeight="1" thickBot="1" x14ac:dyDescent="0.2">
      <c r="A729" s="654" t="s">
        <v>662</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108" customHeight="1" thickBot="1" x14ac:dyDescent="0.2">
      <c r="A731" s="821" t="s">
        <v>663</v>
      </c>
      <c r="B731" s="822"/>
      <c r="C731" s="822"/>
      <c r="D731" s="822"/>
      <c r="E731" s="823"/>
      <c r="F731" s="749" t="s">
        <v>664</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87" customHeight="1" thickBot="1" x14ac:dyDescent="0.2">
      <c r="A733" s="693" t="s">
        <v>665</v>
      </c>
      <c r="B733" s="694"/>
      <c r="C733" s="694"/>
      <c r="D733" s="694"/>
      <c r="E733" s="695"/>
      <c r="F733" s="657" t="s">
        <v>666</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89.25" customHeight="1" thickBot="1" x14ac:dyDescent="0.2">
      <c r="A735" s="812" t="s">
        <v>661</v>
      </c>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3.25" customHeight="1" x14ac:dyDescent="0.15">
      <c r="A736" s="670" t="s">
        <v>353</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13" t="s">
        <v>401</v>
      </c>
      <c r="B737" s="210"/>
      <c r="C737" s="210"/>
      <c r="D737" s="211"/>
      <c r="E737" s="1014" t="s">
        <v>555</v>
      </c>
      <c r="F737" s="1014"/>
      <c r="G737" s="1014"/>
      <c r="H737" s="1014"/>
      <c r="I737" s="1014"/>
      <c r="J737" s="1014"/>
      <c r="K737" s="1014"/>
      <c r="L737" s="1014"/>
      <c r="M737" s="1014"/>
      <c r="N737" s="378" t="s">
        <v>396</v>
      </c>
      <c r="O737" s="378"/>
      <c r="P737" s="378"/>
      <c r="Q737" s="378"/>
      <c r="R737" s="1014" t="s">
        <v>598</v>
      </c>
      <c r="S737" s="1014"/>
      <c r="T737" s="1014"/>
      <c r="U737" s="1014"/>
      <c r="V737" s="1014"/>
      <c r="W737" s="1014"/>
      <c r="X737" s="1014"/>
      <c r="Y737" s="1014"/>
      <c r="Z737" s="1014"/>
      <c r="AA737" s="378" t="s">
        <v>395</v>
      </c>
      <c r="AB737" s="378"/>
      <c r="AC737" s="378"/>
      <c r="AD737" s="378"/>
      <c r="AE737" s="1014" t="s">
        <v>599</v>
      </c>
      <c r="AF737" s="1014"/>
      <c r="AG737" s="1014"/>
      <c r="AH737" s="1014"/>
      <c r="AI737" s="1014"/>
      <c r="AJ737" s="1014"/>
      <c r="AK737" s="1014"/>
      <c r="AL737" s="1014"/>
      <c r="AM737" s="1014"/>
      <c r="AN737" s="378" t="s">
        <v>394</v>
      </c>
      <c r="AO737" s="378"/>
      <c r="AP737" s="378"/>
      <c r="AQ737" s="378"/>
      <c r="AR737" s="1020" t="s">
        <v>600</v>
      </c>
      <c r="AS737" s="1021"/>
      <c r="AT737" s="1021"/>
      <c r="AU737" s="1021"/>
      <c r="AV737" s="1021"/>
      <c r="AW737" s="1021"/>
      <c r="AX737" s="1022"/>
      <c r="AY737" s="88"/>
      <c r="AZ737" s="88"/>
    </row>
    <row r="738" spans="1:52" ht="24.75" customHeight="1" x14ac:dyDescent="0.15">
      <c r="A738" s="1013" t="s">
        <v>393</v>
      </c>
      <c r="B738" s="210"/>
      <c r="C738" s="210"/>
      <c r="D738" s="211"/>
      <c r="E738" s="1014" t="s">
        <v>601</v>
      </c>
      <c r="F738" s="1014"/>
      <c r="G738" s="1014"/>
      <c r="H738" s="1014"/>
      <c r="I738" s="1014"/>
      <c r="J738" s="1014"/>
      <c r="K738" s="1014"/>
      <c r="L738" s="1014"/>
      <c r="M738" s="1014"/>
      <c r="N738" s="378" t="s">
        <v>392</v>
      </c>
      <c r="O738" s="378"/>
      <c r="P738" s="378"/>
      <c r="Q738" s="378"/>
      <c r="R738" s="1014" t="s">
        <v>602</v>
      </c>
      <c r="S738" s="1014"/>
      <c r="T738" s="1014"/>
      <c r="U738" s="1014"/>
      <c r="V738" s="1014"/>
      <c r="W738" s="1014"/>
      <c r="X738" s="1014"/>
      <c r="Y738" s="1014"/>
      <c r="Z738" s="1014"/>
      <c r="AA738" s="378" t="s">
        <v>391</v>
      </c>
      <c r="AB738" s="378"/>
      <c r="AC738" s="378"/>
      <c r="AD738" s="378"/>
      <c r="AE738" s="1014" t="s">
        <v>603</v>
      </c>
      <c r="AF738" s="1014"/>
      <c r="AG738" s="1014"/>
      <c r="AH738" s="1014"/>
      <c r="AI738" s="1014"/>
      <c r="AJ738" s="1014"/>
      <c r="AK738" s="1014"/>
      <c r="AL738" s="1014"/>
      <c r="AM738" s="1014"/>
      <c r="AN738" s="378" t="s">
        <v>390</v>
      </c>
      <c r="AO738" s="378"/>
      <c r="AP738" s="378"/>
      <c r="AQ738" s="378"/>
      <c r="AR738" s="1020">
        <v>412</v>
      </c>
      <c r="AS738" s="1021"/>
      <c r="AT738" s="1021"/>
      <c r="AU738" s="1021"/>
      <c r="AV738" s="1021"/>
      <c r="AW738" s="1021"/>
      <c r="AX738" s="1022"/>
    </row>
    <row r="739" spans="1:52" ht="24.75" customHeight="1" x14ac:dyDescent="0.15">
      <c r="A739" s="1013" t="s">
        <v>389</v>
      </c>
      <c r="B739" s="210"/>
      <c r="C739" s="210"/>
      <c r="D739" s="211"/>
      <c r="E739" s="1014">
        <v>416</v>
      </c>
      <c r="F739" s="1014"/>
      <c r="G739" s="1014"/>
      <c r="H739" s="1014"/>
      <c r="I739" s="1014"/>
      <c r="J739" s="1014"/>
      <c r="K739" s="1014"/>
      <c r="L739" s="1014"/>
      <c r="M739" s="1014"/>
      <c r="N739" s="1015"/>
      <c r="O739" s="1015"/>
      <c r="P739" s="1015"/>
      <c r="Q739" s="1015"/>
      <c r="R739" s="1016"/>
      <c r="S739" s="1016"/>
      <c r="T739" s="1016"/>
      <c r="U739" s="1016"/>
      <c r="V739" s="1016"/>
      <c r="W739" s="1016"/>
      <c r="X739" s="1016"/>
      <c r="Y739" s="1016"/>
      <c r="Z739" s="1016"/>
      <c r="AA739" s="1015"/>
      <c r="AB739" s="1015"/>
      <c r="AC739" s="1015"/>
      <c r="AD739" s="1015"/>
      <c r="AE739" s="1016"/>
      <c r="AF739" s="1016"/>
      <c r="AG739" s="1016"/>
      <c r="AH739" s="1016"/>
      <c r="AI739" s="1016"/>
      <c r="AJ739" s="1016"/>
      <c r="AK739" s="1016"/>
      <c r="AL739" s="1016"/>
      <c r="AM739" s="1016"/>
      <c r="AN739" s="1015"/>
      <c r="AO739" s="1015"/>
      <c r="AP739" s="1015"/>
      <c r="AQ739" s="1015"/>
      <c r="AR739" s="1017"/>
      <c r="AS739" s="1018"/>
      <c r="AT739" s="1018"/>
      <c r="AU739" s="1018"/>
      <c r="AV739" s="1018"/>
      <c r="AW739" s="1018"/>
      <c r="AX739" s="1019"/>
    </row>
    <row r="740" spans="1:52" ht="24.75" customHeight="1" thickBot="1" x14ac:dyDescent="0.2">
      <c r="A740" s="995" t="s">
        <v>413</v>
      </c>
      <c r="B740" s="996"/>
      <c r="C740" s="996"/>
      <c r="D740" s="997"/>
      <c r="E740" s="998" t="s">
        <v>562</v>
      </c>
      <c r="F740" s="999"/>
      <c r="G740" s="999"/>
      <c r="H740" s="92" t="str">
        <f>IF(E740="", "", "(")</f>
        <v>(</v>
      </c>
      <c r="I740" s="999"/>
      <c r="J740" s="999"/>
      <c r="K740" s="92" t="str">
        <f>IF(OR(I740="　", I740=""), "", "-")</f>
        <v/>
      </c>
      <c r="L740" s="1000">
        <v>409</v>
      </c>
      <c r="M740" s="1000"/>
      <c r="N740" s="93" t="str">
        <f>IF(O740="", "", "-")</f>
        <v/>
      </c>
      <c r="O740" s="94"/>
      <c r="P740" s="93" t="str">
        <f>IF(E740="", "", ")")</f>
        <v>)</v>
      </c>
      <c r="Q740" s="998"/>
      <c r="R740" s="999"/>
      <c r="S740" s="999"/>
      <c r="T740" s="92" t="str">
        <f>IF(Q740="", "", "(")</f>
        <v/>
      </c>
      <c r="U740" s="999"/>
      <c r="V740" s="999"/>
      <c r="W740" s="92" t="str">
        <f>IF(OR(U740="　", U740=""), "", "-")</f>
        <v/>
      </c>
      <c r="X740" s="1000"/>
      <c r="Y740" s="1000"/>
      <c r="Z740" s="93" t="str">
        <f>IF(AA740="", "", "-")</f>
        <v/>
      </c>
      <c r="AA740" s="94"/>
      <c r="AB740" s="93" t="str">
        <f>IF(Q740="", "", ")")</f>
        <v/>
      </c>
      <c r="AC740" s="998"/>
      <c r="AD740" s="999"/>
      <c r="AE740" s="999"/>
      <c r="AF740" s="92" t="str">
        <f>IF(AC740="", "", "(")</f>
        <v/>
      </c>
      <c r="AG740" s="999"/>
      <c r="AH740" s="999"/>
      <c r="AI740" s="92" t="str">
        <f>IF(OR(AG740="　", AG740=""), "", "-")</f>
        <v/>
      </c>
      <c r="AJ740" s="1000"/>
      <c r="AK740" s="1000"/>
      <c r="AL740" s="93" t="str">
        <f>IF(AM740="", "", "-")</f>
        <v/>
      </c>
      <c r="AM740" s="94"/>
      <c r="AN740" s="93" t="str">
        <f>IF(AC740="", "", ")")</f>
        <v/>
      </c>
      <c r="AO740" s="1023"/>
      <c r="AP740" s="1024"/>
      <c r="AQ740" s="1024"/>
      <c r="AR740" s="1024"/>
      <c r="AS740" s="1024"/>
      <c r="AT740" s="1024"/>
      <c r="AU740" s="1024"/>
      <c r="AV740" s="1024"/>
      <c r="AW740" s="1024"/>
      <c r="AX740" s="1025"/>
    </row>
    <row r="741" spans="1:52" ht="28.35" customHeight="1" x14ac:dyDescent="0.15">
      <c r="A741" s="634" t="s">
        <v>382</v>
      </c>
      <c r="B741" s="635"/>
      <c r="C741" s="635"/>
      <c r="D741" s="635"/>
      <c r="E741" s="635"/>
      <c r="F741" s="636"/>
      <c r="G741" s="89" t="s">
        <v>414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4"/>
      <c r="B742" s="635"/>
      <c r="C742" s="635"/>
      <c r="D742" s="635"/>
      <c r="E742" s="635"/>
      <c r="F742" s="636"/>
      <c r="G742" s="45" t="s">
        <v>558</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4"/>
      <c r="B743" s="635"/>
      <c r="C743" s="635"/>
      <c r="D743" s="635"/>
      <c r="E743" s="635"/>
      <c r="F743" s="63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4"/>
      <c r="B744" s="635"/>
      <c r="C744" s="635"/>
      <c r="D744" s="635"/>
      <c r="E744" s="635"/>
      <c r="F744" s="63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4"/>
      <c r="B745" s="635"/>
      <c r="C745" s="635"/>
      <c r="D745" s="635"/>
      <c r="E745" s="635"/>
      <c r="F745" s="63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4"/>
      <c r="B746" s="635"/>
      <c r="C746" s="635"/>
      <c r="D746" s="635"/>
      <c r="E746" s="635"/>
      <c r="F746" s="63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4"/>
      <c r="B747" s="635"/>
      <c r="C747" s="635"/>
      <c r="D747" s="635"/>
      <c r="E747" s="635"/>
      <c r="F747" s="63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4"/>
      <c r="B748" s="635"/>
      <c r="C748" s="635"/>
      <c r="D748" s="635"/>
      <c r="E748" s="635"/>
      <c r="F748" s="63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4"/>
      <c r="B749" s="635"/>
      <c r="C749" s="635"/>
      <c r="D749" s="635"/>
      <c r="E749" s="635"/>
      <c r="F749" s="63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4"/>
      <c r="B750" s="635"/>
      <c r="C750" s="635"/>
      <c r="D750" s="635"/>
      <c r="E750" s="635"/>
      <c r="F750" s="63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4"/>
      <c r="B751" s="635"/>
      <c r="C751" s="635"/>
      <c r="D751" s="635"/>
      <c r="E751" s="635"/>
      <c r="F751" s="63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4"/>
      <c r="B752" s="635"/>
      <c r="C752" s="635"/>
      <c r="D752" s="635"/>
      <c r="E752" s="635"/>
      <c r="F752" s="63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4"/>
      <c r="B753" s="635"/>
      <c r="C753" s="635"/>
      <c r="D753" s="635"/>
      <c r="E753" s="635"/>
      <c r="F753" s="63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4"/>
      <c r="B754" s="635"/>
      <c r="C754" s="635"/>
      <c r="D754" s="635"/>
      <c r="E754" s="635"/>
      <c r="F754" s="63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4"/>
      <c r="B755" s="635"/>
      <c r="C755" s="635"/>
      <c r="D755" s="635"/>
      <c r="E755" s="635"/>
      <c r="F755" s="63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4"/>
      <c r="B756" s="635"/>
      <c r="C756" s="635"/>
      <c r="D756" s="635"/>
      <c r="E756" s="635"/>
      <c r="F756" s="63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4"/>
      <c r="B757" s="635"/>
      <c r="C757" s="635"/>
      <c r="D757" s="635"/>
      <c r="E757" s="635"/>
      <c r="F757" s="63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4"/>
      <c r="B758" s="635"/>
      <c r="C758" s="635"/>
      <c r="D758" s="635"/>
      <c r="E758" s="635"/>
      <c r="F758" s="63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4"/>
      <c r="B759" s="635"/>
      <c r="C759" s="635"/>
      <c r="D759" s="635"/>
      <c r="E759" s="635"/>
      <c r="F759" s="63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thickBot="1" x14ac:dyDescent="0.2">
      <c r="A760" s="634"/>
      <c r="B760" s="635"/>
      <c r="C760" s="635"/>
      <c r="D760" s="635"/>
      <c r="E760" s="635"/>
      <c r="F760" s="63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4"/>
      <c r="B761" s="635"/>
      <c r="C761" s="635"/>
      <c r="D761" s="635"/>
      <c r="E761" s="635"/>
      <c r="F761" s="63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4"/>
      <c r="B762" s="635"/>
      <c r="C762" s="635"/>
      <c r="D762" s="635"/>
      <c r="E762" s="635"/>
      <c r="F762" s="63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4"/>
      <c r="B763" s="635"/>
      <c r="C763" s="635"/>
      <c r="D763" s="635"/>
      <c r="E763" s="635"/>
      <c r="F763" s="63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34"/>
      <c r="B764" s="635"/>
      <c r="C764" s="635"/>
      <c r="D764" s="635"/>
      <c r="E764" s="635"/>
      <c r="F764" s="63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4"/>
      <c r="B765" s="635"/>
      <c r="C765" s="635"/>
      <c r="D765" s="635"/>
      <c r="E765" s="635"/>
      <c r="F765" s="63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4"/>
      <c r="B766" s="635"/>
      <c r="C766" s="635"/>
      <c r="D766" s="635"/>
      <c r="E766" s="635"/>
      <c r="F766" s="63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4"/>
      <c r="B767" s="635"/>
      <c r="C767" s="635"/>
      <c r="D767" s="635"/>
      <c r="E767" s="635"/>
      <c r="F767" s="63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4"/>
      <c r="B768" s="635"/>
      <c r="C768" s="635"/>
      <c r="D768" s="635"/>
      <c r="E768" s="635"/>
      <c r="F768" s="63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4"/>
      <c r="B769" s="635"/>
      <c r="C769" s="635"/>
      <c r="D769" s="635"/>
      <c r="E769" s="635"/>
      <c r="F769" s="63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4"/>
      <c r="B770" s="635"/>
      <c r="C770" s="635"/>
      <c r="D770" s="635"/>
      <c r="E770" s="635"/>
      <c r="F770" s="63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4"/>
      <c r="B771" s="635"/>
      <c r="C771" s="635"/>
      <c r="D771" s="635"/>
      <c r="E771" s="635"/>
      <c r="F771" s="63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4"/>
      <c r="B772" s="635"/>
      <c r="C772" s="635"/>
      <c r="D772" s="635"/>
      <c r="E772" s="635"/>
      <c r="F772" s="63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4"/>
      <c r="B773" s="635"/>
      <c r="C773" s="635"/>
      <c r="D773" s="635"/>
      <c r="E773" s="635"/>
      <c r="F773" s="63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4"/>
      <c r="B774" s="635"/>
      <c r="C774" s="635"/>
      <c r="D774" s="635"/>
      <c r="E774" s="635"/>
      <c r="F774" s="63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4"/>
      <c r="B775" s="635"/>
      <c r="C775" s="635"/>
      <c r="D775" s="635"/>
      <c r="E775" s="635"/>
      <c r="F775" s="63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4"/>
      <c r="B776" s="635"/>
      <c r="C776" s="635"/>
      <c r="D776" s="635"/>
      <c r="E776" s="635"/>
      <c r="F776" s="63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4"/>
      <c r="B777" s="635"/>
      <c r="C777" s="635"/>
      <c r="D777" s="635"/>
      <c r="E777" s="635"/>
      <c r="F777" s="63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4"/>
      <c r="B778" s="635"/>
      <c r="C778" s="635"/>
      <c r="D778" s="635"/>
      <c r="E778" s="635"/>
      <c r="F778" s="63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7"/>
      <c r="B779" s="638"/>
      <c r="C779" s="638"/>
      <c r="D779" s="638"/>
      <c r="E779" s="638"/>
      <c r="F779" s="6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8" t="s">
        <v>384</v>
      </c>
      <c r="B780" s="649"/>
      <c r="C780" s="649"/>
      <c r="D780" s="649"/>
      <c r="E780" s="649"/>
      <c r="F780" s="650"/>
      <c r="G780" s="615" t="s">
        <v>622</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621</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5"/>
    </row>
    <row r="781" spans="1:50" ht="24.75" customHeight="1" x14ac:dyDescent="0.15">
      <c r="A781" s="651"/>
      <c r="B781" s="652"/>
      <c r="C781" s="652"/>
      <c r="D781" s="652"/>
      <c r="E781" s="652"/>
      <c r="F781" s="653"/>
      <c r="G781" s="837" t="s">
        <v>17</v>
      </c>
      <c r="H781" s="688"/>
      <c r="I781" s="688"/>
      <c r="J781" s="688"/>
      <c r="K781" s="688"/>
      <c r="L781" s="687" t="s">
        <v>18</v>
      </c>
      <c r="M781" s="688"/>
      <c r="N781" s="688"/>
      <c r="O781" s="688"/>
      <c r="P781" s="688"/>
      <c r="Q781" s="688"/>
      <c r="R781" s="688"/>
      <c r="S781" s="688"/>
      <c r="T781" s="688"/>
      <c r="U781" s="688"/>
      <c r="V781" s="688"/>
      <c r="W781" s="688"/>
      <c r="X781" s="689"/>
      <c r="Y781" s="673" t="s">
        <v>19</v>
      </c>
      <c r="Z781" s="674"/>
      <c r="AA781" s="674"/>
      <c r="AB781" s="820"/>
      <c r="AC781" s="837" t="s">
        <v>17</v>
      </c>
      <c r="AD781" s="688"/>
      <c r="AE781" s="688"/>
      <c r="AF781" s="688"/>
      <c r="AG781" s="688"/>
      <c r="AH781" s="687" t="s">
        <v>18</v>
      </c>
      <c r="AI781" s="688"/>
      <c r="AJ781" s="688"/>
      <c r="AK781" s="688"/>
      <c r="AL781" s="688"/>
      <c r="AM781" s="688"/>
      <c r="AN781" s="688"/>
      <c r="AO781" s="688"/>
      <c r="AP781" s="688"/>
      <c r="AQ781" s="688"/>
      <c r="AR781" s="688"/>
      <c r="AS781" s="688"/>
      <c r="AT781" s="689"/>
      <c r="AU781" s="673" t="s">
        <v>19</v>
      </c>
      <c r="AV781" s="674"/>
      <c r="AW781" s="674"/>
      <c r="AX781" s="675"/>
    </row>
    <row r="782" spans="1:50" ht="24.75" customHeight="1" x14ac:dyDescent="0.15">
      <c r="A782" s="651"/>
      <c r="B782" s="652"/>
      <c r="C782" s="652"/>
      <c r="D782" s="652"/>
      <c r="E782" s="652"/>
      <c r="F782" s="653"/>
      <c r="G782" s="690" t="s">
        <v>618</v>
      </c>
      <c r="H782" s="691"/>
      <c r="I782" s="691"/>
      <c r="J782" s="691"/>
      <c r="K782" s="692"/>
      <c r="L782" s="684" t="s">
        <v>619</v>
      </c>
      <c r="M782" s="685"/>
      <c r="N782" s="685"/>
      <c r="O782" s="685"/>
      <c r="P782" s="685"/>
      <c r="Q782" s="685"/>
      <c r="R782" s="685"/>
      <c r="S782" s="685"/>
      <c r="T782" s="685"/>
      <c r="U782" s="685"/>
      <c r="V782" s="685"/>
      <c r="W782" s="685"/>
      <c r="X782" s="686"/>
      <c r="Y782" s="406">
        <v>7961</v>
      </c>
      <c r="Z782" s="407"/>
      <c r="AA782" s="407"/>
      <c r="AB782" s="827"/>
      <c r="AC782" s="690" t="s">
        <v>623</v>
      </c>
      <c r="AD782" s="691"/>
      <c r="AE782" s="691"/>
      <c r="AF782" s="691"/>
      <c r="AG782" s="692"/>
      <c r="AH782" s="684" t="s">
        <v>619</v>
      </c>
      <c r="AI782" s="685"/>
      <c r="AJ782" s="685"/>
      <c r="AK782" s="685"/>
      <c r="AL782" s="685"/>
      <c r="AM782" s="685"/>
      <c r="AN782" s="685"/>
      <c r="AO782" s="685"/>
      <c r="AP782" s="685"/>
      <c r="AQ782" s="685"/>
      <c r="AR782" s="685"/>
      <c r="AS782" s="685"/>
      <c r="AT782" s="686"/>
      <c r="AU782" s="406">
        <v>4.3</v>
      </c>
      <c r="AV782" s="407"/>
      <c r="AW782" s="407"/>
      <c r="AX782" s="408"/>
    </row>
    <row r="783" spans="1:50" ht="24.75" customHeight="1" x14ac:dyDescent="0.15">
      <c r="A783" s="651"/>
      <c r="B783" s="652"/>
      <c r="C783" s="652"/>
      <c r="D783" s="652"/>
      <c r="E783" s="652"/>
      <c r="F783" s="653"/>
      <c r="G783" s="626" t="s">
        <v>80</v>
      </c>
      <c r="H783" s="627"/>
      <c r="I783" s="627"/>
      <c r="J783" s="627"/>
      <c r="K783" s="628"/>
      <c r="L783" s="618" t="s">
        <v>620</v>
      </c>
      <c r="M783" s="619"/>
      <c r="N783" s="619"/>
      <c r="O783" s="619"/>
      <c r="P783" s="619"/>
      <c r="Q783" s="619"/>
      <c r="R783" s="619"/>
      <c r="S783" s="619"/>
      <c r="T783" s="619"/>
      <c r="U783" s="619"/>
      <c r="V783" s="619"/>
      <c r="W783" s="619"/>
      <c r="X783" s="620"/>
      <c r="Y783" s="621">
        <v>56</v>
      </c>
      <c r="Z783" s="622"/>
      <c r="AA783" s="622"/>
      <c r="AB783" s="632"/>
      <c r="AC783" s="626"/>
      <c r="AD783" s="627"/>
      <c r="AE783" s="627"/>
      <c r="AF783" s="627"/>
      <c r="AG783" s="628"/>
      <c r="AH783" s="618"/>
      <c r="AI783" s="619"/>
      <c r="AJ783" s="619"/>
      <c r="AK783" s="619"/>
      <c r="AL783" s="619"/>
      <c r="AM783" s="619"/>
      <c r="AN783" s="619"/>
      <c r="AO783" s="619"/>
      <c r="AP783" s="619"/>
      <c r="AQ783" s="619"/>
      <c r="AR783" s="619"/>
      <c r="AS783" s="619"/>
      <c r="AT783" s="620"/>
      <c r="AU783" s="621"/>
      <c r="AV783" s="622"/>
      <c r="AW783" s="622"/>
      <c r="AX783" s="623"/>
    </row>
    <row r="784" spans="1:50" ht="24.75" hidden="1" customHeight="1" x14ac:dyDescent="0.15">
      <c r="A784" s="651"/>
      <c r="B784" s="652"/>
      <c r="C784" s="652"/>
      <c r="D784" s="652"/>
      <c r="E784" s="652"/>
      <c r="F784" s="653"/>
      <c r="G784" s="626"/>
      <c r="H784" s="627"/>
      <c r="I784" s="627"/>
      <c r="J784" s="627"/>
      <c r="K784" s="628"/>
      <c r="L784" s="618"/>
      <c r="M784" s="619"/>
      <c r="N784" s="619"/>
      <c r="O784" s="619"/>
      <c r="P784" s="619"/>
      <c r="Q784" s="619"/>
      <c r="R784" s="619"/>
      <c r="S784" s="619"/>
      <c r="T784" s="619"/>
      <c r="U784" s="619"/>
      <c r="V784" s="619"/>
      <c r="W784" s="619"/>
      <c r="X784" s="620"/>
      <c r="Y784" s="621"/>
      <c r="Z784" s="622"/>
      <c r="AA784" s="622"/>
      <c r="AB784" s="632"/>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24.75" hidden="1" customHeight="1" x14ac:dyDescent="0.15">
      <c r="A785" s="651"/>
      <c r="B785" s="652"/>
      <c r="C785" s="652"/>
      <c r="D785" s="652"/>
      <c r="E785" s="652"/>
      <c r="F785" s="653"/>
      <c r="G785" s="626"/>
      <c r="H785" s="627"/>
      <c r="I785" s="627"/>
      <c r="J785" s="627"/>
      <c r="K785" s="628"/>
      <c r="L785" s="618"/>
      <c r="M785" s="619"/>
      <c r="N785" s="619"/>
      <c r="O785" s="619"/>
      <c r="P785" s="619"/>
      <c r="Q785" s="619"/>
      <c r="R785" s="619"/>
      <c r="S785" s="619"/>
      <c r="T785" s="619"/>
      <c r="U785" s="619"/>
      <c r="V785" s="619"/>
      <c r="W785" s="619"/>
      <c r="X785" s="620"/>
      <c r="Y785" s="621"/>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hidden="1" customHeight="1" x14ac:dyDescent="0.15">
      <c r="A791" s="651"/>
      <c r="B791" s="652"/>
      <c r="C791" s="652"/>
      <c r="D791" s="652"/>
      <c r="E791" s="652"/>
      <c r="F791" s="653"/>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24.75" customHeight="1" thickBot="1" x14ac:dyDescent="0.2">
      <c r="A792" s="651"/>
      <c r="B792" s="652"/>
      <c r="C792" s="652"/>
      <c r="D792" s="652"/>
      <c r="E792" s="652"/>
      <c r="F792" s="653"/>
      <c r="G792" s="848" t="s">
        <v>20</v>
      </c>
      <c r="H792" s="849"/>
      <c r="I792" s="849"/>
      <c r="J792" s="849"/>
      <c r="K792" s="849"/>
      <c r="L792" s="850"/>
      <c r="M792" s="851"/>
      <c r="N792" s="851"/>
      <c r="O792" s="851"/>
      <c r="P792" s="851"/>
      <c r="Q792" s="851"/>
      <c r="R792" s="851"/>
      <c r="S792" s="851"/>
      <c r="T792" s="851"/>
      <c r="U792" s="851"/>
      <c r="V792" s="851"/>
      <c r="W792" s="851"/>
      <c r="X792" s="852"/>
      <c r="Y792" s="853">
        <f>SUM(Y782:AB791)</f>
        <v>8017</v>
      </c>
      <c r="Z792" s="854"/>
      <c r="AA792" s="854"/>
      <c r="AB792" s="855"/>
      <c r="AC792" s="848" t="s">
        <v>20</v>
      </c>
      <c r="AD792" s="849"/>
      <c r="AE792" s="849"/>
      <c r="AF792" s="849"/>
      <c r="AG792" s="849"/>
      <c r="AH792" s="850"/>
      <c r="AI792" s="851"/>
      <c r="AJ792" s="851"/>
      <c r="AK792" s="851"/>
      <c r="AL792" s="851"/>
      <c r="AM792" s="851"/>
      <c r="AN792" s="851"/>
      <c r="AO792" s="851"/>
      <c r="AP792" s="851"/>
      <c r="AQ792" s="851"/>
      <c r="AR792" s="851"/>
      <c r="AS792" s="851"/>
      <c r="AT792" s="852"/>
      <c r="AU792" s="853">
        <f>SUM(AU782:AX791)</f>
        <v>4.3</v>
      </c>
      <c r="AV792" s="854"/>
      <c r="AW792" s="854"/>
      <c r="AX792" s="856"/>
    </row>
    <row r="793" spans="1:50" ht="24.75" customHeight="1" x14ac:dyDescent="0.15">
      <c r="A793" s="651"/>
      <c r="B793" s="652"/>
      <c r="C793" s="652"/>
      <c r="D793" s="652"/>
      <c r="E793" s="652"/>
      <c r="F793" s="653"/>
      <c r="G793" s="615" t="s">
        <v>624</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625</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5"/>
    </row>
    <row r="794" spans="1:50" ht="24.75" customHeight="1" x14ac:dyDescent="0.15">
      <c r="A794" s="651"/>
      <c r="B794" s="652"/>
      <c r="C794" s="652"/>
      <c r="D794" s="652"/>
      <c r="E794" s="652"/>
      <c r="F794" s="653"/>
      <c r="G794" s="837" t="s">
        <v>17</v>
      </c>
      <c r="H794" s="688"/>
      <c r="I794" s="688"/>
      <c r="J794" s="688"/>
      <c r="K794" s="688"/>
      <c r="L794" s="687" t="s">
        <v>18</v>
      </c>
      <c r="M794" s="688"/>
      <c r="N794" s="688"/>
      <c r="O794" s="688"/>
      <c r="P794" s="688"/>
      <c r="Q794" s="688"/>
      <c r="R794" s="688"/>
      <c r="S794" s="688"/>
      <c r="T794" s="688"/>
      <c r="U794" s="688"/>
      <c r="V794" s="688"/>
      <c r="W794" s="688"/>
      <c r="X794" s="689"/>
      <c r="Y794" s="673" t="s">
        <v>19</v>
      </c>
      <c r="Z794" s="674"/>
      <c r="AA794" s="674"/>
      <c r="AB794" s="820"/>
      <c r="AC794" s="837" t="s">
        <v>17</v>
      </c>
      <c r="AD794" s="688"/>
      <c r="AE794" s="688"/>
      <c r="AF794" s="688"/>
      <c r="AG794" s="688"/>
      <c r="AH794" s="687" t="s">
        <v>18</v>
      </c>
      <c r="AI794" s="688"/>
      <c r="AJ794" s="688"/>
      <c r="AK794" s="688"/>
      <c r="AL794" s="688"/>
      <c r="AM794" s="688"/>
      <c r="AN794" s="688"/>
      <c r="AO794" s="688"/>
      <c r="AP794" s="688"/>
      <c r="AQ794" s="688"/>
      <c r="AR794" s="688"/>
      <c r="AS794" s="688"/>
      <c r="AT794" s="689"/>
      <c r="AU794" s="673" t="s">
        <v>19</v>
      </c>
      <c r="AV794" s="674"/>
      <c r="AW794" s="674"/>
      <c r="AX794" s="675"/>
    </row>
    <row r="795" spans="1:50" ht="24.75" customHeight="1" x14ac:dyDescent="0.15">
      <c r="A795" s="651"/>
      <c r="B795" s="652"/>
      <c r="C795" s="652"/>
      <c r="D795" s="652"/>
      <c r="E795" s="652"/>
      <c r="F795" s="653"/>
      <c r="G795" s="690" t="s">
        <v>623</v>
      </c>
      <c r="H795" s="691"/>
      <c r="I795" s="691"/>
      <c r="J795" s="691"/>
      <c r="K795" s="692"/>
      <c r="L795" s="684" t="s">
        <v>619</v>
      </c>
      <c r="M795" s="685"/>
      <c r="N795" s="685"/>
      <c r="O795" s="685"/>
      <c r="P795" s="685"/>
      <c r="Q795" s="685"/>
      <c r="R795" s="685"/>
      <c r="S795" s="685"/>
      <c r="T795" s="685"/>
      <c r="U795" s="685"/>
      <c r="V795" s="685"/>
      <c r="W795" s="685"/>
      <c r="X795" s="686"/>
      <c r="Y795" s="406">
        <v>3.9</v>
      </c>
      <c r="Z795" s="407"/>
      <c r="AA795" s="407"/>
      <c r="AB795" s="827"/>
      <c r="AC795" s="690" t="s">
        <v>623</v>
      </c>
      <c r="AD795" s="691"/>
      <c r="AE795" s="691"/>
      <c r="AF795" s="691"/>
      <c r="AG795" s="692"/>
      <c r="AH795" s="684" t="s">
        <v>619</v>
      </c>
      <c r="AI795" s="685"/>
      <c r="AJ795" s="685"/>
      <c r="AK795" s="685"/>
      <c r="AL795" s="685"/>
      <c r="AM795" s="685"/>
      <c r="AN795" s="685"/>
      <c r="AO795" s="685"/>
      <c r="AP795" s="685"/>
      <c r="AQ795" s="685"/>
      <c r="AR795" s="685"/>
      <c r="AS795" s="685"/>
      <c r="AT795" s="686"/>
      <c r="AU795" s="406">
        <v>1.1000000000000001</v>
      </c>
      <c r="AV795" s="407"/>
      <c r="AW795" s="407"/>
      <c r="AX795" s="408"/>
    </row>
    <row r="796" spans="1:50" ht="24.75" hidden="1" customHeight="1" x14ac:dyDescent="0.15">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4.75" customHeight="1" thickBot="1" x14ac:dyDescent="0.2">
      <c r="A805" s="651"/>
      <c r="B805" s="652"/>
      <c r="C805" s="652"/>
      <c r="D805" s="652"/>
      <c r="E805" s="652"/>
      <c r="F805" s="653"/>
      <c r="G805" s="848" t="s">
        <v>20</v>
      </c>
      <c r="H805" s="849"/>
      <c r="I805" s="849"/>
      <c r="J805" s="849"/>
      <c r="K805" s="849"/>
      <c r="L805" s="850"/>
      <c r="M805" s="851"/>
      <c r="N805" s="851"/>
      <c r="O805" s="851"/>
      <c r="P805" s="851"/>
      <c r="Q805" s="851"/>
      <c r="R805" s="851"/>
      <c r="S805" s="851"/>
      <c r="T805" s="851"/>
      <c r="U805" s="851"/>
      <c r="V805" s="851"/>
      <c r="W805" s="851"/>
      <c r="X805" s="852"/>
      <c r="Y805" s="853">
        <f>SUM(Y795:AB804)</f>
        <v>3.9</v>
      </c>
      <c r="Z805" s="854"/>
      <c r="AA805" s="854"/>
      <c r="AB805" s="855"/>
      <c r="AC805" s="848" t="s">
        <v>20</v>
      </c>
      <c r="AD805" s="849"/>
      <c r="AE805" s="849"/>
      <c r="AF805" s="849"/>
      <c r="AG805" s="849"/>
      <c r="AH805" s="850"/>
      <c r="AI805" s="851"/>
      <c r="AJ805" s="851"/>
      <c r="AK805" s="851"/>
      <c r="AL805" s="851"/>
      <c r="AM805" s="851"/>
      <c r="AN805" s="851"/>
      <c r="AO805" s="851"/>
      <c r="AP805" s="851"/>
      <c r="AQ805" s="851"/>
      <c r="AR805" s="851"/>
      <c r="AS805" s="851"/>
      <c r="AT805" s="852"/>
      <c r="AU805" s="853">
        <f>SUM(AU795:AX804)</f>
        <v>1.1000000000000001</v>
      </c>
      <c r="AV805" s="854"/>
      <c r="AW805" s="854"/>
      <c r="AX805" s="856"/>
    </row>
    <row r="806" spans="1:50" ht="24.75" customHeight="1" x14ac:dyDescent="0.15">
      <c r="A806" s="651"/>
      <c r="B806" s="652"/>
      <c r="C806" s="652"/>
      <c r="D806" s="652"/>
      <c r="E806" s="652"/>
      <c r="F806" s="653"/>
      <c r="G806" s="615" t="s">
        <v>626</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321</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5"/>
    </row>
    <row r="807" spans="1:50" ht="24.75" customHeight="1" x14ac:dyDescent="0.15">
      <c r="A807" s="651"/>
      <c r="B807" s="652"/>
      <c r="C807" s="652"/>
      <c r="D807" s="652"/>
      <c r="E807" s="652"/>
      <c r="F807" s="653"/>
      <c r="G807" s="837" t="s">
        <v>17</v>
      </c>
      <c r="H807" s="688"/>
      <c r="I807" s="688"/>
      <c r="J807" s="688"/>
      <c r="K807" s="688"/>
      <c r="L807" s="687" t="s">
        <v>18</v>
      </c>
      <c r="M807" s="688"/>
      <c r="N807" s="688"/>
      <c r="O807" s="688"/>
      <c r="P807" s="688"/>
      <c r="Q807" s="688"/>
      <c r="R807" s="688"/>
      <c r="S807" s="688"/>
      <c r="T807" s="688"/>
      <c r="U807" s="688"/>
      <c r="V807" s="688"/>
      <c r="W807" s="688"/>
      <c r="X807" s="689"/>
      <c r="Y807" s="673" t="s">
        <v>19</v>
      </c>
      <c r="Z807" s="674"/>
      <c r="AA807" s="674"/>
      <c r="AB807" s="820"/>
      <c r="AC807" s="837" t="s">
        <v>17</v>
      </c>
      <c r="AD807" s="688"/>
      <c r="AE807" s="688"/>
      <c r="AF807" s="688"/>
      <c r="AG807" s="688"/>
      <c r="AH807" s="687" t="s">
        <v>18</v>
      </c>
      <c r="AI807" s="688"/>
      <c r="AJ807" s="688"/>
      <c r="AK807" s="688"/>
      <c r="AL807" s="688"/>
      <c r="AM807" s="688"/>
      <c r="AN807" s="688"/>
      <c r="AO807" s="688"/>
      <c r="AP807" s="688"/>
      <c r="AQ807" s="688"/>
      <c r="AR807" s="688"/>
      <c r="AS807" s="688"/>
      <c r="AT807" s="689"/>
      <c r="AU807" s="673" t="s">
        <v>19</v>
      </c>
      <c r="AV807" s="674"/>
      <c r="AW807" s="674"/>
      <c r="AX807" s="675"/>
    </row>
    <row r="808" spans="1:50" ht="24.75" customHeight="1" x14ac:dyDescent="0.15">
      <c r="A808" s="651"/>
      <c r="B808" s="652"/>
      <c r="C808" s="652"/>
      <c r="D808" s="652"/>
      <c r="E808" s="652"/>
      <c r="F808" s="653"/>
      <c r="G808" s="690" t="s">
        <v>623</v>
      </c>
      <c r="H808" s="691"/>
      <c r="I808" s="691"/>
      <c r="J808" s="691"/>
      <c r="K808" s="692"/>
      <c r="L808" s="684" t="s">
        <v>619</v>
      </c>
      <c r="M808" s="685"/>
      <c r="N808" s="685"/>
      <c r="O808" s="685"/>
      <c r="P808" s="685"/>
      <c r="Q808" s="685"/>
      <c r="R808" s="685"/>
      <c r="S808" s="685"/>
      <c r="T808" s="685"/>
      <c r="U808" s="685"/>
      <c r="V808" s="685"/>
      <c r="W808" s="685"/>
      <c r="X808" s="686"/>
      <c r="Y808" s="406">
        <v>1</v>
      </c>
      <c r="Z808" s="407"/>
      <c r="AA808" s="407"/>
      <c r="AB808" s="827"/>
      <c r="AC808" s="690"/>
      <c r="AD808" s="691"/>
      <c r="AE808" s="691"/>
      <c r="AF808" s="691"/>
      <c r="AG808" s="692"/>
      <c r="AH808" s="684"/>
      <c r="AI808" s="685"/>
      <c r="AJ808" s="685"/>
      <c r="AK808" s="685"/>
      <c r="AL808" s="685"/>
      <c r="AM808" s="685"/>
      <c r="AN808" s="685"/>
      <c r="AO808" s="685"/>
      <c r="AP808" s="685"/>
      <c r="AQ808" s="685"/>
      <c r="AR808" s="685"/>
      <c r="AS808" s="685"/>
      <c r="AT808" s="686"/>
      <c r="AU808" s="406"/>
      <c r="AV808" s="407"/>
      <c r="AW808" s="407"/>
      <c r="AX808" s="408"/>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customHeight="1" x14ac:dyDescent="0.15">
      <c r="A818" s="651"/>
      <c r="B818" s="652"/>
      <c r="C818" s="652"/>
      <c r="D818" s="652"/>
      <c r="E818" s="652"/>
      <c r="F818" s="653"/>
      <c r="G818" s="848" t="s">
        <v>20</v>
      </c>
      <c r="H818" s="849"/>
      <c r="I818" s="849"/>
      <c r="J818" s="849"/>
      <c r="K818" s="849"/>
      <c r="L818" s="850"/>
      <c r="M818" s="851"/>
      <c r="N818" s="851"/>
      <c r="O818" s="851"/>
      <c r="P818" s="851"/>
      <c r="Q818" s="851"/>
      <c r="R818" s="851"/>
      <c r="S818" s="851"/>
      <c r="T818" s="851"/>
      <c r="U818" s="851"/>
      <c r="V818" s="851"/>
      <c r="W818" s="851"/>
      <c r="X818" s="852"/>
      <c r="Y818" s="853">
        <f>SUM(Y808:AB817)</f>
        <v>1</v>
      </c>
      <c r="Z818" s="854"/>
      <c r="AA818" s="854"/>
      <c r="AB818" s="855"/>
      <c r="AC818" s="848" t="s">
        <v>20</v>
      </c>
      <c r="AD818" s="849"/>
      <c r="AE818" s="849"/>
      <c r="AF818" s="849"/>
      <c r="AG818" s="849"/>
      <c r="AH818" s="850"/>
      <c r="AI818" s="851"/>
      <c r="AJ818" s="851"/>
      <c r="AK818" s="851"/>
      <c r="AL818" s="851"/>
      <c r="AM818" s="851"/>
      <c r="AN818" s="851"/>
      <c r="AO818" s="851"/>
      <c r="AP818" s="851"/>
      <c r="AQ818" s="851"/>
      <c r="AR818" s="851"/>
      <c r="AS818" s="851"/>
      <c r="AT818" s="852"/>
      <c r="AU818" s="853">
        <f>SUM(AU808:AX817)</f>
        <v>0</v>
      </c>
      <c r="AV818" s="854"/>
      <c r="AW818" s="854"/>
      <c r="AX818" s="856"/>
    </row>
    <row r="819" spans="1:50" ht="24.75" hidden="1" customHeight="1" x14ac:dyDescent="0.15">
      <c r="A819" s="651"/>
      <c r="B819" s="652"/>
      <c r="C819" s="652"/>
      <c r="D819" s="652"/>
      <c r="E819" s="652"/>
      <c r="F819" s="653"/>
      <c r="G819" s="615" t="s">
        <v>269</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183</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5"/>
    </row>
    <row r="820" spans="1:50" ht="24.75" hidden="1" customHeight="1" x14ac:dyDescent="0.15">
      <c r="A820" s="651"/>
      <c r="B820" s="652"/>
      <c r="C820" s="652"/>
      <c r="D820" s="652"/>
      <c r="E820" s="652"/>
      <c r="F820" s="653"/>
      <c r="G820" s="837" t="s">
        <v>17</v>
      </c>
      <c r="H820" s="688"/>
      <c r="I820" s="688"/>
      <c r="J820" s="688"/>
      <c r="K820" s="688"/>
      <c r="L820" s="687" t="s">
        <v>18</v>
      </c>
      <c r="M820" s="688"/>
      <c r="N820" s="688"/>
      <c r="O820" s="688"/>
      <c r="P820" s="688"/>
      <c r="Q820" s="688"/>
      <c r="R820" s="688"/>
      <c r="S820" s="688"/>
      <c r="T820" s="688"/>
      <c r="U820" s="688"/>
      <c r="V820" s="688"/>
      <c r="W820" s="688"/>
      <c r="X820" s="689"/>
      <c r="Y820" s="673" t="s">
        <v>19</v>
      </c>
      <c r="Z820" s="674"/>
      <c r="AA820" s="674"/>
      <c r="AB820" s="820"/>
      <c r="AC820" s="837" t="s">
        <v>17</v>
      </c>
      <c r="AD820" s="688"/>
      <c r="AE820" s="688"/>
      <c r="AF820" s="688"/>
      <c r="AG820" s="688"/>
      <c r="AH820" s="687" t="s">
        <v>18</v>
      </c>
      <c r="AI820" s="688"/>
      <c r="AJ820" s="688"/>
      <c r="AK820" s="688"/>
      <c r="AL820" s="688"/>
      <c r="AM820" s="688"/>
      <c r="AN820" s="688"/>
      <c r="AO820" s="688"/>
      <c r="AP820" s="688"/>
      <c r="AQ820" s="688"/>
      <c r="AR820" s="688"/>
      <c r="AS820" s="688"/>
      <c r="AT820" s="689"/>
      <c r="AU820" s="673" t="s">
        <v>19</v>
      </c>
      <c r="AV820" s="674"/>
      <c r="AW820" s="674"/>
      <c r="AX820" s="675"/>
    </row>
    <row r="821" spans="1:50" s="16" customFormat="1" ht="24.75" hidden="1" customHeight="1" x14ac:dyDescent="0.15">
      <c r="A821" s="651"/>
      <c r="B821" s="652"/>
      <c r="C821" s="652"/>
      <c r="D821" s="652"/>
      <c r="E821" s="652"/>
      <c r="F821" s="653"/>
      <c r="G821" s="690"/>
      <c r="H821" s="691"/>
      <c r="I821" s="691"/>
      <c r="J821" s="691"/>
      <c r="K821" s="692"/>
      <c r="L821" s="684"/>
      <c r="M821" s="685"/>
      <c r="N821" s="685"/>
      <c r="O821" s="685"/>
      <c r="P821" s="685"/>
      <c r="Q821" s="685"/>
      <c r="R821" s="685"/>
      <c r="S821" s="685"/>
      <c r="T821" s="685"/>
      <c r="U821" s="685"/>
      <c r="V821" s="685"/>
      <c r="W821" s="685"/>
      <c r="X821" s="686"/>
      <c r="Y821" s="406"/>
      <c r="Z821" s="407"/>
      <c r="AA821" s="407"/>
      <c r="AB821" s="827"/>
      <c r="AC821" s="690"/>
      <c r="AD821" s="691"/>
      <c r="AE821" s="691"/>
      <c r="AF821" s="691"/>
      <c r="AG821" s="692"/>
      <c r="AH821" s="684"/>
      <c r="AI821" s="685"/>
      <c r="AJ821" s="685"/>
      <c r="AK821" s="685"/>
      <c r="AL821" s="685"/>
      <c r="AM821" s="685"/>
      <c r="AN821" s="685"/>
      <c r="AO821" s="685"/>
      <c r="AP821" s="685"/>
      <c r="AQ821" s="685"/>
      <c r="AR821" s="685"/>
      <c r="AS821" s="685"/>
      <c r="AT821" s="686"/>
      <c r="AU821" s="406"/>
      <c r="AV821" s="407"/>
      <c r="AW821" s="407"/>
      <c r="AX821" s="408"/>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hidden="1" customHeight="1" x14ac:dyDescent="0.15">
      <c r="A831" s="651"/>
      <c r="B831" s="652"/>
      <c r="C831" s="652"/>
      <c r="D831" s="652"/>
      <c r="E831" s="652"/>
      <c r="F831" s="653"/>
      <c r="G831" s="848" t="s">
        <v>20</v>
      </c>
      <c r="H831" s="849"/>
      <c r="I831" s="849"/>
      <c r="J831" s="849"/>
      <c r="K831" s="849"/>
      <c r="L831" s="850"/>
      <c r="M831" s="851"/>
      <c r="N831" s="851"/>
      <c r="O831" s="851"/>
      <c r="P831" s="851"/>
      <c r="Q831" s="851"/>
      <c r="R831" s="851"/>
      <c r="S831" s="851"/>
      <c r="T831" s="851"/>
      <c r="U831" s="851"/>
      <c r="V831" s="851"/>
      <c r="W831" s="851"/>
      <c r="X831" s="852"/>
      <c r="Y831" s="853">
        <f>SUM(Y821:AB830)</f>
        <v>0</v>
      </c>
      <c r="Z831" s="854"/>
      <c r="AA831" s="854"/>
      <c r="AB831" s="855"/>
      <c r="AC831" s="848" t="s">
        <v>20</v>
      </c>
      <c r="AD831" s="849"/>
      <c r="AE831" s="849"/>
      <c r="AF831" s="849"/>
      <c r="AG831" s="849"/>
      <c r="AH831" s="850"/>
      <c r="AI831" s="851"/>
      <c r="AJ831" s="851"/>
      <c r="AK831" s="851"/>
      <c r="AL831" s="851"/>
      <c r="AM831" s="851"/>
      <c r="AN831" s="851"/>
      <c r="AO831" s="851"/>
      <c r="AP831" s="851"/>
      <c r="AQ831" s="851"/>
      <c r="AR831" s="851"/>
      <c r="AS831" s="851"/>
      <c r="AT831" s="852"/>
      <c r="AU831" s="853">
        <f>SUM(AU821:AX830)</f>
        <v>0</v>
      </c>
      <c r="AV831" s="854"/>
      <c r="AW831" s="854"/>
      <c r="AX831" s="856"/>
    </row>
    <row r="832" spans="1:50" ht="24.75" customHeight="1" thickBot="1" x14ac:dyDescent="0.2">
      <c r="A832" s="927" t="s">
        <v>148</v>
      </c>
      <c r="B832" s="928"/>
      <c r="C832" s="928"/>
      <c r="D832" s="928"/>
      <c r="E832" s="928"/>
      <c r="F832" s="928"/>
      <c r="G832" s="928"/>
      <c r="H832" s="928"/>
      <c r="I832" s="928"/>
      <c r="J832" s="928"/>
      <c r="K832" s="928"/>
      <c r="L832" s="928"/>
      <c r="M832" s="928"/>
      <c r="N832" s="928"/>
      <c r="O832" s="928"/>
      <c r="P832" s="928"/>
      <c r="Q832" s="928"/>
      <c r="R832" s="928"/>
      <c r="S832" s="928"/>
      <c r="T832" s="928"/>
      <c r="U832" s="928"/>
      <c r="V832" s="928"/>
      <c r="W832" s="928"/>
      <c r="X832" s="928"/>
      <c r="Y832" s="928"/>
      <c r="Z832" s="928"/>
      <c r="AA832" s="928"/>
      <c r="AB832" s="928"/>
      <c r="AC832" s="928"/>
      <c r="AD832" s="928"/>
      <c r="AE832" s="928"/>
      <c r="AF832" s="928"/>
      <c r="AG832" s="928"/>
      <c r="AH832" s="928"/>
      <c r="AI832" s="928"/>
      <c r="AJ832" s="928"/>
      <c r="AK832" s="929"/>
      <c r="AL832" s="279" t="s">
        <v>345</v>
      </c>
      <c r="AM832" s="280"/>
      <c r="AN832" s="280"/>
      <c r="AO832" s="81" t="s">
        <v>343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339</v>
      </c>
      <c r="AD837" s="148"/>
      <c r="AE837" s="148"/>
      <c r="AF837" s="148"/>
      <c r="AG837" s="148"/>
      <c r="AH837" s="380" t="s">
        <v>365</v>
      </c>
      <c r="AI837" s="377"/>
      <c r="AJ837" s="377"/>
      <c r="AK837" s="377"/>
      <c r="AL837" s="377" t="s">
        <v>21</v>
      </c>
      <c r="AM837" s="377"/>
      <c r="AN837" s="377"/>
      <c r="AO837" s="382"/>
      <c r="AP837" s="383" t="s">
        <v>301</v>
      </c>
      <c r="AQ837" s="383"/>
      <c r="AR837" s="383"/>
      <c r="AS837" s="383"/>
      <c r="AT837" s="383"/>
      <c r="AU837" s="383"/>
      <c r="AV837" s="383"/>
      <c r="AW837" s="383"/>
      <c r="AX837" s="383"/>
    </row>
    <row r="838" spans="1:50" ht="44.25" customHeight="1" x14ac:dyDescent="0.15">
      <c r="A838" s="389">
        <v>1</v>
      </c>
      <c r="B838" s="389">
        <v>1</v>
      </c>
      <c r="C838" s="360" t="s">
        <v>627</v>
      </c>
      <c r="D838" s="360"/>
      <c r="E838" s="360"/>
      <c r="F838" s="360"/>
      <c r="G838" s="360"/>
      <c r="H838" s="360"/>
      <c r="I838" s="360"/>
      <c r="J838" s="361">
        <v>7020005004962</v>
      </c>
      <c r="K838" s="362"/>
      <c r="L838" s="362"/>
      <c r="M838" s="362"/>
      <c r="N838" s="362"/>
      <c r="O838" s="362"/>
      <c r="P838" s="363" t="s">
        <v>628</v>
      </c>
      <c r="Q838" s="363"/>
      <c r="R838" s="363"/>
      <c r="S838" s="363"/>
      <c r="T838" s="363"/>
      <c r="U838" s="363"/>
      <c r="V838" s="363"/>
      <c r="W838" s="363"/>
      <c r="X838" s="363"/>
      <c r="Y838" s="364">
        <v>8017</v>
      </c>
      <c r="Z838" s="365"/>
      <c r="AA838" s="365"/>
      <c r="AB838" s="366"/>
      <c r="AC838" s="376" t="s">
        <v>629</v>
      </c>
      <c r="AD838" s="384"/>
      <c r="AE838" s="384"/>
      <c r="AF838" s="384"/>
      <c r="AG838" s="384"/>
      <c r="AH838" s="385" t="s">
        <v>613</v>
      </c>
      <c r="AI838" s="386"/>
      <c r="AJ838" s="386"/>
      <c r="AK838" s="386"/>
      <c r="AL838" s="370" t="s">
        <v>630</v>
      </c>
      <c r="AM838" s="371"/>
      <c r="AN838" s="371"/>
      <c r="AO838" s="372"/>
      <c r="AP838" s="373" t="s">
        <v>631</v>
      </c>
      <c r="AQ838" s="373"/>
      <c r="AR838" s="373"/>
      <c r="AS838" s="373"/>
      <c r="AT838" s="373"/>
      <c r="AU838" s="373"/>
      <c r="AV838" s="373"/>
      <c r="AW838" s="373"/>
      <c r="AX838" s="373"/>
    </row>
    <row r="839" spans="1:50" ht="30" hidden="1" customHeight="1" x14ac:dyDescent="0.15">
      <c r="A839" s="389">
        <v>2</v>
      </c>
      <c r="B839" s="389">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389">
        <v>3</v>
      </c>
      <c r="B840" s="389">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89">
        <v>4</v>
      </c>
      <c r="B841" s="389">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5</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339</v>
      </c>
      <c r="AD870" s="148"/>
      <c r="AE870" s="148"/>
      <c r="AF870" s="148"/>
      <c r="AG870" s="148"/>
      <c r="AH870" s="380" t="s">
        <v>365</v>
      </c>
      <c r="AI870" s="377"/>
      <c r="AJ870" s="377"/>
      <c r="AK870" s="377"/>
      <c r="AL870" s="377" t="s">
        <v>21</v>
      </c>
      <c r="AM870" s="377"/>
      <c r="AN870" s="377"/>
      <c r="AO870" s="382"/>
      <c r="AP870" s="383" t="s">
        <v>301</v>
      </c>
      <c r="AQ870" s="383"/>
      <c r="AR870" s="383"/>
      <c r="AS870" s="383"/>
      <c r="AT870" s="383"/>
      <c r="AU870" s="383"/>
      <c r="AV870" s="383"/>
      <c r="AW870" s="383"/>
      <c r="AX870" s="383"/>
    </row>
    <row r="871" spans="1:50" ht="27.75" customHeight="1" x14ac:dyDescent="0.15">
      <c r="A871" s="389">
        <v>1</v>
      </c>
      <c r="B871" s="389">
        <v>1</v>
      </c>
      <c r="C871" s="374" t="s">
        <v>645</v>
      </c>
      <c r="D871" s="360"/>
      <c r="E871" s="360"/>
      <c r="F871" s="360"/>
      <c r="G871" s="360"/>
      <c r="H871" s="360"/>
      <c r="I871" s="360"/>
      <c r="J871" s="361" t="s">
        <v>633</v>
      </c>
      <c r="K871" s="362"/>
      <c r="L871" s="362"/>
      <c r="M871" s="362"/>
      <c r="N871" s="362"/>
      <c r="O871" s="362"/>
      <c r="P871" s="363" t="s">
        <v>619</v>
      </c>
      <c r="Q871" s="363"/>
      <c r="R871" s="363"/>
      <c r="S871" s="363"/>
      <c r="T871" s="363"/>
      <c r="U871" s="363"/>
      <c r="V871" s="363"/>
      <c r="W871" s="363"/>
      <c r="X871" s="363"/>
      <c r="Y871" s="364">
        <v>4.3</v>
      </c>
      <c r="Z871" s="365"/>
      <c r="AA871" s="365"/>
      <c r="AB871" s="366"/>
      <c r="AC871" s="376" t="s">
        <v>80</v>
      </c>
      <c r="AD871" s="384"/>
      <c r="AE871" s="384"/>
      <c r="AF871" s="384"/>
      <c r="AG871" s="384"/>
      <c r="AH871" s="385" t="s">
        <v>634</v>
      </c>
      <c r="AI871" s="386"/>
      <c r="AJ871" s="386"/>
      <c r="AK871" s="386"/>
      <c r="AL871" s="370" t="s">
        <v>633</v>
      </c>
      <c r="AM871" s="371"/>
      <c r="AN871" s="371"/>
      <c r="AO871" s="372"/>
      <c r="AP871" s="373" t="s">
        <v>633</v>
      </c>
      <c r="AQ871" s="373"/>
      <c r="AR871" s="373"/>
      <c r="AS871" s="373"/>
      <c r="AT871" s="373"/>
      <c r="AU871" s="373"/>
      <c r="AV871" s="373"/>
      <c r="AW871" s="373"/>
      <c r="AX871" s="373"/>
    </row>
    <row r="872" spans="1:50" ht="27.75" customHeight="1" x14ac:dyDescent="0.15">
      <c r="A872" s="389">
        <v>2</v>
      </c>
      <c r="B872" s="389">
        <v>1</v>
      </c>
      <c r="C872" s="374" t="s">
        <v>646</v>
      </c>
      <c r="D872" s="360"/>
      <c r="E872" s="360"/>
      <c r="F872" s="360"/>
      <c r="G872" s="360"/>
      <c r="H872" s="360"/>
      <c r="I872" s="360"/>
      <c r="J872" s="361" t="s">
        <v>633</v>
      </c>
      <c r="K872" s="362"/>
      <c r="L872" s="362"/>
      <c r="M872" s="362"/>
      <c r="N872" s="362"/>
      <c r="O872" s="362"/>
      <c r="P872" s="363" t="s">
        <v>619</v>
      </c>
      <c r="Q872" s="363"/>
      <c r="R872" s="363"/>
      <c r="S872" s="363"/>
      <c r="T872" s="363"/>
      <c r="U872" s="363"/>
      <c r="V872" s="363"/>
      <c r="W872" s="363"/>
      <c r="X872" s="363"/>
      <c r="Y872" s="364">
        <v>4.3</v>
      </c>
      <c r="Z872" s="365"/>
      <c r="AA872" s="365"/>
      <c r="AB872" s="366"/>
      <c r="AC872" s="376" t="s">
        <v>80</v>
      </c>
      <c r="AD872" s="384"/>
      <c r="AE872" s="384"/>
      <c r="AF872" s="384"/>
      <c r="AG872" s="384"/>
      <c r="AH872" s="385" t="s">
        <v>634</v>
      </c>
      <c r="AI872" s="386"/>
      <c r="AJ872" s="386"/>
      <c r="AK872" s="386"/>
      <c r="AL872" s="370" t="s">
        <v>633</v>
      </c>
      <c r="AM872" s="371"/>
      <c r="AN872" s="371"/>
      <c r="AO872" s="372"/>
      <c r="AP872" s="373" t="s">
        <v>633</v>
      </c>
      <c r="AQ872" s="373"/>
      <c r="AR872" s="373"/>
      <c r="AS872" s="373"/>
      <c r="AT872" s="373"/>
      <c r="AU872" s="373"/>
      <c r="AV872" s="373"/>
      <c r="AW872" s="373"/>
      <c r="AX872" s="373"/>
    </row>
    <row r="873" spans="1:50" ht="27.75" customHeight="1" x14ac:dyDescent="0.15">
      <c r="A873" s="389">
        <v>3</v>
      </c>
      <c r="B873" s="389">
        <v>1</v>
      </c>
      <c r="C873" s="374" t="s">
        <v>647</v>
      </c>
      <c r="D873" s="360"/>
      <c r="E873" s="360"/>
      <c r="F873" s="360"/>
      <c r="G873" s="360"/>
      <c r="H873" s="360"/>
      <c r="I873" s="360"/>
      <c r="J873" s="361" t="s">
        <v>633</v>
      </c>
      <c r="K873" s="362"/>
      <c r="L873" s="362"/>
      <c r="M873" s="362"/>
      <c r="N873" s="362"/>
      <c r="O873" s="362"/>
      <c r="P873" s="375" t="s">
        <v>619</v>
      </c>
      <c r="Q873" s="363"/>
      <c r="R873" s="363"/>
      <c r="S873" s="363"/>
      <c r="T873" s="363"/>
      <c r="U873" s="363"/>
      <c r="V873" s="363"/>
      <c r="W873" s="363"/>
      <c r="X873" s="363"/>
      <c r="Y873" s="364">
        <v>4.3</v>
      </c>
      <c r="Z873" s="365"/>
      <c r="AA873" s="365"/>
      <c r="AB873" s="366"/>
      <c r="AC873" s="376" t="s">
        <v>80</v>
      </c>
      <c r="AD873" s="384"/>
      <c r="AE873" s="384"/>
      <c r="AF873" s="384"/>
      <c r="AG873" s="384"/>
      <c r="AH873" s="385" t="s">
        <v>634</v>
      </c>
      <c r="AI873" s="386"/>
      <c r="AJ873" s="386"/>
      <c r="AK873" s="386"/>
      <c r="AL873" s="370" t="s">
        <v>633</v>
      </c>
      <c r="AM873" s="371"/>
      <c r="AN873" s="371"/>
      <c r="AO873" s="372"/>
      <c r="AP873" s="373" t="s">
        <v>633</v>
      </c>
      <c r="AQ873" s="373"/>
      <c r="AR873" s="373"/>
      <c r="AS873" s="373"/>
      <c r="AT873" s="373"/>
      <c r="AU873" s="373"/>
      <c r="AV873" s="373"/>
      <c r="AW873" s="373"/>
      <c r="AX873" s="373"/>
    </row>
    <row r="874" spans="1:50" ht="27.75" customHeight="1" x14ac:dyDescent="0.15">
      <c r="A874" s="389">
        <v>4</v>
      </c>
      <c r="B874" s="389">
        <v>1</v>
      </c>
      <c r="C874" s="374" t="s">
        <v>648</v>
      </c>
      <c r="D874" s="360"/>
      <c r="E874" s="360"/>
      <c r="F874" s="360"/>
      <c r="G874" s="360"/>
      <c r="H874" s="360"/>
      <c r="I874" s="360"/>
      <c r="J874" s="361" t="s">
        <v>633</v>
      </c>
      <c r="K874" s="362"/>
      <c r="L874" s="362"/>
      <c r="M874" s="362"/>
      <c r="N874" s="362"/>
      <c r="O874" s="362"/>
      <c r="P874" s="375" t="s">
        <v>619</v>
      </c>
      <c r="Q874" s="363"/>
      <c r="R874" s="363"/>
      <c r="S874" s="363"/>
      <c r="T874" s="363"/>
      <c r="U874" s="363"/>
      <c r="V874" s="363"/>
      <c r="W874" s="363"/>
      <c r="X874" s="363"/>
      <c r="Y874" s="364">
        <v>4.3</v>
      </c>
      <c r="Z874" s="365"/>
      <c r="AA874" s="365"/>
      <c r="AB874" s="366"/>
      <c r="AC874" s="376" t="s">
        <v>80</v>
      </c>
      <c r="AD874" s="384"/>
      <c r="AE874" s="384"/>
      <c r="AF874" s="384"/>
      <c r="AG874" s="384"/>
      <c r="AH874" s="385" t="s">
        <v>634</v>
      </c>
      <c r="AI874" s="386"/>
      <c r="AJ874" s="386"/>
      <c r="AK874" s="386"/>
      <c r="AL874" s="370" t="s">
        <v>633</v>
      </c>
      <c r="AM874" s="371"/>
      <c r="AN874" s="371"/>
      <c r="AO874" s="372"/>
      <c r="AP874" s="373" t="s">
        <v>633</v>
      </c>
      <c r="AQ874" s="373"/>
      <c r="AR874" s="373"/>
      <c r="AS874" s="373"/>
      <c r="AT874" s="373"/>
      <c r="AU874" s="373"/>
      <c r="AV874" s="373"/>
      <c r="AW874" s="373"/>
      <c r="AX874" s="373"/>
    </row>
    <row r="875" spans="1:50" ht="27.75" customHeight="1" x14ac:dyDescent="0.15">
      <c r="A875" s="389">
        <v>5</v>
      </c>
      <c r="B875" s="389">
        <v>1</v>
      </c>
      <c r="C875" s="374" t="s">
        <v>649</v>
      </c>
      <c r="D875" s="360"/>
      <c r="E875" s="360"/>
      <c r="F875" s="360"/>
      <c r="G875" s="360"/>
      <c r="H875" s="360"/>
      <c r="I875" s="360"/>
      <c r="J875" s="361" t="s">
        <v>633</v>
      </c>
      <c r="K875" s="362"/>
      <c r="L875" s="362"/>
      <c r="M875" s="362"/>
      <c r="N875" s="362"/>
      <c r="O875" s="362"/>
      <c r="P875" s="363" t="s">
        <v>619</v>
      </c>
      <c r="Q875" s="363"/>
      <c r="R875" s="363"/>
      <c r="S875" s="363"/>
      <c r="T875" s="363"/>
      <c r="U875" s="363"/>
      <c r="V875" s="363"/>
      <c r="W875" s="363"/>
      <c r="X875" s="363"/>
      <c r="Y875" s="364">
        <v>4.2</v>
      </c>
      <c r="Z875" s="365"/>
      <c r="AA875" s="365"/>
      <c r="AB875" s="366"/>
      <c r="AC875" s="376" t="s">
        <v>80</v>
      </c>
      <c r="AD875" s="384"/>
      <c r="AE875" s="384"/>
      <c r="AF875" s="384"/>
      <c r="AG875" s="384"/>
      <c r="AH875" s="385" t="s">
        <v>634</v>
      </c>
      <c r="AI875" s="386"/>
      <c r="AJ875" s="386"/>
      <c r="AK875" s="386"/>
      <c r="AL875" s="370" t="s">
        <v>633</v>
      </c>
      <c r="AM875" s="371"/>
      <c r="AN875" s="371"/>
      <c r="AO875" s="372"/>
      <c r="AP875" s="373" t="s">
        <v>633</v>
      </c>
      <c r="AQ875" s="373"/>
      <c r="AR875" s="373"/>
      <c r="AS875" s="373"/>
      <c r="AT875" s="373"/>
      <c r="AU875" s="373"/>
      <c r="AV875" s="373"/>
      <c r="AW875" s="373"/>
      <c r="AX875" s="373"/>
    </row>
    <row r="876" spans="1:50" ht="27.75" customHeight="1" x14ac:dyDescent="0.15">
      <c r="A876" s="389">
        <v>6</v>
      </c>
      <c r="B876" s="389">
        <v>1</v>
      </c>
      <c r="C876" s="374" t="s">
        <v>650</v>
      </c>
      <c r="D876" s="360"/>
      <c r="E876" s="360"/>
      <c r="F876" s="360"/>
      <c r="G876" s="360"/>
      <c r="H876" s="360"/>
      <c r="I876" s="360"/>
      <c r="J876" s="361" t="s">
        <v>633</v>
      </c>
      <c r="K876" s="362"/>
      <c r="L876" s="362"/>
      <c r="M876" s="362"/>
      <c r="N876" s="362"/>
      <c r="O876" s="362"/>
      <c r="P876" s="363" t="s">
        <v>619</v>
      </c>
      <c r="Q876" s="363"/>
      <c r="R876" s="363"/>
      <c r="S876" s="363"/>
      <c r="T876" s="363"/>
      <c r="U876" s="363"/>
      <c r="V876" s="363"/>
      <c r="W876" s="363"/>
      <c r="X876" s="363"/>
      <c r="Y876" s="364">
        <v>4</v>
      </c>
      <c r="Z876" s="365"/>
      <c r="AA876" s="365"/>
      <c r="AB876" s="366"/>
      <c r="AC876" s="376" t="s">
        <v>80</v>
      </c>
      <c r="AD876" s="384"/>
      <c r="AE876" s="384"/>
      <c r="AF876" s="384"/>
      <c r="AG876" s="384"/>
      <c r="AH876" s="385" t="s">
        <v>634</v>
      </c>
      <c r="AI876" s="386"/>
      <c r="AJ876" s="386"/>
      <c r="AK876" s="386"/>
      <c r="AL876" s="370" t="s">
        <v>633</v>
      </c>
      <c r="AM876" s="371"/>
      <c r="AN876" s="371"/>
      <c r="AO876" s="372"/>
      <c r="AP876" s="373" t="s">
        <v>633</v>
      </c>
      <c r="AQ876" s="373"/>
      <c r="AR876" s="373"/>
      <c r="AS876" s="373"/>
      <c r="AT876" s="373"/>
      <c r="AU876" s="373"/>
      <c r="AV876" s="373"/>
      <c r="AW876" s="373"/>
      <c r="AX876" s="373"/>
    </row>
    <row r="877" spans="1:50" ht="27.75" customHeight="1" x14ac:dyDescent="0.15">
      <c r="A877" s="389">
        <v>7</v>
      </c>
      <c r="B877" s="389">
        <v>1</v>
      </c>
      <c r="C877" s="374" t="s">
        <v>651</v>
      </c>
      <c r="D877" s="360"/>
      <c r="E877" s="360"/>
      <c r="F877" s="360"/>
      <c r="G877" s="360"/>
      <c r="H877" s="360"/>
      <c r="I877" s="360"/>
      <c r="J877" s="361" t="s">
        <v>633</v>
      </c>
      <c r="K877" s="362"/>
      <c r="L877" s="362"/>
      <c r="M877" s="362"/>
      <c r="N877" s="362"/>
      <c r="O877" s="362"/>
      <c r="P877" s="363" t="s">
        <v>619</v>
      </c>
      <c r="Q877" s="363"/>
      <c r="R877" s="363"/>
      <c r="S877" s="363"/>
      <c r="T877" s="363"/>
      <c r="U877" s="363"/>
      <c r="V877" s="363"/>
      <c r="W877" s="363"/>
      <c r="X877" s="363"/>
      <c r="Y877" s="364">
        <v>3.9</v>
      </c>
      <c r="Z877" s="365"/>
      <c r="AA877" s="365"/>
      <c r="AB877" s="366"/>
      <c r="AC877" s="376" t="s">
        <v>80</v>
      </c>
      <c r="AD877" s="384"/>
      <c r="AE877" s="384"/>
      <c r="AF877" s="384"/>
      <c r="AG877" s="384"/>
      <c r="AH877" s="385" t="s">
        <v>634</v>
      </c>
      <c r="AI877" s="386"/>
      <c r="AJ877" s="386"/>
      <c r="AK877" s="386"/>
      <c r="AL877" s="370" t="s">
        <v>633</v>
      </c>
      <c r="AM877" s="371"/>
      <c r="AN877" s="371"/>
      <c r="AO877" s="372"/>
      <c r="AP877" s="373" t="s">
        <v>633</v>
      </c>
      <c r="AQ877" s="373"/>
      <c r="AR877" s="373"/>
      <c r="AS877" s="373"/>
      <c r="AT877" s="373"/>
      <c r="AU877" s="373"/>
      <c r="AV877" s="373"/>
      <c r="AW877" s="373"/>
      <c r="AX877" s="373"/>
    </row>
    <row r="878" spans="1:50" ht="27.75" customHeight="1" x14ac:dyDescent="0.15">
      <c r="A878" s="389">
        <v>8</v>
      </c>
      <c r="B878" s="389">
        <v>1</v>
      </c>
      <c r="C878" s="374" t="s">
        <v>652</v>
      </c>
      <c r="D878" s="360"/>
      <c r="E878" s="360"/>
      <c r="F878" s="360"/>
      <c r="G878" s="360"/>
      <c r="H878" s="360"/>
      <c r="I878" s="360"/>
      <c r="J878" s="361" t="s">
        <v>633</v>
      </c>
      <c r="K878" s="362"/>
      <c r="L878" s="362"/>
      <c r="M878" s="362"/>
      <c r="N878" s="362"/>
      <c r="O878" s="362"/>
      <c r="P878" s="363" t="s">
        <v>619</v>
      </c>
      <c r="Q878" s="363"/>
      <c r="R878" s="363"/>
      <c r="S878" s="363"/>
      <c r="T878" s="363"/>
      <c r="U878" s="363"/>
      <c r="V878" s="363"/>
      <c r="W878" s="363"/>
      <c r="X878" s="363"/>
      <c r="Y878" s="364">
        <v>3.9</v>
      </c>
      <c r="Z878" s="365"/>
      <c r="AA878" s="365"/>
      <c r="AB878" s="366"/>
      <c r="AC878" s="376" t="s">
        <v>80</v>
      </c>
      <c r="AD878" s="384"/>
      <c r="AE878" s="384"/>
      <c r="AF878" s="384"/>
      <c r="AG878" s="384"/>
      <c r="AH878" s="385" t="s">
        <v>634</v>
      </c>
      <c r="AI878" s="386"/>
      <c r="AJ878" s="386"/>
      <c r="AK878" s="386"/>
      <c r="AL878" s="370" t="s">
        <v>633</v>
      </c>
      <c r="AM878" s="371"/>
      <c r="AN878" s="371"/>
      <c r="AO878" s="372"/>
      <c r="AP878" s="373" t="s">
        <v>633</v>
      </c>
      <c r="AQ878" s="373"/>
      <c r="AR878" s="373"/>
      <c r="AS878" s="373"/>
      <c r="AT878" s="373"/>
      <c r="AU878" s="373"/>
      <c r="AV878" s="373"/>
      <c r="AW878" s="373"/>
      <c r="AX878" s="373"/>
    </row>
    <row r="879" spans="1:50" ht="27.75" customHeight="1" x14ac:dyDescent="0.15">
      <c r="A879" s="389">
        <v>9</v>
      </c>
      <c r="B879" s="389">
        <v>1</v>
      </c>
      <c r="C879" s="374" t="s">
        <v>653</v>
      </c>
      <c r="D879" s="360"/>
      <c r="E879" s="360"/>
      <c r="F879" s="360"/>
      <c r="G879" s="360"/>
      <c r="H879" s="360"/>
      <c r="I879" s="360"/>
      <c r="J879" s="361" t="s">
        <v>633</v>
      </c>
      <c r="K879" s="362"/>
      <c r="L879" s="362"/>
      <c r="M879" s="362"/>
      <c r="N879" s="362"/>
      <c r="O879" s="362"/>
      <c r="P879" s="363" t="s">
        <v>619</v>
      </c>
      <c r="Q879" s="363"/>
      <c r="R879" s="363"/>
      <c r="S879" s="363"/>
      <c r="T879" s="363"/>
      <c r="U879" s="363"/>
      <c r="V879" s="363"/>
      <c r="W879" s="363"/>
      <c r="X879" s="363"/>
      <c r="Y879" s="364">
        <v>3.9</v>
      </c>
      <c r="Z879" s="365"/>
      <c r="AA879" s="365"/>
      <c r="AB879" s="366"/>
      <c r="AC879" s="376" t="s">
        <v>80</v>
      </c>
      <c r="AD879" s="384"/>
      <c r="AE879" s="384"/>
      <c r="AF879" s="384"/>
      <c r="AG879" s="384"/>
      <c r="AH879" s="385" t="s">
        <v>634</v>
      </c>
      <c r="AI879" s="386"/>
      <c r="AJ879" s="386"/>
      <c r="AK879" s="386"/>
      <c r="AL879" s="370" t="s">
        <v>633</v>
      </c>
      <c r="AM879" s="371"/>
      <c r="AN879" s="371"/>
      <c r="AO879" s="372"/>
      <c r="AP879" s="373" t="s">
        <v>633</v>
      </c>
      <c r="AQ879" s="373"/>
      <c r="AR879" s="373"/>
      <c r="AS879" s="373"/>
      <c r="AT879" s="373"/>
      <c r="AU879" s="373"/>
      <c r="AV879" s="373"/>
      <c r="AW879" s="373"/>
      <c r="AX879" s="373"/>
    </row>
    <row r="880" spans="1:50" ht="27.75" customHeight="1" x14ac:dyDescent="0.15">
      <c r="A880" s="389">
        <v>10</v>
      </c>
      <c r="B880" s="389">
        <v>1</v>
      </c>
      <c r="C880" s="374" t="s">
        <v>654</v>
      </c>
      <c r="D880" s="360"/>
      <c r="E880" s="360"/>
      <c r="F880" s="360"/>
      <c r="G880" s="360"/>
      <c r="H880" s="360"/>
      <c r="I880" s="360"/>
      <c r="J880" s="361" t="s">
        <v>633</v>
      </c>
      <c r="K880" s="362"/>
      <c r="L880" s="362"/>
      <c r="M880" s="362"/>
      <c r="N880" s="362"/>
      <c r="O880" s="362"/>
      <c r="P880" s="363" t="s">
        <v>619</v>
      </c>
      <c r="Q880" s="363"/>
      <c r="R880" s="363"/>
      <c r="S880" s="363"/>
      <c r="T880" s="363"/>
      <c r="U880" s="363"/>
      <c r="V880" s="363"/>
      <c r="W880" s="363"/>
      <c r="X880" s="363"/>
      <c r="Y880" s="364">
        <v>3.9</v>
      </c>
      <c r="Z880" s="365"/>
      <c r="AA880" s="365"/>
      <c r="AB880" s="366"/>
      <c r="AC880" s="376" t="s">
        <v>80</v>
      </c>
      <c r="AD880" s="384"/>
      <c r="AE880" s="384"/>
      <c r="AF880" s="384"/>
      <c r="AG880" s="384"/>
      <c r="AH880" s="385" t="s">
        <v>634</v>
      </c>
      <c r="AI880" s="386"/>
      <c r="AJ880" s="386"/>
      <c r="AK880" s="386"/>
      <c r="AL880" s="370" t="s">
        <v>633</v>
      </c>
      <c r="AM880" s="371"/>
      <c r="AN880" s="371"/>
      <c r="AO880" s="372"/>
      <c r="AP880" s="373" t="s">
        <v>633</v>
      </c>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1.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1.75" customHeight="1" x14ac:dyDescent="0.15">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339</v>
      </c>
      <c r="AD903" s="148"/>
      <c r="AE903" s="148"/>
      <c r="AF903" s="148"/>
      <c r="AG903" s="148"/>
      <c r="AH903" s="380" t="s">
        <v>365</v>
      </c>
      <c r="AI903" s="377"/>
      <c r="AJ903" s="377"/>
      <c r="AK903" s="377"/>
      <c r="AL903" s="377" t="s">
        <v>21</v>
      </c>
      <c r="AM903" s="377"/>
      <c r="AN903" s="377"/>
      <c r="AO903" s="382"/>
      <c r="AP903" s="383" t="s">
        <v>301</v>
      </c>
      <c r="AQ903" s="383"/>
      <c r="AR903" s="383"/>
      <c r="AS903" s="383"/>
      <c r="AT903" s="383"/>
      <c r="AU903" s="383"/>
      <c r="AV903" s="383"/>
      <c r="AW903" s="383"/>
      <c r="AX903" s="383"/>
    </row>
    <row r="904" spans="1:50" ht="25.5" customHeight="1" x14ac:dyDescent="0.15">
      <c r="A904" s="389">
        <v>1</v>
      </c>
      <c r="B904" s="389">
        <v>1</v>
      </c>
      <c r="C904" s="360" t="s">
        <v>645</v>
      </c>
      <c r="D904" s="360"/>
      <c r="E904" s="360"/>
      <c r="F904" s="360"/>
      <c r="G904" s="360"/>
      <c r="H904" s="360"/>
      <c r="I904" s="360"/>
      <c r="J904" s="361" t="s">
        <v>560</v>
      </c>
      <c r="K904" s="362"/>
      <c r="L904" s="362"/>
      <c r="M904" s="362"/>
      <c r="N904" s="362"/>
      <c r="O904" s="362"/>
      <c r="P904" s="363" t="s">
        <v>619</v>
      </c>
      <c r="Q904" s="363"/>
      <c r="R904" s="363"/>
      <c r="S904" s="363"/>
      <c r="T904" s="363"/>
      <c r="U904" s="363"/>
      <c r="V904" s="363"/>
      <c r="W904" s="363"/>
      <c r="X904" s="363"/>
      <c r="Y904" s="364">
        <v>3.9</v>
      </c>
      <c r="Z904" s="365"/>
      <c r="AA904" s="365"/>
      <c r="AB904" s="366"/>
      <c r="AC904" s="376" t="s">
        <v>80</v>
      </c>
      <c r="AD904" s="384"/>
      <c r="AE904" s="384"/>
      <c r="AF904" s="384"/>
      <c r="AG904" s="384"/>
      <c r="AH904" s="385" t="s">
        <v>633</v>
      </c>
      <c r="AI904" s="386"/>
      <c r="AJ904" s="386"/>
      <c r="AK904" s="386"/>
      <c r="AL904" s="370" t="s">
        <v>635</v>
      </c>
      <c r="AM904" s="371"/>
      <c r="AN904" s="371"/>
      <c r="AO904" s="372"/>
      <c r="AP904" s="373" t="s">
        <v>636</v>
      </c>
      <c r="AQ904" s="373"/>
      <c r="AR904" s="373"/>
      <c r="AS904" s="373"/>
      <c r="AT904" s="373"/>
      <c r="AU904" s="373"/>
      <c r="AV904" s="373"/>
      <c r="AW904" s="373"/>
      <c r="AX904" s="373"/>
    </row>
    <row r="905" spans="1:50" ht="25.5" customHeight="1" x14ac:dyDescent="0.15">
      <c r="A905" s="389">
        <v>2</v>
      </c>
      <c r="B905" s="389">
        <v>1</v>
      </c>
      <c r="C905" s="360" t="s">
        <v>646</v>
      </c>
      <c r="D905" s="360"/>
      <c r="E905" s="360"/>
      <c r="F905" s="360"/>
      <c r="G905" s="360"/>
      <c r="H905" s="360"/>
      <c r="I905" s="360"/>
      <c r="J905" s="361" t="s">
        <v>560</v>
      </c>
      <c r="K905" s="362"/>
      <c r="L905" s="362"/>
      <c r="M905" s="362"/>
      <c r="N905" s="362"/>
      <c r="O905" s="362"/>
      <c r="P905" s="363" t="s">
        <v>619</v>
      </c>
      <c r="Q905" s="363"/>
      <c r="R905" s="363"/>
      <c r="S905" s="363"/>
      <c r="T905" s="363"/>
      <c r="U905" s="363"/>
      <c r="V905" s="363"/>
      <c r="W905" s="363"/>
      <c r="X905" s="363"/>
      <c r="Y905" s="364">
        <v>3.9</v>
      </c>
      <c r="Z905" s="365"/>
      <c r="AA905" s="365"/>
      <c r="AB905" s="366"/>
      <c r="AC905" s="376" t="s">
        <v>80</v>
      </c>
      <c r="AD905" s="384"/>
      <c r="AE905" s="384"/>
      <c r="AF905" s="384"/>
      <c r="AG905" s="384"/>
      <c r="AH905" s="385" t="s">
        <v>633</v>
      </c>
      <c r="AI905" s="386"/>
      <c r="AJ905" s="386"/>
      <c r="AK905" s="386"/>
      <c r="AL905" s="370" t="s">
        <v>635</v>
      </c>
      <c r="AM905" s="371"/>
      <c r="AN905" s="371"/>
      <c r="AO905" s="372"/>
      <c r="AP905" s="373" t="s">
        <v>636</v>
      </c>
      <c r="AQ905" s="373"/>
      <c r="AR905" s="373"/>
      <c r="AS905" s="373"/>
      <c r="AT905" s="373"/>
      <c r="AU905" s="373"/>
      <c r="AV905" s="373"/>
      <c r="AW905" s="373"/>
      <c r="AX905" s="373"/>
    </row>
    <row r="906" spans="1:50" ht="25.5" customHeight="1" x14ac:dyDescent="0.15">
      <c r="A906" s="389">
        <v>3</v>
      </c>
      <c r="B906" s="389">
        <v>1</v>
      </c>
      <c r="C906" s="374" t="s">
        <v>647</v>
      </c>
      <c r="D906" s="360"/>
      <c r="E906" s="360"/>
      <c r="F906" s="360"/>
      <c r="G906" s="360"/>
      <c r="H906" s="360"/>
      <c r="I906" s="360"/>
      <c r="J906" s="361" t="s">
        <v>560</v>
      </c>
      <c r="K906" s="362"/>
      <c r="L906" s="362"/>
      <c r="M906" s="362"/>
      <c r="N906" s="362"/>
      <c r="O906" s="362"/>
      <c r="P906" s="375" t="s">
        <v>619</v>
      </c>
      <c r="Q906" s="363"/>
      <c r="R906" s="363"/>
      <c r="S906" s="363"/>
      <c r="T906" s="363"/>
      <c r="U906" s="363"/>
      <c r="V906" s="363"/>
      <c r="W906" s="363"/>
      <c r="X906" s="363"/>
      <c r="Y906" s="364">
        <v>3.8</v>
      </c>
      <c r="Z906" s="365"/>
      <c r="AA906" s="365"/>
      <c r="AB906" s="366"/>
      <c r="AC906" s="376" t="s">
        <v>80</v>
      </c>
      <c r="AD906" s="384"/>
      <c r="AE906" s="384"/>
      <c r="AF906" s="384"/>
      <c r="AG906" s="384"/>
      <c r="AH906" s="385" t="s">
        <v>633</v>
      </c>
      <c r="AI906" s="386"/>
      <c r="AJ906" s="386"/>
      <c r="AK906" s="386"/>
      <c r="AL906" s="370" t="s">
        <v>635</v>
      </c>
      <c r="AM906" s="371"/>
      <c r="AN906" s="371"/>
      <c r="AO906" s="372"/>
      <c r="AP906" s="373" t="s">
        <v>636</v>
      </c>
      <c r="AQ906" s="373"/>
      <c r="AR906" s="373"/>
      <c r="AS906" s="373"/>
      <c r="AT906" s="373"/>
      <c r="AU906" s="373"/>
      <c r="AV906" s="373"/>
      <c r="AW906" s="373"/>
      <c r="AX906" s="373"/>
    </row>
    <row r="907" spans="1:50" ht="25.5" customHeight="1" x14ac:dyDescent="0.15">
      <c r="A907" s="389">
        <v>4</v>
      </c>
      <c r="B907" s="389">
        <v>1</v>
      </c>
      <c r="C907" s="374" t="s">
        <v>648</v>
      </c>
      <c r="D907" s="360"/>
      <c r="E907" s="360"/>
      <c r="F907" s="360"/>
      <c r="G907" s="360"/>
      <c r="H907" s="360"/>
      <c r="I907" s="360"/>
      <c r="J907" s="361" t="s">
        <v>560</v>
      </c>
      <c r="K907" s="362"/>
      <c r="L907" s="362"/>
      <c r="M907" s="362"/>
      <c r="N907" s="362"/>
      <c r="O907" s="362"/>
      <c r="P907" s="375" t="s">
        <v>619</v>
      </c>
      <c r="Q907" s="363"/>
      <c r="R907" s="363"/>
      <c r="S907" s="363"/>
      <c r="T907" s="363"/>
      <c r="U907" s="363"/>
      <c r="V907" s="363"/>
      <c r="W907" s="363"/>
      <c r="X907" s="363"/>
      <c r="Y907" s="364">
        <v>3.7</v>
      </c>
      <c r="Z907" s="365"/>
      <c r="AA907" s="365"/>
      <c r="AB907" s="366"/>
      <c r="AC907" s="376" t="s">
        <v>80</v>
      </c>
      <c r="AD907" s="384"/>
      <c r="AE907" s="384"/>
      <c r="AF907" s="384"/>
      <c r="AG907" s="384"/>
      <c r="AH907" s="385" t="s">
        <v>633</v>
      </c>
      <c r="AI907" s="386"/>
      <c r="AJ907" s="386"/>
      <c r="AK907" s="386"/>
      <c r="AL907" s="370" t="s">
        <v>635</v>
      </c>
      <c r="AM907" s="371"/>
      <c r="AN907" s="371"/>
      <c r="AO907" s="372"/>
      <c r="AP907" s="373" t="s">
        <v>636</v>
      </c>
      <c r="AQ907" s="373"/>
      <c r="AR907" s="373"/>
      <c r="AS907" s="373"/>
      <c r="AT907" s="373"/>
      <c r="AU907" s="373"/>
      <c r="AV907" s="373"/>
      <c r="AW907" s="373"/>
      <c r="AX907" s="373"/>
    </row>
    <row r="908" spans="1:50" ht="25.5" customHeight="1" x14ac:dyDescent="0.15">
      <c r="A908" s="389">
        <v>5</v>
      </c>
      <c r="B908" s="389">
        <v>1</v>
      </c>
      <c r="C908" s="360" t="s">
        <v>649</v>
      </c>
      <c r="D908" s="360"/>
      <c r="E908" s="360"/>
      <c r="F908" s="360"/>
      <c r="G908" s="360"/>
      <c r="H908" s="360"/>
      <c r="I908" s="360"/>
      <c r="J908" s="361" t="s">
        <v>560</v>
      </c>
      <c r="K908" s="362"/>
      <c r="L908" s="362"/>
      <c r="M908" s="362"/>
      <c r="N908" s="362"/>
      <c r="O908" s="362"/>
      <c r="P908" s="363" t="s">
        <v>619</v>
      </c>
      <c r="Q908" s="363"/>
      <c r="R908" s="363"/>
      <c r="S908" s="363"/>
      <c r="T908" s="363"/>
      <c r="U908" s="363"/>
      <c r="V908" s="363"/>
      <c r="W908" s="363"/>
      <c r="X908" s="363"/>
      <c r="Y908" s="364">
        <v>3.7</v>
      </c>
      <c r="Z908" s="365"/>
      <c r="AA908" s="365"/>
      <c r="AB908" s="366"/>
      <c r="AC908" s="376" t="s">
        <v>80</v>
      </c>
      <c r="AD908" s="384"/>
      <c r="AE908" s="384"/>
      <c r="AF908" s="384"/>
      <c r="AG908" s="384"/>
      <c r="AH908" s="385" t="s">
        <v>633</v>
      </c>
      <c r="AI908" s="386"/>
      <c r="AJ908" s="386"/>
      <c r="AK908" s="386"/>
      <c r="AL908" s="370" t="s">
        <v>635</v>
      </c>
      <c r="AM908" s="371"/>
      <c r="AN908" s="371"/>
      <c r="AO908" s="372"/>
      <c r="AP908" s="373" t="s">
        <v>636</v>
      </c>
      <c r="AQ908" s="373"/>
      <c r="AR908" s="373"/>
      <c r="AS908" s="373"/>
      <c r="AT908" s="373"/>
      <c r="AU908" s="373"/>
      <c r="AV908" s="373"/>
      <c r="AW908" s="373"/>
      <c r="AX908" s="373"/>
    </row>
    <row r="909" spans="1:50" ht="25.5" customHeight="1" x14ac:dyDescent="0.15">
      <c r="A909" s="389">
        <v>6</v>
      </c>
      <c r="B909" s="389">
        <v>1</v>
      </c>
      <c r="C909" s="360" t="s">
        <v>650</v>
      </c>
      <c r="D909" s="360"/>
      <c r="E909" s="360"/>
      <c r="F909" s="360"/>
      <c r="G909" s="360"/>
      <c r="H909" s="360"/>
      <c r="I909" s="360"/>
      <c r="J909" s="361" t="s">
        <v>560</v>
      </c>
      <c r="K909" s="362"/>
      <c r="L909" s="362"/>
      <c r="M909" s="362"/>
      <c r="N909" s="362"/>
      <c r="O909" s="362"/>
      <c r="P909" s="363" t="s">
        <v>619</v>
      </c>
      <c r="Q909" s="363"/>
      <c r="R909" s="363"/>
      <c r="S909" s="363"/>
      <c r="T909" s="363"/>
      <c r="U909" s="363"/>
      <c r="V909" s="363"/>
      <c r="W909" s="363"/>
      <c r="X909" s="363"/>
      <c r="Y909" s="364">
        <v>3.7</v>
      </c>
      <c r="Z909" s="365"/>
      <c r="AA909" s="365"/>
      <c r="AB909" s="366"/>
      <c r="AC909" s="376" t="s">
        <v>80</v>
      </c>
      <c r="AD909" s="384"/>
      <c r="AE909" s="384"/>
      <c r="AF909" s="384"/>
      <c r="AG909" s="384"/>
      <c r="AH909" s="385" t="s">
        <v>633</v>
      </c>
      <c r="AI909" s="386"/>
      <c r="AJ909" s="386"/>
      <c r="AK909" s="386"/>
      <c r="AL909" s="370" t="s">
        <v>635</v>
      </c>
      <c r="AM909" s="371"/>
      <c r="AN909" s="371"/>
      <c r="AO909" s="372"/>
      <c r="AP909" s="373" t="s">
        <v>636</v>
      </c>
      <c r="AQ909" s="373"/>
      <c r="AR909" s="373"/>
      <c r="AS909" s="373"/>
      <c r="AT909" s="373"/>
      <c r="AU909" s="373"/>
      <c r="AV909" s="373"/>
      <c r="AW909" s="373"/>
      <c r="AX909" s="373"/>
    </row>
    <row r="910" spans="1:50" ht="25.5" customHeight="1" x14ac:dyDescent="0.15">
      <c r="A910" s="389">
        <v>7</v>
      </c>
      <c r="B910" s="389">
        <v>1</v>
      </c>
      <c r="C910" s="360" t="s">
        <v>651</v>
      </c>
      <c r="D910" s="360"/>
      <c r="E910" s="360"/>
      <c r="F910" s="360"/>
      <c r="G910" s="360"/>
      <c r="H910" s="360"/>
      <c r="I910" s="360"/>
      <c r="J910" s="361" t="s">
        <v>560</v>
      </c>
      <c r="K910" s="362"/>
      <c r="L910" s="362"/>
      <c r="M910" s="362"/>
      <c r="N910" s="362"/>
      <c r="O910" s="362"/>
      <c r="P910" s="363" t="s">
        <v>619</v>
      </c>
      <c r="Q910" s="363"/>
      <c r="R910" s="363"/>
      <c r="S910" s="363"/>
      <c r="T910" s="363"/>
      <c r="U910" s="363"/>
      <c r="V910" s="363"/>
      <c r="W910" s="363"/>
      <c r="X910" s="363"/>
      <c r="Y910" s="364">
        <v>3.6</v>
      </c>
      <c r="Z910" s="365"/>
      <c r="AA910" s="365"/>
      <c r="AB910" s="366"/>
      <c r="AC910" s="376" t="s">
        <v>80</v>
      </c>
      <c r="AD910" s="384"/>
      <c r="AE910" s="384"/>
      <c r="AF910" s="384"/>
      <c r="AG910" s="384"/>
      <c r="AH910" s="385" t="s">
        <v>633</v>
      </c>
      <c r="AI910" s="386"/>
      <c r="AJ910" s="386"/>
      <c r="AK910" s="386"/>
      <c r="AL910" s="370" t="s">
        <v>635</v>
      </c>
      <c r="AM910" s="371"/>
      <c r="AN910" s="371"/>
      <c r="AO910" s="372"/>
      <c r="AP910" s="373" t="s">
        <v>636</v>
      </c>
      <c r="AQ910" s="373"/>
      <c r="AR910" s="373"/>
      <c r="AS910" s="373"/>
      <c r="AT910" s="373"/>
      <c r="AU910" s="373"/>
      <c r="AV910" s="373"/>
      <c r="AW910" s="373"/>
      <c r="AX910" s="373"/>
    </row>
    <row r="911" spans="1:50" ht="25.5" customHeight="1" x14ac:dyDescent="0.15">
      <c r="A911" s="389">
        <v>8</v>
      </c>
      <c r="B911" s="389">
        <v>1</v>
      </c>
      <c r="C911" s="360" t="s">
        <v>652</v>
      </c>
      <c r="D911" s="360"/>
      <c r="E911" s="360"/>
      <c r="F911" s="360"/>
      <c r="G911" s="360"/>
      <c r="H911" s="360"/>
      <c r="I911" s="360"/>
      <c r="J911" s="361" t="s">
        <v>560</v>
      </c>
      <c r="K911" s="362"/>
      <c r="L911" s="362"/>
      <c r="M911" s="362"/>
      <c r="N911" s="362"/>
      <c r="O911" s="362"/>
      <c r="P911" s="363" t="s">
        <v>619</v>
      </c>
      <c r="Q911" s="363"/>
      <c r="R911" s="363"/>
      <c r="S911" s="363"/>
      <c r="T911" s="363"/>
      <c r="U911" s="363"/>
      <c r="V911" s="363"/>
      <c r="W911" s="363"/>
      <c r="X911" s="363"/>
      <c r="Y911" s="364">
        <v>3.6</v>
      </c>
      <c r="Z911" s="365"/>
      <c r="AA911" s="365"/>
      <c r="AB911" s="366"/>
      <c r="AC911" s="376" t="s">
        <v>80</v>
      </c>
      <c r="AD911" s="384"/>
      <c r="AE911" s="384"/>
      <c r="AF911" s="384"/>
      <c r="AG911" s="384"/>
      <c r="AH911" s="385" t="s">
        <v>633</v>
      </c>
      <c r="AI911" s="386"/>
      <c r="AJ911" s="386"/>
      <c r="AK911" s="386"/>
      <c r="AL911" s="370" t="s">
        <v>635</v>
      </c>
      <c r="AM911" s="371"/>
      <c r="AN911" s="371"/>
      <c r="AO911" s="372"/>
      <c r="AP911" s="373" t="s">
        <v>636</v>
      </c>
      <c r="AQ911" s="373"/>
      <c r="AR911" s="373"/>
      <c r="AS911" s="373"/>
      <c r="AT911" s="373"/>
      <c r="AU911" s="373"/>
      <c r="AV911" s="373"/>
      <c r="AW911" s="373"/>
      <c r="AX911" s="373"/>
    </row>
    <row r="912" spans="1:50" ht="25.5" customHeight="1" x14ac:dyDescent="0.15">
      <c r="A912" s="389">
        <v>9</v>
      </c>
      <c r="B912" s="389">
        <v>1</v>
      </c>
      <c r="C912" s="360" t="s">
        <v>653</v>
      </c>
      <c r="D912" s="360"/>
      <c r="E912" s="360"/>
      <c r="F912" s="360"/>
      <c r="G912" s="360"/>
      <c r="H912" s="360"/>
      <c r="I912" s="360"/>
      <c r="J912" s="361" t="s">
        <v>560</v>
      </c>
      <c r="K912" s="362"/>
      <c r="L912" s="362"/>
      <c r="M912" s="362"/>
      <c r="N912" s="362"/>
      <c r="O912" s="362"/>
      <c r="P912" s="363" t="s">
        <v>619</v>
      </c>
      <c r="Q912" s="363"/>
      <c r="R912" s="363"/>
      <c r="S912" s="363"/>
      <c r="T912" s="363"/>
      <c r="U912" s="363"/>
      <c r="V912" s="363"/>
      <c r="W912" s="363"/>
      <c r="X912" s="363"/>
      <c r="Y912" s="364">
        <v>3.6</v>
      </c>
      <c r="Z912" s="365"/>
      <c r="AA912" s="365"/>
      <c r="AB912" s="366"/>
      <c r="AC912" s="376" t="s">
        <v>80</v>
      </c>
      <c r="AD912" s="384"/>
      <c r="AE912" s="384"/>
      <c r="AF912" s="384"/>
      <c r="AG912" s="384"/>
      <c r="AH912" s="385" t="s">
        <v>633</v>
      </c>
      <c r="AI912" s="386"/>
      <c r="AJ912" s="386"/>
      <c r="AK912" s="386"/>
      <c r="AL912" s="370" t="s">
        <v>635</v>
      </c>
      <c r="AM912" s="371"/>
      <c r="AN912" s="371"/>
      <c r="AO912" s="372"/>
      <c r="AP912" s="373" t="s">
        <v>636</v>
      </c>
      <c r="AQ912" s="373"/>
      <c r="AR912" s="373"/>
      <c r="AS912" s="373"/>
      <c r="AT912" s="373"/>
      <c r="AU912" s="373"/>
      <c r="AV912" s="373"/>
      <c r="AW912" s="373"/>
      <c r="AX912" s="373"/>
    </row>
    <row r="913" spans="1:50" ht="25.5" customHeight="1" x14ac:dyDescent="0.15">
      <c r="A913" s="389">
        <v>10</v>
      </c>
      <c r="B913" s="389">
        <v>1</v>
      </c>
      <c r="C913" s="360" t="s">
        <v>654</v>
      </c>
      <c r="D913" s="360"/>
      <c r="E913" s="360"/>
      <c r="F913" s="360"/>
      <c r="G913" s="360"/>
      <c r="H913" s="360"/>
      <c r="I913" s="360"/>
      <c r="J913" s="361" t="s">
        <v>560</v>
      </c>
      <c r="K913" s="362"/>
      <c r="L913" s="362"/>
      <c r="M913" s="362"/>
      <c r="N913" s="362"/>
      <c r="O913" s="362"/>
      <c r="P913" s="363" t="s">
        <v>619</v>
      </c>
      <c r="Q913" s="363"/>
      <c r="R913" s="363"/>
      <c r="S913" s="363"/>
      <c r="T913" s="363"/>
      <c r="U913" s="363"/>
      <c r="V913" s="363"/>
      <c r="W913" s="363"/>
      <c r="X913" s="363"/>
      <c r="Y913" s="364">
        <v>3.6</v>
      </c>
      <c r="Z913" s="365"/>
      <c r="AA913" s="365"/>
      <c r="AB913" s="366"/>
      <c r="AC913" s="376" t="s">
        <v>80</v>
      </c>
      <c r="AD913" s="384"/>
      <c r="AE913" s="384"/>
      <c r="AF913" s="384"/>
      <c r="AG913" s="384"/>
      <c r="AH913" s="385" t="s">
        <v>633</v>
      </c>
      <c r="AI913" s="386"/>
      <c r="AJ913" s="386"/>
      <c r="AK913" s="386"/>
      <c r="AL913" s="370" t="s">
        <v>635</v>
      </c>
      <c r="AM913" s="371"/>
      <c r="AN913" s="371"/>
      <c r="AO913" s="372"/>
      <c r="AP913" s="373" t="s">
        <v>636</v>
      </c>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1.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1.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339</v>
      </c>
      <c r="AD936" s="148"/>
      <c r="AE936" s="148"/>
      <c r="AF936" s="148"/>
      <c r="AG936" s="148"/>
      <c r="AH936" s="380" t="s">
        <v>365</v>
      </c>
      <c r="AI936" s="377"/>
      <c r="AJ936" s="377"/>
      <c r="AK936" s="377"/>
      <c r="AL936" s="377" t="s">
        <v>21</v>
      </c>
      <c r="AM936" s="377"/>
      <c r="AN936" s="377"/>
      <c r="AO936" s="382"/>
      <c r="AP936" s="383" t="s">
        <v>301</v>
      </c>
      <c r="AQ936" s="383"/>
      <c r="AR936" s="383"/>
      <c r="AS936" s="383"/>
      <c r="AT936" s="383"/>
      <c r="AU936" s="383"/>
      <c r="AV936" s="383"/>
      <c r="AW936" s="383"/>
      <c r="AX936" s="383"/>
    </row>
    <row r="937" spans="1:50" ht="25.5" customHeight="1" x14ac:dyDescent="0.15">
      <c r="A937" s="389">
        <v>1</v>
      </c>
      <c r="B937" s="389">
        <v>1</v>
      </c>
      <c r="C937" s="360" t="s">
        <v>645</v>
      </c>
      <c r="D937" s="360"/>
      <c r="E937" s="360"/>
      <c r="F937" s="360"/>
      <c r="G937" s="360"/>
      <c r="H937" s="360"/>
      <c r="I937" s="360"/>
      <c r="J937" s="361" t="s">
        <v>560</v>
      </c>
      <c r="K937" s="362"/>
      <c r="L937" s="362"/>
      <c r="M937" s="362"/>
      <c r="N937" s="362"/>
      <c r="O937" s="362"/>
      <c r="P937" s="363" t="s">
        <v>619</v>
      </c>
      <c r="Q937" s="363"/>
      <c r="R937" s="363"/>
      <c r="S937" s="363"/>
      <c r="T937" s="363"/>
      <c r="U937" s="363"/>
      <c r="V937" s="363"/>
      <c r="W937" s="363"/>
      <c r="X937" s="363"/>
      <c r="Y937" s="364">
        <v>1.1000000000000001</v>
      </c>
      <c r="Z937" s="365"/>
      <c r="AA937" s="365"/>
      <c r="AB937" s="366"/>
      <c r="AC937" s="376" t="s">
        <v>80</v>
      </c>
      <c r="AD937" s="384"/>
      <c r="AE937" s="384"/>
      <c r="AF937" s="384"/>
      <c r="AG937" s="384"/>
      <c r="AH937" s="385" t="s">
        <v>634</v>
      </c>
      <c r="AI937" s="386"/>
      <c r="AJ937" s="386"/>
      <c r="AK937" s="386"/>
      <c r="AL937" s="370" t="s">
        <v>637</v>
      </c>
      <c r="AM937" s="371"/>
      <c r="AN937" s="371"/>
      <c r="AO937" s="372"/>
      <c r="AP937" s="373" t="s">
        <v>634</v>
      </c>
      <c r="AQ937" s="373"/>
      <c r="AR937" s="373"/>
      <c r="AS937" s="373"/>
      <c r="AT937" s="373"/>
      <c r="AU937" s="373"/>
      <c r="AV937" s="373"/>
      <c r="AW937" s="373"/>
      <c r="AX937" s="373"/>
    </row>
    <row r="938" spans="1:50" ht="25.5" customHeight="1" x14ac:dyDescent="0.15">
      <c r="A938" s="389">
        <v>2</v>
      </c>
      <c r="B938" s="389">
        <v>1</v>
      </c>
      <c r="C938" s="360" t="s">
        <v>646</v>
      </c>
      <c r="D938" s="360"/>
      <c r="E938" s="360"/>
      <c r="F938" s="360"/>
      <c r="G938" s="360"/>
      <c r="H938" s="360"/>
      <c r="I938" s="360"/>
      <c r="J938" s="361" t="s">
        <v>560</v>
      </c>
      <c r="K938" s="362"/>
      <c r="L938" s="362"/>
      <c r="M938" s="362"/>
      <c r="N938" s="362"/>
      <c r="O938" s="362"/>
      <c r="P938" s="363" t="s">
        <v>619</v>
      </c>
      <c r="Q938" s="363"/>
      <c r="R938" s="363"/>
      <c r="S938" s="363"/>
      <c r="T938" s="363"/>
      <c r="U938" s="363"/>
      <c r="V938" s="363"/>
      <c r="W938" s="363"/>
      <c r="X938" s="363"/>
      <c r="Y938" s="364">
        <v>1.1000000000000001</v>
      </c>
      <c r="Z938" s="365"/>
      <c r="AA938" s="365"/>
      <c r="AB938" s="366"/>
      <c r="AC938" s="376" t="s">
        <v>80</v>
      </c>
      <c r="AD938" s="384"/>
      <c r="AE938" s="384"/>
      <c r="AF938" s="384"/>
      <c r="AG938" s="384"/>
      <c r="AH938" s="385" t="s">
        <v>634</v>
      </c>
      <c r="AI938" s="386"/>
      <c r="AJ938" s="386"/>
      <c r="AK938" s="386"/>
      <c r="AL938" s="370" t="s">
        <v>637</v>
      </c>
      <c r="AM938" s="371"/>
      <c r="AN938" s="371"/>
      <c r="AO938" s="372"/>
      <c r="AP938" s="373" t="s">
        <v>634</v>
      </c>
      <c r="AQ938" s="373"/>
      <c r="AR938" s="373"/>
      <c r="AS938" s="373"/>
      <c r="AT938" s="373"/>
      <c r="AU938" s="373"/>
      <c r="AV938" s="373"/>
      <c r="AW938" s="373"/>
      <c r="AX938" s="373"/>
    </row>
    <row r="939" spans="1:50" ht="25.5" customHeight="1" x14ac:dyDescent="0.15">
      <c r="A939" s="389">
        <v>3</v>
      </c>
      <c r="B939" s="389">
        <v>1</v>
      </c>
      <c r="C939" s="374" t="s">
        <v>647</v>
      </c>
      <c r="D939" s="360"/>
      <c r="E939" s="360"/>
      <c r="F939" s="360"/>
      <c r="G939" s="360"/>
      <c r="H939" s="360"/>
      <c r="I939" s="360"/>
      <c r="J939" s="361" t="s">
        <v>560</v>
      </c>
      <c r="K939" s="362"/>
      <c r="L939" s="362"/>
      <c r="M939" s="362"/>
      <c r="N939" s="362"/>
      <c r="O939" s="362"/>
      <c r="P939" s="375" t="s">
        <v>619</v>
      </c>
      <c r="Q939" s="363"/>
      <c r="R939" s="363"/>
      <c r="S939" s="363"/>
      <c r="T939" s="363"/>
      <c r="U939" s="363"/>
      <c r="V939" s="363"/>
      <c r="W939" s="363"/>
      <c r="X939" s="363"/>
      <c r="Y939" s="364">
        <v>1.1000000000000001</v>
      </c>
      <c r="Z939" s="365"/>
      <c r="AA939" s="365"/>
      <c r="AB939" s="366"/>
      <c r="AC939" s="376" t="s">
        <v>80</v>
      </c>
      <c r="AD939" s="384"/>
      <c r="AE939" s="384"/>
      <c r="AF939" s="384"/>
      <c r="AG939" s="384"/>
      <c r="AH939" s="385" t="s">
        <v>634</v>
      </c>
      <c r="AI939" s="386"/>
      <c r="AJ939" s="386"/>
      <c r="AK939" s="386"/>
      <c r="AL939" s="370" t="s">
        <v>637</v>
      </c>
      <c r="AM939" s="371"/>
      <c r="AN939" s="371"/>
      <c r="AO939" s="372"/>
      <c r="AP939" s="373" t="s">
        <v>634</v>
      </c>
      <c r="AQ939" s="373"/>
      <c r="AR939" s="373"/>
      <c r="AS939" s="373"/>
      <c r="AT939" s="373"/>
      <c r="AU939" s="373"/>
      <c r="AV939" s="373"/>
      <c r="AW939" s="373"/>
      <c r="AX939" s="373"/>
    </row>
    <row r="940" spans="1:50" ht="25.5" customHeight="1" x14ac:dyDescent="0.15">
      <c r="A940" s="389">
        <v>4</v>
      </c>
      <c r="B940" s="389">
        <v>1</v>
      </c>
      <c r="C940" s="374" t="s">
        <v>648</v>
      </c>
      <c r="D940" s="360"/>
      <c r="E940" s="360"/>
      <c r="F940" s="360"/>
      <c r="G940" s="360"/>
      <c r="H940" s="360"/>
      <c r="I940" s="360"/>
      <c r="J940" s="361" t="s">
        <v>560</v>
      </c>
      <c r="K940" s="362"/>
      <c r="L940" s="362"/>
      <c r="M940" s="362"/>
      <c r="N940" s="362"/>
      <c r="O940" s="362"/>
      <c r="P940" s="375" t="s">
        <v>619</v>
      </c>
      <c r="Q940" s="363"/>
      <c r="R940" s="363"/>
      <c r="S940" s="363"/>
      <c r="T940" s="363"/>
      <c r="U940" s="363"/>
      <c r="V940" s="363"/>
      <c r="W940" s="363"/>
      <c r="X940" s="363"/>
      <c r="Y940" s="364">
        <v>1.1000000000000001</v>
      </c>
      <c r="Z940" s="365"/>
      <c r="AA940" s="365"/>
      <c r="AB940" s="366"/>
      <c r="AC940" s="376" t="s">
        <v>80</v>
      </c>
      <c r="AD940" s="384"/>
      <c r="AE940" s="384"/>
      <c r="AF940" s="384"/>
      <c r="AG940" s="384"/>
      <c r="AH940" s="385" t="s">
        <v>634</v>
      </c>
      <c r="AI940" s="386"/>
      <c r="AJ940" s="386"/>
      <c r="AK940" s="386"/>
      <c r="AL940" s="370" t="s">
        <v>637</v>
      </c>
      <c r="AM940" s="371"/>
      <c r="AN940" s="371"/>
      <c r="AO940" s="372"/>
      <c r="AP940" s="373" t="s">
        <v>634</v>
      </c>
      <c r="AQ940" s="373"/>
      <c r="AR940" s="373"/>
      <c r="AS940" s="373"/>
      <c r="AT940" s="373"/>
      <c r="AU940" s="373"/>
      <c r="AV940" s="373"/>
      <c r="AW940" s="373"/>
      <c r="AX940" s="373"/>
    </row>
    <row r="941" spans="1:50" ht="25.5" customHeight="1" x14ac:dyDescent="0.15">
      <c r="A941" s="389">
        <v>5</v>
      </c>
      <c r="B941" s="389">
        <v>1</v>
      </c>
      <c r="C941" s="360" t="s">
        <v>649</v>
      </c>
      <c r="D941" s="360"/>
      <c r="E941" s="360"/>
      <c r="F941" s="360"/>
      <c r="G941" s="360"/>
      <c r="H941" s="360"/>
      <c r="I941" s="360"/>
      <c r="J941" s="361" t="s">
        <v>560</v>
      </c>
      <c r="K941" s="362"/>
      <c r="L941" s="362"/>
      <c r="M941" s="362"/>
      <c r="N941" s="362"/>
      <c r="O941" s="362"/>
      <c r="P941" s="363" t="s">
        <v>619</v>
      </c>
      <c r="Q941" s="363"/>
      <c r="R941" s="363"/>
      <c r="S941" s="363"/>
      <c r="T941" s="363"/>
      <c r="U941" s="363"/>
      <c r="V941" s="363"/>
      <c r="W941" s="363"/>
      <c r="X941" s="363"/>
      <c r="Y941" s="364">
        <v>1.1000000000000001</v>
      </c>
      <c r="Z941" s="365"/>
      <c r="AA941" s="365"/>
      <c r="AB941" s="366"/>
      <c r="AC941" s="376" t="s">
        <v>80</v>
      </c>
      <c r="AD941" s="384"/>
      <c r="AE941" s="384"/>
      <c r="AF941" s="384"/>
      <c r="AG941" s="384"/>
      <c r="AH941" s="385" t="s">
        <v>634</v>
      </c>
      <c r="AI941" s="386"/>
      <c r="AJ941" s="386"/>
      <c r="AK941" s="386"/>
      <c r="AL941" s="370" t="s">
        <v>637</v>
      </c>
      <c r="AM941" s="371"/>
      <c r="AN941" s="371"/>
      <c r="AO941" s="372"/>
      <c r="AP941" s="373" t="s">
        <v>634</v>
      </c>
      <c r="AQ941" s="373"/>
      <c r="AR941" s="373"/>
      <c r="AS941" s="373"/>
      <c r="AT941" s="373"/>
      <c r="AU941" s="373"/>
      <c r="AV941" s="373"/>
      <c r="AW941" s="373"/>
      <c r="AX941" s="373"/>
    </row>
    <row r="942" spans="1:50" ht="25.5" customHeight="1" x14ac:dyDescent="0.15">
      <c r="A942" s="389">
        <v>6</v>
      </c>
      <c r="B942" s="389">
        <v>1</v>
      </c>
      <c r="C942" s="360" t="s">
        <v>650</v>
      </c>
      <c r="D942" s="360"/>
      <c r="E942" s="360"/>
      <c r="F942" s="360"/>
      <c r="G942" s="360"/>
      <c r="H942" s="360"/>
      <c r="I942" s="360"/>
      <c r="J942" s="361" t="s">
        <v>560</v>
      </c>
      <c r="K942" s="362"/>
      <c r="L942" s="362"/>
      <c r="M942" s="362"/>
      <c r="N942" s="362"/>
      <c r="O942" s="362"/>
      <c r="P942" s="363" t="s">
        <v>619</v>
      </c>
      <c r="Q942" s="363"/>
      <c r="R942" s="363"/>
      <c r="S942" s="363"/>
      <c r="T942" s="363"/>
      <c r="U942" s="363"/>
      <c r="V942" s="363"/>
      <c r="W942" s="363"/>
      <c r="X942" s="363"/>
      <c r="Y942" s="364">
        <v>1.1000000000000001</v>
      </c>
      <c r="Z942" s="365"/>
      <c r="AA942" s="365"/>
      <c r="AB942" s="366"/>
      <c r="AC942" s="376" t="s">
        <v>80</v>
      </c>
      <c r="AD942" s="384"/>
      <c r="AE942" s="384"/>
      <c r="AF942" s="384"/>
      <c r="AG942" s="384"/>
      <c r="AH942" s="385" t="s">
        <v>634</v>
      </c>
      <c r="AI942" s="386"/>
      <c r="AJ942" s="386"/>
      <c r="AK942" s="386"/>
      <c r="AL942" s="370" t="s">
        <v>637</v>
      </c>
      <c r="AM942" s="371"/>
      <c r="AN942" s="371"/>
      <c r="AO942" s="372"/>
      <c r="AP942" s="373" t="s">
        <v>634</v>
      </c>
      <c r="AQ942" s="373"/>
      <c r="AR942" s="373"/>
      <c r="AS942" s="373"/>
      <c r="AT942" s="373"/>
      <c r="AU942" s="373"/>
      <c r="AV942" s="373"/>
      <c r="AW942" s="373"/>
      <c r="AX942" s="373"/>
    </row>
    <row r="943" spans="1:50" ht="25.5" customHeight="1" x14ac:dyDescent="0.15">
      <c r="A943" s="389">
        <v>7</v>
      </c>
      <c r="B943" s="389">
        <v>1</v>
      </c>
      <c r="C943" s="360" t="s">
        <v>651</v>
      </c>
      <c r="D943" s="360"/>
      <c r="E943" s="360"/>
      <c r="F943" s="360"/>
      <c r="G943" s="360"/>
      <c r="H943" s="360"/>
      <c r="I943" s="360"/>
      <c r="J943" s="361" t="s">
        <v>560</v>
      </c>
      <c r="K943" s="362"/>
      <c r="L943" s="362"/>
      <c r="M943" s="362"/>
      <c r="N943" s="362"/>
      <c r="O943" s="362"/>
      <c r="P943" s="363" t="s">
        <v>619</v>
      </c>
      <c r="Q943" s="363"/>
      <c r="R943" s="363"/>
      <c r="S943" s="363"/>
      <c r="T943" s="363"/>
      <c r="U943" s="363"/>
      <c r="V943" s="363"/>
      <c r="W943" s="363"/>
      <c r="X943" s="363"/>
      <c r="Y943" s="364">
        <v>1.1000000000000001</v>
      </c>
      <c r="Z943" s="365"/>
      <c r="AA943" s="365"/>
      <c r="AB943" s="366"/>
      <c r="AC943" s="376" t="s">
        <v>80</v>
      </c>
      <c r="AD943" s="384"/>
      <c r="AE943" s="384"/>
      <c r="AF943" s="384"/>
      <c r="AG943" s="384"/>
      <c r="AH943" s="385" t="s">
        <v>634</v>
      </c>
      <c r="AI943" s="386"/>
      <c r="AJ943" s="386"/>
      <c r="AK943" s="386"/>
      <c r="AL943" s="370" t="s">
        <v>637</v>
      </c>
      <c r="AM943" s="371"/>
      <c r="AN943" s="371"/>
      <c r="AO943" s="372"/>
      <c r="AP943" s="373" t="s">
        <v>634</v>
      </c>
      <c r="AQ943" s="373"/>
      <c r="AR943" s="373"/>
      <c r="AS943" s="373"/>
      <c r="AT943" s="373"/>
      <c r="AU943" s="373"/>
      <c r="AV943" s="373"/>
      <c r="AW943" s="373"/>
      <c r="AX943" s="373"/>
    </row>
    <row r="944" spans="1:50" ht="25.5" customHeight="1" x14ac:dyDescent="0.15">
      <c r="A944" s="389">
        <v>8</v>
      </c>
      <c r="B944" s="389">
        <v>1</v>
      </c>
      <c r="C944" s="360" t="s">
        <v>652</v>
      </c>
      <c r="D944" s="360"/>
      <c r="E944" s="360"/>
      <c r="F944" s="360"/>
      <c r="G944" s="360"/>
      <c r="H944" s="360"/>
      <c r="I944" s="360"/>
      <c r="J944" s="361" t="s">
        <v>560</v>
      </c>
      <c r="K944" s="362"/>
      <c r="L944" s="362"/>
      <c r="M944" s="362"/>
      <c r="N944" s="362"/>
      <c r="O944" s="362"/>
      <c r="P944" s="363" t="s">
        <v>619</v>
      </c>
      <c r="Q944" s="363"/>
      <c r="R944" s="363"/>
      <c r="S944" s="363"/>
      <c r="T944" s="363"/>
      <c r="U944" s="363"/>
      <c r="V944" s="363"/>
      <c r="W944" s="363"/>
      <c r="X944" s="363"/>
      <c r="Y944" s="364">
        <v>1.1000000000000001</v>
      </c>
      <c r="Z944" s="365"/>
      <c r="AA944" s="365"/>
      <c r="AB944" s="366"/>
      <c r="AC944" s="376" t="s">
        <v>80</v>
      </c>
      <c r="AD944" s="384"/>
      <c r="AE944" s="384"/>
      <c r="AF944" s="384"/>
      <c r="AG944" s="384"/>
      <c r="AH944" s="385" t="s">
        <v>634</v>
      </c>
      <c r="AI944" s="386"/>
      <c r="AJ944" s="386"/>
      <c r="AK944" s="386"/>
      <c r="AL944" s="370" t="s">
        <v>637</v>
      </c>
      <c r="AM944" s="371"/>
      <c r="AN944" s="371"/>
      <c r="AO944" s="372"/>
      <c r="AP944" s="373" t="s">
        <v>634</v>
      </c>
      <c r="AQ944" s="373"/>
      <c r="AR944" s="373"/>
      <c r="AS944" s="373"/>
      <c r="AT944" s="373"/>
      <c r="AU944" s="373"/>
      <c r="AV944" s="373"/>
      <c r="AW944" s="373"/>
      <c r="AX944" s="373"/>
    </row>
    <row r="945" spans="1:50" ht="25.5" customHeight="1" x14ac:dyDescent="0.15">
      <c r="A945" s="389">
        <v>9</v>
      </c>
      <c r="B945" s="389">
        <v>1</v>
      </c>
      <c r="C945" s="360" t="s">
        <v>653</v>
      </c>
      <c r="D945" s="360"/>
      <c r="E945" s="360"/>
      <c r="F945" s="360"/>
      <c r="G945" s="360"/>
      <c r="H945" s="360"/>
      <c r="I945" s="360"/>
      <c r="J945" s="361" t="s">
        <v>560</v>
      </c>
      <c r="K945" s="362"/>
      <c r="L945" s="362"/>
      <c r="M945" s="362"/>
      <c r="N945" s="362"/>
      <c r="O945" s="362"/>
      <c r="P945" s="363" t="s">
        <v>619</v>
      </c>
      <c r="Q945" s="363"/>
      <c r="R945" s="363"/>
      <c r="S945" s="363"/>
      <c r="T945" s="363"/>
      <c r="U945" s="363"/>
      <c r="V945" s="363"/>
      <c r="W945" s="363"/>
      <c r="X945" s="363"/>
      <c r="Y945" s="364">
        <v>1.1000000000000001</v>
      </c>
      <c r="Z945" s="365"/>
      <c r="AA945" s="365"/>
      <c r="AB945" s="366"/>
      <c r="AC945" s="376" t="s">
        <v>80</v>
      </c>
      <c r="AD945" s="384"/>
      <c r="AE945" s="384"/>
      <c r="AF945" s="384"/>
      <c r="AG945" s="384"/>
      <c r="AH945" s="385" t="s">
        <v>634</v>
      </c>
      <c r="AI945" s="386"/>
      <c r="AJ945" s="386"/>
      <c r="AK945" s="386"/>
      <c r="AL945" s="370" t="s">
        <v>637</v>
      </c>
      <c r="AM945" s="371"/>
      <c r="AN945" s="371"/>
      <c r="AO945" s="372"/>
      <c r="AP945" s="373" t="s">
        <v>634</v>
      </c>
      <c r="AQ945" s="373"/>
      <c r="AR945" s="373"/>
      <c r="AS945" s="373"/>
      <c r="AT945" s="373"/>
      <c r="AU945" s="373"/>
      <c r="AV945" s="373"/>
      <c r="AW945" s="373"/>
      <c r="AX945" s="373"/>
    </row>
    <row r="946" spans="1:50" ht="25.5" customHeight="1" x14ac:dyDescent="0.15">
      <c r="A946" s="389">
        <v>10</v>
      </c>
      <c r="B946" s="389">
        <v>1</v>
      </c>
      <c r="C946" s="360" t="s">
        <v>654</v>
      </c>
      <c r="D946" s="360"/>
      <c r="E946" s="360"/>
      <c r="F946" s="360"/>
      <c r="G946" s="360"/>
      <c r="H946" s="360"/>
      <c r="I946" s="360"/>
      <c r="J946" s="361" t="s">
        <v>560</v>
      </c>
      <c r="K946" s="362"/>
      <c r="L946" s="362"/>
      <c r="M946" s="362"/>
      <c r="N946" s="362"/>
      <c r="O946" s="362"/>
      <c r="P946" s="363" t="s">
        <v>619</v>
      </c>
      <c r="Q946" s="363"/>
      <c r="R946" s="363"/>
      <c r="S946" s="363"/>
      <c r="T946" s="363"/>
      <c r="U946" s="363"/>
      <c r="V946" s="363"/>
      <c r="W946" s="363"/>
      <c r="X946" s="363"/>
      <c r="Y946" s="364">
        <v>1</v>
      </c>
      <c r="Z946" s="365"/>
      <c r="AA946" s="365"/>
      <c r="AB946" s="366"/>
      <c r="AC946" s="376" t="s">
        <v>80</v>
      </c>
      <c r="AD946" s="384"/>
      <c r="AE946" s="384"/>
      <c r="AF946" s="384"/>
      <c r="AG946" s="384"/>
      <c r="AH946" s="385" t="s">
        <v>634</v>
      </c>
      <c r="AI946" s="386"/>
      <c r="AJ946" s="386"/>
      <c r="AK946" s="386"/>
      <c r="AL946" s="370" t="s">
        <v>637</v>
      </c>
      <c r="AM946" s="371"/>
      <c r="AN946" s="371"/>
      <c r="AO946" s="372"/>
      <c r="AP946" s="373" t="s">
        <v>634</v>
      </c>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t="s">
        <v>634</v>
      </c>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t="s">
        <v>634</v>
      </c>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t="s">
        <v>634</v>
      </c>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t="s">
        <v>634</v>
      </c>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t="s">
        <v>634</v>
      </c>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t="s">
        <v>634</v>
      </c>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t="s">
        <v>634</v>
      </c>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t="s">
        <v>634</v>
      </c>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t="s">
        <v>634</v>
      </c>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t="s">
        <v>634</v>
      </c>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t="s">
        <v>634</v>
      </c>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t="s">
        <v>634</v>
      </c>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t="s">
        <v>634</v>
      </c>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t="s">
        <v>634</v>
      </c>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t="s">
        <v>634</v>
      </c>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t="s">
        <v>634</v>
      </c>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t="s">
        <v>634</v>
      </c>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t="s">
        <v>634</v>
      </c>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t="s">
        <v>634</v>
      </c>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t="s">
        <v>634</v>
      </c>
      <c r="AQ966" s="373"/>
      <c r="AR966" s="373"/>
      <c r="AS966" s="373"/>
      <c r="AT966" s="373"/>
      <c r="AU966" s="373"/>
      <c r="AV966" s="373"/>
      <c r="AW966" s="373"/>
      <c r="AX966" s="373"/>
    </row>
    <row r="967" spans="1:50" ht="21.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1.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339</v>
      </c>
      <c r="AD969" s="148"/>
      <c r="AE969" s="148"/>
      <c r="AF969" s="148"/>
      <c r="AG969" s="148"/>
      <c r="AH969" s="380" t="s">
        <v>365</v>
      </c>
      <c r="AI969" s="377"/>
      <c r="AJ969" s="377"/>
      <c r="AK969" s="377"/>
      <c r="AL969" s="377" t="s">
        <v>21</v>
      </c>
      <c r="AM969" s="377"/>
      <c r="AN969" s="377"/>
      <c r="AO969" s="382"/>
      <c r="AP969" s="383" t="s">
        <v>301</v>
      </c>
      <c r="AQ969" s="383"/>
      <c r="AR969" s="383"/>
      <c r="AS969" s="383"/>
      <c r="AT969" s="383"/>
      <c r="AU969" s="383"/>
      <c r="AV969" s="383"/>
      <c r="AW969" s="383"/>
      <c r="AX969" s="383"/>
    </row>
    <row r="970" spans="1:50" ht="27" customHeight="1" x14ac:dyDescent="0.15">
      <c r="A970" s="389">
        <v>1</v>
      </c>
      <c r="B970" s="389">
        <v>1</v>
      </c>
      <c r="C970" s="360" t="s">
        <v>645</v>
      </c>
      <c r="D970" s="360"/>
      <c r="E970" s="360"/>
      <c r="F970" s="360"/>
      <c r="G970" s="360"/>
      <c r="H970" s="360"/>
      <c r="I970" s="360"/>
      <c r="J970" s="361" t="s">
        <v>560</v>
      </c>
      <c r="K970" s="362"/>
      <c r="L970" s="362"/>
      <c r="M970" s="362"/>
      <c r="N970" s="362"/>
      <c r="O970" s="362"/>
      <c r="P970" s="363" t="s">
        <v>619</v>
      </c>
      <c r="Q970" s="363"/>
      <c r="R970" s="363"/>
      <c r="S970" s="363"/>
      <c r="T970" s="363"/>
      <c r="U970" s="363"/>
      <c r="V970" s="363"/>
      <c r="W970" s="363"/>
      <c r="X970" s="363"/>
      <c r="Y970" s="364">
        <v>1</v>
      </c>
      <c r="Z970" s="365"/>
      <c r="AA970" s="365"/>
      <c r="AB970" s="366"/>
      <c r="AC970" s="376" t="s">
        <v>80</v>
      </c>
      <c r="AD970" s="384"/>
      <c r="AE970" s="384"/>
      <c r="AF970" s="384"/>
      <c r="AG970" s="384"/>
      <c r="AH970" s="385" t="s">
        <v>634</v>
      </c>
      <c r="AI970" s="386"/>
      <c r="AJ970" s="386"/>
      <c r="AK970" s="386"/>
      <c r="AL970" s="370" t="s">
        <v>633</v>
      </c>
      <c r="AM970" s="371"/>
      <c r="AN970" s="371"/>
      <c r="AO970" s="372"/>
      <c r="AP970" s="373" t="s">
        <v>633</v>
      </c>
      <c r="AQ970" s="373"/>
      <c r="AR970" s="373"/>
      <c r="AS970" s="373"/>
      <c r="AT970" s="373"/>
      <c r="AU970" s="373"/>
      <c r="AV970" s="373"/>
      <c r="AW970" s="373"/>
      <c r="AX970" s="373"/>
    </row>
    <row r="971" spans="1:50" ht="27" customHeight="1" x14ac:dyDescent="0.15">
      <c r="A971" s="389">
        <v>2</v>
      </c>
      <c r="B971" s="389">
        <v>1</v>
      </c>
      <c r="C971" s="360" t="s">
        <v>646</v>
      </c>
      <c r="D971" s="360"/>
      <c r="E971" s="360"/>
      <c r="F971" s="360"/>
      <c r="G971" s="360"/>
      <c r="H971" s="360"/>
      <c r="I971" s="360"/>
      <c r="J971" s="361" t="s">
        <v>560</v>
      </c>
      <c r="K971" s="362"/>
      <c r="L971" s="362"/>
      <c r="M971" s="362"/>
      <c r="N971" s="362"/>
      <c r="O971" s="362"/>
      <c r="P971" s="363" t="s">
        <v>619</v>
      </c>
      <c r="Q971" s="363"/>
      <c r="R971" s="363"/>
      <c r="S971" s="363"/>
      <c r="T971" s="363"/>
      <c r="U971" s="363"/>
      <c r="V971" s="363"/>
      <c r="W971" s="363"/>
      <c r="X971" s="363"/>
      <c r="Y971" s="364">
        <v>1</v>
      </c>
      <c r="Z971" s="365"/>
      <c r="AA971" s="365"/>
      <c r="AB971" s="366"/>
      <c r="AC971" s="376" t="s">
        <v>80</v>
      </c>
      <c r="AD971" s="384"/>
      <c r="AE971" s="384"/>
      <c r="AF971" s="384"/>
      <c r="AG971" s="384"/>
      <c r="AH971" s="385" t="s">
        <v>634</v>
      </c>
      <c r="AI971" s="386"/>
      <c r="AJ971" s="386"/>
      <c r="AK971" s="386"/>
      <c r="AL971" s="370" t="s">
        <v>633</v>
      </c>
      <c r="AM971" s="371"/>
      <c r="AN971" s="371"/>
      <c r="AO971" s="372"/>
      <c r="AP971" s="373" t="s">
        <v>633</v>
      </c>
      <c r="AQ971" s="373"/>
      <c r="AR971" s="373"/>
      <c r="AS971" s="373"/>
      <c r="AT971" s="373"/>
      <c r="AU971" s="373"/>
      <c r="AV971" s="373"/>
      <c r="AW971" s="373"/>
      <c r="AX971" s="373"/>
    </row>
    <row r="972" spans="1:50" ht="27" customHeight="1" x14ac:dyDescent="0.15">
      <c r="A972" s="389">
        <v>3</v>
      </c>
      <c r="B972" s="389">
        <v>1</v>
      </c>
      <c r="C972" s="374" t="s">
        <v>647</v>
      </c>
      <c r="D972" s="360"/>
      <c r="E972" s="360"/>
      <c r="F972" s="360"/>
      <c r="G972" s="360"/>
      <c r="H972" s="360"/>
      <c r="I972" s="360"/>
      <c r="J972" s="361" t="s">
        <v>560</v>
      </c>
      <c r="K972" s="362"/>
      <c r="L972" s="362"/>
      <c r="M972" s="362"/>
      <c r="N972" s="362"/>
      <c r="O972" s="362"/>
      <c r="P972" s="375" t="s">
        <v>619</v>
      </c>
      <c r="Q972" s="363"/>
      <c r="R972" s="363"/>
      <c r="S972" s="363"/>
      <c r="T972" s="363"/>
      <c r="U972" s="363"/>
      <c r="V972" s="363"/>
      <c r="W972" s="363"/>
      <c r="X972" s="363"/>
      <c r="Y972" s="364">
        <v>1</v>
      </c>
      <c r="Z972" s="365"/>
      <c r="AA972" s="365"/>
      <c r="AB972" s="366"/>
      <c r="AC972" s="376" t="s">
        <v>80</v>
      </c>
      <c r="AD972" s="384"/>
      <c r="AE972" s="384"/>
      <c r="AF972" s="384"/>
      <c r="AG972" s="384"/>
      <c r="AH972" s="385" t="s">
        <v>634</v>
      </c>
      <c r="AI972" s="386"/>
      <c r="AJ972" s="386"/>
      <c r="AK972" s="386"/>
      <c r="AL972" s="370" t="s">
        <v>633</v>
      </c>
      <c r="AM972" s="371"/>
      <c r="AN972" s="371"/>
      <c r="AO972" s="372"/>
      <c r="AP972" s="373" t="s">
        <v>633</v>
      </c>
      <c r="AQ972" s="373"/>
      <c r="AR972" s="373"/>
      <c r="AS972" s="373"/>
      <c r="AT972" s="373"/>
      <c r="AU972" s="373"/>
      <c r="AV972" s="373"/>
      <c r="AW972" s="373"/>
      <c r="AX972" s="373"/>
    </row>
    <row r="973" spans="1:50" ht="27" customHeight="1" x14ac:dyDescent="0.15">
      <c r="A973" s="389">
        <v>4</v>
      </c>
      <c r="B973" s="389">
        <v>1</v>
      </c>
      <c r="C973" s="374" t="s">
        <v>648</v>
      </c>
      <c r="D973" s="360"/>
      <c r="E973" s="360"/>
      <c r="F973" s="360"/>
      <c r="G973" s="360"/>
      <c r="H973" s="360"/>
      <c r="I973" s="360"/>
      <c r="J973" s="361" t="s">
        <v>560</v>
      </c>
      <c r="K973" s="362"/>
      <c r="L973" s="362"/>
      <c r="M973" s="362"/>
      <c r="N973" s="362"/>
      <c r="O973" s="362"/>
      <c r="P973" s="375" t="s">
        <v>619</v>
      </c>
      <c r="Q973" s="363"/>
      <c r="R973" s="363"/>
      <c r="S973" s="363"/>
      <c r="T973" s="363"/>
      <c r="U973" s="363"/>
      <c r="V973" s="363"/>
      <c r="W973" s="363"/>
      <c r="X973" s="363"/>
      <c r="Y973" s="364">
        <v>1</v>
      </c>
      <c r="Z973" s="365"/>
      <c r="AA973" s="365"/>
      <c r="AB973" s="366"/>
      <c r="AC973" s="376" t="s">
        <v>80</v>
      </c>
      <c r="AD973" s="384"/>
      <c r="AE973" s="384"/>
      <c r="AF973" s="384"/>
      <c r="AG973" s="384"/>
      <c r="AH973" s="385" t="s">
        <v>634</v>
      </c>
      <c r="AI973" s="386"/>
      <c r="AJ973" s="386"/>
      <c r="AK973" s="386"/>
      <c r="AL973" s="370" t="s">
        <v>633</v>
      </c>
      <c r="AM973" s="371"/>
      <c r="AN973" s="371"/>
      <c r="AO973" s="372"/>
      <c r="AP973" s="373" t="s">
        <v>633</v>
      </c>
      <c r="AQ973" s="373"/>
      <c r="AR973" s="373"/>
      <c r="AS973" s="373"/>
      <c r="AT973" s="373"/>
      <c r="AU973" s="373"/>
      <c r="AV973" s="373"/>
      <c r="AW973" s="373"/>
      <c r="AX973" s="373"/>
    </row>
    <row r="974" spans="1:50" ht="27" customHeight="1" x14ac:dyDescent="0.15">
      <c r="A974" s="389">
        <v>5</v>
      </c>
      <c r="B974" s="389">
        <v>1</v>
      </c>
      <c r="C974" s="360" t="s">
        <v>649</v>
      </c>
      <c r="D974" s="360"/>
      <c r="E974" s="360"/>
      <c r="F974" s="360"/>
      <c r="G974" s="360"/>
      <c r="H974" s="360"/>
      <c r="I974" s="360"/>
      <c r="J974" s="361" t="s">
        <v>560</v>
      </c>
      <c r="K974" s="362"/>
      <c r="L974" s="362"/>
      <c r="M974" s="362"/>
      <c r="N974" s="362"/>
      <c r="O974" s="362"/>
      <c r="P974" s="363" t="s">
        <v>619</v>
      </c>
      <c r="Q974" s="363"/>
      <c r="R974" s="363"/>
      <c r="S974" s="363"/>
      <c r="T974" s="363"/>
      <c r="U974" s="363"/>
      <c r="V974" s="363"/>
      <c r="W974" s="363"/>
      <c r="X974" s="363"/>
      <c r="Y974" s="364">
        <v>1</v>
      </c>
      <c r="Z974" s="365"/>
      <c r="AA974" s="365"/>
      <c r="AB974" s="366"/>
      <c r="AC974" s="376" t="s">
        <v>80</v>
      </c>
      <c r="AD974" s="384"/>
      <c r="AE974" s="384"/>
      <c r="AF974" s="384"/>
      <c r="AG974" s="384"/>
      <c r="AH974" s="385" t="s">
        <v>634</v>
      </c>
      <c r="AI974" s="386"/>
      <c r="AJ974" s="386"/>
      <c r="AK974" s="386"/>
      <c r="AL974" s="370" t="s">
        <v>633</v>
      </c>
      <c r="AM974" s="371"/>
      <c r="AN974" s="371"/>
      <c r="AO974" s="372"/>
      <c r="AP974" s="373" t="s">
        <v>633</v>
      </c>
      <c r="AQ974" s="373"/>
      <c r="AR974" s="373"/>
      <c r="AS974" s="373"/>
      <c r="AT974" s="373"/>
      <c r="AU974" s="373"/>
      <c r="AV974" s="373"/>
      <c r="AW974" s="373"/>
      <c r="AX974" s="373"/>
    </row>
    <row r="975" spans="1:50" ht="27" customHeight="1" x14ac:dyDescent="0.15">
      <c r="A975" s="389">
        <v>6</v>
      </c>
      <c r="B975" s="389">
        <v>1</v>
      </c>
      <c r="C975" s="360" t="s">
        <v>650</v>
      </c>
      <c r="D975" s="360"/>
      <c r="E975" s="360"/>
      <c r="F975" s="360"/>
      <c r="G975" s="360"/>
      <c r="H975" s="360"/>
      <c r="I975" s="360"/>
      <c r="J975" s="361" t="s">
        <v>560</v>
      </c>
      <c r="K975" s="362"/>
      <c r="L975" s="362"/>
      <c r="M975" s="362"/>
      <c r="N975" s="362"/>
      <c r="O975" s="362"/>
      <c r="P975" s="363" t="s">
        <v>619</v>
      </c>
      <c r="Q975" s="363"/>
      <c r="R975" s="363"/>
      <c r="S975" s="363"/>
      <c r="T975" s="363"/>
      <c r="U975" s="363"/>
      <c r="V975" s="363"/>
      <c r="W975" s="363"/>
      <c r="X975" s="363"/>
      <c r="Y975" s="364">
        <v>1</v>
      </c>
      <c r="Z975" s="365"/>
      <c r="AA975" s="365"/>
      <c r="AB975" s="366"/>
      <c r="AC975" s="376" t="s">
        <v>80</v>
      </c>
      <c r="AD975" s="384"/>
      <c r="AE975" s="384"/>
      <c r="AF975" s="384"/>
      <c r="AG975" s="384"/>
      <c r="AH975" s="385" t="s">
        <v>634</v>
      </c>
      <c r="AI975" s="386"/>
      <c r="AJ975" s="386"/>
      <c r="AK975" s="386"/>
      <c r="AL975" s="370" t="s">
        <v>633</v>
      </c>
      <c r="AM975" s="371"/>
      <c r="AN975" s="371"/>
      <c r="AO975" s="372"/>
      <c r="AP975" s="373" t="s">
        <v>633</v>
      </c>
      <c r="AQ975" s="373"/>
      <c r="AR975" s="373"/>
      <c r="AS975" s="373"/>
      <c r="AT975" s="373"/>
      <c r="AU975" s="373"/>
      <c r="AV975" s="373"/>
      <c r="AW975" s="373"/>
      <c r="AX975" s="373"/>
    </row>
    <row r="976" spans="1:50" ht="27" customHeight="1" x14ac:dyDescent="0.15">
      <c r="A976" s="389">
        <v>7</v>
      </c>
      <c r="B976" s="389">
        <v>1</v>
      </c>
      <c r="C976" s="360" t="s">
        <v>651</v>
      </c>
      <c r="D976" s="360"/>
      <c r="E976" s="360"/>
      <c r="F976" s="360"/>
      <c r="G976" s="360"/>
      <c r="H976" s="360"/>
      <c r="I976" s="360"/>
      <c r="J976" s="361" t="s">
        <v>560</v>
      </c>
      <c r="K976" s="362"/>
      <c r="L976" s="362"/>
      <c r="M976" s="362"/>
      <c r="N976" s="362"/>
      <c r="O976" s="362"/>
      <c r="P976" s="363" t="s">
        <v>619</v>
      </c>
      <c r="Q976" s="363"/>
      <c r="R976" s="363"/>
      <c r="S976" s="363"/>
      <c r="T976" s="363"/>
      <c r="U976" s="363"/>
      <c r="V976" s="363"/>
      <c r="W976" s="363"/>
      <c r="X976" s="363"/>
      <c r="Y976" s="364">
        <v>1</v>
      </c>
      <c r="Z976" s="365"/>
      <c r="AA976" s="365"/>
      <c r="AB976" s="366"/>
      <c r="AC976" s="376" t="s">
        <v>80</v>
      </c>
      <c r="AD976" s="384"/>
      <c r="AE976" s="384"/>
      <c r="AF976" s="384"/>
      <c r="AG976" s="384"/>
      <c r="AH976" s="385" t="s">
        <v>634</v>
      </c>
      <c r="AI976" s="386"/>
      <c r="AJ976" s="386"/>
      <c r="AK976" s="386"/>
      <c r="AL976" s="370" t="s">
        <v>633</v>
      </c>
      <c r="AM976" s="371"/>
      <c r="AN976" s="371"/>
      <c r="AO976" s="372"/>
      <c r="AP976" s="373" t="s">
        <v>633</v>
      </c>
      <c r="AQ976" s="373"/>
      <c r="AR976" s="373"/>
      <c r="AS976" s="373"/>
      <c r="AT976" s="373"/>
      <c r="AU976" s="373"/>
      <c r="AV976" s="373"/>
      <c r="AW976" s="373"/>
      <c r="AX976" s="373"/>
    </row>
    <row r="977" spans="1:50" ht="27" customHeight="1" x14ac:dyDescent="0.15">
      <c r="A977" s="389">
        <v>8</v>
      </c>
      <c r="B977" s="389">
        <v>1</v>
      </c>
      <c r="C977" s="360" t="s">
        <v>652</v>
      </c>
      <c r="D977" s="360"/>
      <c r="E977" s="360"/>
      <c r="F977" s="360"/>
      <c r="G977" s="360"/>
      <c r="H977" s="360"/>
      <c r="I977" s="360"/>
      <c r="J977" s="361" t="s">
        <v>560</v>
      </c>
      <c r="K977" s="362"/>
      <c r="L977" s="362"/>
      <c r="M977" s="362"/>
      <c r="N977" s="362"/>
      <c r="O977" s="362"/>
      <c r="P977" s="363" t="s">
        <v>619</v>
      </c>
      <c r="Q977" s="363"/>
      <c r="R977" s="363"/>
      <c r="S977" s="363"/>
      <c r="T977" s="363"/>
      <c r="U977" s="363"/>
      <c r="V977" s="363"/>
      <c r="W977" s="363"/>
      <c r="X977" s="363"/>
      <c r="Y977" s="364">
        <v>1</v>
      </c>
      <c r="Z977" s="365"/>
      <c r="AA977" s="365"/>
      <c r="AB977" s="366"/>
      <c r="AC977" s="376" t="s">
        <v>80</v>
      </c>
      <c r="AD977" s="384"/>
      <c r="AE977" s="384"/>
      <c r="AF977" s="384"/>
      <c r="AG977" s="384"/>
      <c r="AH977" s="385" t="s">
        <v>634</v>
      </c>
      <c r="AI977" s="386"/>
      <c r="AJ977" s="386"/>
      <c r="AK977" s="386"/>
      <c r="AL977" s="370" t="s">
        <v>633</v>
      </c>
      <c r="AM977" s="371"/>
      <c r="AN977" s="371"/>
      <c r="AO977" s="372"/>
      <c r="AP977" s="373" t="s">
        <v>633</v>
      </c>
      <c r="AQ977" s="373"/>
      <c r="AR977" s="373"/>
      <c r="AS977" s="373"/>
      <c r="AT977" s="373"/>
      <c r="AU977" s="373"/>
      <c r="AV977" s="373"/>
      <c r="AW977" s="373"/>
      <c r="AX977" s="373"/>
    </row>
    <row r="978" spans="1:50" ht="27" customHeight="1" x14ac:dyDescent="0.15">
      <c r="A978" s="389">
        <v>9</v>
      </c>
      <c r="B978" s="389">
        <v>1</v>
      </c>
      <c r="C978" s="360" t="s">
        <v>653</v>
      </c>
      <c r="D978" s="360"/>
      <c r="E978" s="360"/>
      <c r="F978" s="360"/>
      <c r="G978" s="360"/>
      <c r="H978" s="360"/>
      <c r="I978" s="360"/>
      <c r="J978" s="361" t="s">
        <v>560</v>
      </c>
      <c r="K978" s="362"/>
      <c r="L978" s="362"/>
      <c r="M978" s="362"/>
      <c r="N978" s="362"/>
      <c r="O978" s="362"/>
      <c r="P978" s="363" t="s">
        <v>619</v>
      </c>
      <c r="Q978" s="363"/>
      <c r="R978" s="363"/>
      <c r="S978" s="363"/>
      <c r="T978" s="363"/>
      <c r="U978" s="363"/>
      <c r="V978" s="363"/>
      <c r="W978" s="363"/>
      <c r="X978" s="363"/>
      <c r="Y978" s="364">
        <v>1</v>
      </c>
      <c r="Z978" s="365"/>
      <c r="AA978" s="365"/>
      <c r="AB978" s="366"/>
      <c r="AC978" s="376" t="s">
        <v>80</v>
      </c>
      <c r="AD978" s="384"/>
      <c r="AE978" s="384"/>
      <c r="AF978" s="384"/>
      <c r="AG978" s="384"/>
      <c r="AH978" s="385" t="s">
        <v>634</v>
      </c>
      <c r="AI978" s="386"/>
      <c r="AJ978" s="386"/>
      <c r="AK978" s="386"/>
      <c r="AL978" s="370" t="s">
        <v>633</v>
      </c>
      <c r="AM978" s="371"/>
      <c r="AN978" s="371"/>
      <c r="AO978" s="372"/>
      <c r="AP978" s="373" t="s">
        <v>633</v>
      </c>
      <c r="AQ978" s="373"/>
      <c r="AR978" s="373"/>
      <c r="AS978" s="373"/>
      <c r="AT978" s="373"/>
      <c r="AU978" s="373"/>
      <c r="AV978" s="373"/>
      <c r="AW978" s="373"/>
      <c r="AX978" s="373"/>
    </row>
    <row r="979" spans="1:50" ht="27" customHeight="1" x14ac:dyDescent="0.15">
      <c r="A979" s="389">
        <v>10</v>
      </c>
      <c r="B979" s="389">
        <v>1</v>
      </c>
      <c r="C979" s="360" t="s">
        <v>654</v>
      </c>
      <c r="D979" s="360"/>
      <c r="E979" s="360"/>
      <c r="F979" s="360"/>
      <c r="G979" s="360"/>
      <c r="H979" s="360"/>
      <c r="I979" s="360"/>
      <c r="J979" s="361" t="s">
        <v>560</v>
      </c>
      <c r="K979" s="362"/>
      <c r="L979" s="362"/>
      <c r="M979" s="362"/>
      <c r="N979" s="362"/>
      <c r="O979" s="362"/>
      <c r="P979" s="363" t="s">
        <v>619</v>
      </c>
      <c r="Q979" s="363"/>
      <c r="R979" s="363"/>
      <c r="S979" s="363"/>
      <c r="T979" s="363"/>
      <c r="U979" s="363"/>
      <c r="V979" s="363"/>
      <c r="W979" s="363"/>
      <c r="X979" s="363"/>
      <c r="Y979" s="364">
        <v>1</v>
      </c>
      <c r="Z979" s="365"/>
      <c r="AA979" s="365"/>
      <c r="AB979" s="366"/>
      <c r="AC979" s="376" t="s">
        <v>80</v>
      </c>
      <c r="AD979" s="384"/>
      <c r="AE979" s="384"/>
      <c r="AF979" s="384"/>
      <c r="AG979" s="384"/>
      <c r="AH979" s="385" t="s">
        <v>634</v>
      </c>
      <c r="AI979" s="386"/>
      <c r="AJ979" s="386"/>
      <c r="AK979" s="386"/>
      <c r="AL979" s="370" t="s">
        <v>633</v>
      </c>
      <c r="AM979" s="371"/>
      <c r="AN979" s="371"/>
      <c r="AO979" s="372"/>
      <c r="AP979" s="373" t="s">
        <v>633</v>
      </c>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339</v>
      </c>
      <c r="AD1002" s="148"/>
      <c r="AE1002" s="148"/>
      <c r="AF1002" s="148"/>
      <c r="AG1002" s="148"/>
      <c r="AH1002" s="380" t="s">
        <v>365</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339</v>
      </c>
      <c r="AD1035" s="148"/>
      <c r="AE1035" s="148"/>
      <c r="AF1035" s="148"/>
      <c r="AG1035" s="148"/>
      <c r="AH1035" s="380" t="s">
        <v>365</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339</v>
      </c>
      <c r="AD1068" s="148"/>
      <c r="AE1068" s="148"/>
      <c r="AF1068" s="148"/>
      <c r="AG1068" s="148"/>
      <c r="AH1068" s="380" t="s">
        <v>365</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330</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345</v>
      </c>
      <c r="AM1099" s="282"/>
      <c r="AN1099" s="282"/>
      <c r="AO1099" s="79"/>
      <c r="AP1099" s="68"/>
      <c r="AQ1099" s="68"/>
      <c r="AR1099" s="68"/>
      <c r="AS1099" s="68"/>
      <c r="AT1099" s="68"/>
      <c r="AU1099" s="68"/>
      <c r="AV1099" s="68"/>
      <c r="AW1099" s="68"/>
      <c r="AX1099" s="69"/>
    </row>
    <row r="1100" spans="1:50" ht="18.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2.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331</v>
      </c>
      <c r="AQ1102" s="383"/>
      <c r="AR1102" s="383"/>
      <c r="AS1102" s="383"/>
      <c r="AT1102" s="383"/>
      <c r="AU1102" s="383"/>
      <c r="AV1102" s="383"/>
      <c r="AW1102" s="383"/>
      <c r="AX1102" s="383"/>
    </row>
    <row r="1103" spans="1:50" ht="30" customHeight="1" x14ac:dyDescent="0.15">
      <c r="A1103" s="389">
        <v>1</v>
      </c>
      <c r="B1103" s="389">
        <v>1</v>
      </c>
      <c r="C1103" s="387"/>
      <c r="D1103" s="387"/>
      <c r="E1103" s="351" t="s">
        <v>555</v>
      </c>
      <c r="F1103" s="388"/>
      <c r="G1103" s="388"/>
      <c r="H1103" s="388"/>
      <c r="I1103" s="388"/>
      <c r="J1103" s="361" t="s">
        <v>555</v>
      </c>
      <c r="K1103" s="362"/>
      <c r="L1103" s="362"/>
      <c r="M1103" s="362"/>
      <c r="N1103" s="362"/>
      <c r="O1103" s="362"/>
      <c r="P1103" s="398" t="s">
        <v>556</v>
      </c>
      <c r="Q1103" s="363"/>
      <c r="R1103" s="363"/>
      <c r="S1103" s="363"/>
      <c r="T1103" s="363"/>
      <c r="U1103" s="363"/>
      <c r="V1103" s="363"/>
      <c r="W1103" s="363"/>
      <c r="X1103" s="363"/>
      <c r="Y1103" s="399" t="s">
        <v>555</v>
      </c>
      <c r="Z1103" s="365"/>
      <c r="AA1103" s="365"/>
      <c r="AB1103" s="366"/>
      <c r="AC1103" s="367"/>
      <c r="AD1103" s="367"/>
      <c r="AE1103" s="367"/>
      <c r="AF1103" s="367"/>
      <c r="AG1103" s="367"/>
      <c r="AH1103" s="390" t="s">
        <v>555</v>
      </c>
      <c r="AI1103" s="369"/>
      <c r="AJ1103" s="369"/>
      <c r="AK1103" s="369"/>
      <c r="AL1103" s="391" t="s">
        <v>555</v>
      </c>
      <c r="AM1103" s="371"/>
      <c r="AN1103" s="371"/>
      <c r="AO1103" s="372"/>
      <c r="AP1103" s="392" t="s">
        <v>556</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49" priority="14015">
      <formula>IF(RIGHT(TEXT(P14,"0.#"),1)=".",FALSE,TRUE)</formula>
    </cfRule>
    <cfRule type="expression" dxfId="2748" priority="14016">
      <formula>IF(RIGHT(TEXT(P14,"0.#"),1)=".",TRUE,FALSE)</formula>
    </cfRule>
  </conditionalFormatting>
  <conditionalFormatting sqref="AE32">
    <cfRule type="expression" dxfId="2747" priority="14005">
      <formula>IF(RIGHT(TEXT(AE32,"0.#"),1)=".",FALSE,TRUE)</formula>
    </cfRule>
    <cfRule type="expression" dxfId="2746" priority="14006">
      <formula>IF(RIGHT(TEXT(AE32,"0.#"),1)=".",TRUE,FALSE)</formula>
    </cfRule>
  </conditionalFormatting>
  <conditionalFormatting sqref="P18:AX18">
    <cfRule type="expression" dxfId="2745" priority="13891">
      <formula>IF(RIGHT(TEXT(P18,"0.#"),1)=".",FALSE,TRUE)</formula>
    </cfRule>
    <cfRule type="expression" dxfId="2744" priority="13892">
      <formula>IF(RIGHT(TEXT(P18,"0.#"),1)=".",TRUE,FALSE)</formula>
    </cfRule>
  </conditionalFormatting>
  <conditionalFormatting sqref="Y783">
    <cfRule type="expression" dxfId="2743" priority="13887">
      <formula>IF(RIGHT(TEXT(Y783,"0.#"),1)=".",FALSE,TRUE)</formula>
    </cfRule>
    <cfRule type="expression" dxfId="2742" priority="13888">
      <formula>IF(RIGHT(TEXT(Y783,"0.#"),1)=".",TRUE,FALSE)</formula>
    </cfRule>
  </conditionalFormatting>
  <conditionalFormatting sqref="Y792">
    <cfRule type="expression" dxfId="2741" priority="13883">
      <formula>IF(RIGHT(TEXT(Y792,"0.#"),1)=".",FALSE,TRUE)</formula>
    </cfRule>
    <cfRule type="expression" dxfId="2740" priority="13884">
      <formula>IF(RIGHT(TEXT(Y792,"0.#"),1)=".",TRUE,FALSE)</formula>
    </cfRule>
  </conditionalFormatting>
  <conditionalFormatting sqref="Y823:Y830 Y821 Y810:Y817 Y808 Y797:Y804 Y795">
    <cfRule type="expression" dxfId="2739" priority="13665">
      <formula>IF(RIGHT(TEXT(Y795,"0.#"),1)=".",FALSE,TRUE)</formula>
    </cfRule>
    <cfRule type="expression" dxfId="2738" priority="13666">
      <formula>IF(RIGHT(TEXT(Y795,"0.#"),1)=".",TRUE,FALSE)</formula>
    </cfRule>
  </conditionalFormatting>
  <conditionalFormatting sqref="P16:AQ17 P15:AX15 P13:AX13">
    <cfRule type="expression" dxfId="2737" priority="13713">
      <formula>IF(RIGHT(TEXT(P13,"0.#"),1)=".",FALSE,TRUE)</formula>
    </cfRule>
    <cfRule type="expression" dxfId="2736" priority="13714">
      <formula>IF(RIGHT(TEXT(P13,"0.#"),1)=".",TRUE,FALSE)</formula>
    </cfRule>
  </conditionalFormatting>
  <conditionalFormatting sqref="P19:AJ19">
    <cfRule type="expression" dxfId="2735" priority="13711">
      <formula>IF(RIGHT(TEXT(P19,"0.#"),1)=".",FALSE,TRUE)</formula>
    </cfRule>
    <cfRule type="expression" dxfId="2734" priority="13712">
      <formula>IF(RIGHT(TEXT(P19,"0.#"),1)=".",TRUE,FALSE)</formula>
    </cfRule>
  </conditionalFormatting>
  <conditionalFormatting sqref="AE101 AQ101">
    <cfRule type="expression" dxfId="2733" priority="13703">
      <formula>IF(RIGHT(TEXT(AE101,"0.#"),1)=".",FALSE,TRUE)</formula>
    </cfRule>
    <cfRule type="expression" dxfId="2732" priority="13704">
      <formula>IF(RIGHT(TEXT(AE101,"0.#"),1)=".",TRUE,FALSE)</formula>
    </cfRule>
  </conditionalFormatting>
  <conditionalFormatting sqref="Y784:Y791 Y782">
    <cfRule type="expression" dxfId="2731" priority="13689">
      <formula>IF(RIGHT(TEXT(Y782,"0.#"),1)=".",FALSE,TRUE)</formula>
    </cfRule>
    <cfRule type="expression" dxfId="2730" priority="13690">
      <formula>IF(RIGHT(TEXT(Y782,"0.#"),1)=".",TRUE,FALSE)</formula>
    </cfRule>
  </conditionalFormatting>
  <conditionalFormatting sqref="AU783">
    <cfRule type="expression" dxfId="2729" priority="13687">
      <formula>IF(RIGHT(TEXT(AU783,"0.#"),1)=".",FALSE,TRUE)</formula>
    </cfRule>
    <cfRule type="expression" dxfId="2728" priority="13688">
      <formula>IF(RIGHT(TEXT(AU783,"0.#"),1)=".",TRUE,FALSE)</formula>
    </cfRule>
  </conditionalFormatting>
  <conditionalFormatting sqref="AU792">
    <cfRule type="expression" dxfId="2727" priority="13685">
      <formula>IF(RIGHT(TEXT(AU792,"0.#"),1)=".",FALSE,TRUE)</formula>
    </cfRule>
    <cfRule type="expression" dxfId="2726" priority="13686">
      <formula>IF(RIGHT(TEXT(AU792,"0.#"),1)=".",TRUE,FALSE)</formula>
    </cfRule>
  </conditionalFormatting>
  <conditionalFormatting sqref="AU784:AU791 AU782">
    <cfRule type="expression" dxfId="2725" priority="13683">
      <formula>IF(RIGHT(TEXT(AU782,"0.#"),1)=".",FALSE,TRUE)</formula>
    </cfRule>
    <cfRule type="expression" dxfId="2724" priority="13684">
      <formula>IF(RIGHT(TEXT(AU782,"0.#"),1)=".",TRUE,FALSE)</formula>
    </cfRule>
  </conditionalFormatting>
  <conditionalFormatting sqref="Y822 Y809 Y796">
    <cfRule type="expression" dxfId="2723" priority="13669">
      <formula>IF(RIGHT(TEXT(Y796,"0.#"),1)=".",FALSE,TRUE)</formula>
    </cfRule>
    <cfRule type="expression" dxfId="2722" priority="13670">
      <formula>IF(RIGHT(TEXT(Y796,"0.#"),1)=".",TRUE,FALSE)</formula>
    </cfRule>
  </conditionalFormatting>
  <conditionalFormatting sqref="Y831 Y818 Y805">
    <cfRule type="expression" dxfId="2721" priority="13667">
      <formula>IF(RIGHT(TEXT(Y805,"0.#"),1)=".",FALSE,TRUE)</formula>
    </cfRule>
    <cfRule type="expression" dxfId="2720" priority="13668">
      <formula>IF(RIGHT(TEXT(Y805,"0.#"),1)=".",TRUE,FALSE)</formula>
    </cfRule>
  </conditionalFormatting>
  <conditionalFormatting sqref="AU822 AU809 AU796">
    <cfRule type="expression" dxfId="2719" priority="13663">
      <formula>IF(RIGHT(TEXT(AU796,"0.#"),1)=".",FALSE,TRUE)</formula>
    </cfRule>
    <cfRule type="expression" dxfId="2718" priority="13664">
      <formula>IF(RIGHT(TEXT(AU796,"0.#"),1)=".",TRUE,FALSE)</formula>
    </cfRule>
  </conditionalFormatting>
  <conditionalFormatting sqref="AU831 AU818 AU805">
    <cfRule type="expression" dxfId="2717" priority="13661">
      <formula>IF(RIGHT(TEXT(AU805,"0.#"),1)=".",FALSE,TRUE)</formula>
    </cfRule>
    <cfRule type="expression" dxfId="2716" priority="13662">
      <formula>IF(RIGHT(TEXT(AU805,"0.#"),1)=".",TRUE,FALSE)</formula>
    </cfRule>
  </conditionalFormatting>
  <conditionalFormatting sqref="AU823:AU830 AU821 AU810:AU817 AU808 AU797:AU804 AU795">
    <cfRule type="expression" dxfId="2715" priority="13659">
      <formula>IF(RIGHT(TEXT(AU795,"0.#"),1)=".",FALSE,TRUE)</formula>
    </cfRule>
    <cfRule type="expression" dxfId="2714" priority="13660">
      <formula>IF(RIGHT(TEXT(AU795,"0.#"),1)=".",TRUE,FALSE)</formula>
    </cfRule>
  </conditionalFormatting>
  <conditionalFormatting sqref="AM87">
    <cfRule type="expression" dxfId="2713" priority="13313">
      <formula>IF(RIGHT(TEXT(AM87,"0.#"),1)=".",FALSE,TRUE)</formula>
    </cfRule>
    <cfRule type="expression" dxfId="2712" priority="13314">
      <formula>IF(RIGHT(TEXT(AM87,"0.#"),1)=".",TRUE,FALSE)</formula>
    </cfRule>
  </conditionalFormatting>
  <conditionalFormatting sqref="AE55">
    <cfRule type="expression" dxfId="2711" priority="13381">
      <formula>IF(RIGHT(TEXT(AE55,"0.#"),1)=".",FALSE,TRUE)</formula>
    </cfRule>
    <cfRule type="expression" dxfId="2710" priority="13382">
      <formula>IF(RIGHT(TEXT(AE55,"0.#"),1)=".",TRUE,FALSE)</formula>
    </cfRule>
  </conditionalFormatting>
  <conditionalFormatting sqref="AI55">
    <cfRule type="expression" dxfId="2709" priority="13379">
      <formula>IF(RIGHT(TEXT(AI55,"0.#"),1)=".",FALSE,TRUE)</formula>
    </cfRule>
    <cfRule type="expression" dxfId="2708" priority="13380">
      <formula>IF(RIGHT(TEXT(AI55,"0.#"),1)=".",TRUE,FALSE)</formula>
    </cfRule>
  </conditionalFormatting>
  <conditionalFormatting sqref="AM34">
    <cfRule type="expression" dxfId="2707" priority="13459">
      <formula>IF(RIGHT(TEXT(AM34,"0.#"),1)=".",FALSE,TRUE)</formula>
    </cfRule>
    <cfRule type="expression" dxfId="2706" priority="13460">
      <formula>IF(RIGHT(TEXT(AM34,"0.#"),1)=".",TRUE,FALSE)</formula>
    </cfRule>
  </conditionalFormatting>
  <conditionalFormatting sqref="AE33">
    <cfRule type="expression" dxfId="2705" priority="13473">
      <formula>IF(RIGHT(TEXT(AE33,"0.#"),1)=".",FALSE,TRUE)</formula>
    </cfRule>
    <cfRule type="expression" dxfId="2704" priority="13474">
      <formula>IF(RIGHT(TEXT(AE33,"0.#"),1)=".",TRUE,FALSE)</formula>
    </cfRule>
  </conditionalFormatting>
  <conditionalFormatting sqref="AE34">
    <cfRule type="expression" dxfId="2703" priority="13471">
      <formula>IF(RIGHT(TEXT(AE34,"0.#"),1)=".",FALSE,TRUE)</formula>
    </cfRule>
    <cfRule type="expression" dxfId="2702" priority="13472">
      <formula>IF(RIGHT(TEXT(AE34,"0.#"),1)=".",TRUE,FALSE)</formula>
    </cfRule>
  </conditionalFormatting>
  <conditionalFormatting sqref="AI34">
    <cfRule type="expression" dxfId="2701" priority="13469">
      <formula>IF(RIGHT(TEXT(AI34,"0.#"),1)=".",FALSE,TRUE)</formula>
    </cfRule>
    <cfRule type="expression" dxfId="2700" priority="13470">
      <formula>IF(RIGHT(TEXT(AI34,"0.#"),1)=".",TRUE,FALSE)</formula>
    </cfRule>
  </conditionalFormatting>
  <conditionalFormatting sqref="AI33">
    <cfRule type="expression" dxfId="2699" priority="13467">
      <formula>IF(RIGHT(TEXT(AI33,"0.#"),1)=".",FALSE,TRUE)</formula>
    </cfRule>
    <cfRule type="expression" dxfId="2698" priority="13468">
      <formula>IF(RIGHT(TEXT(AI33,"0.#"),1)=".",TRUE,FALSE)</formula>
    </cfRule>
  </conditionalFormatting>
  <conditionalFormatting sqref="AI32">
    <cfRule type="expression" dxfId="2697" priority="13465">
      <formula>IF(RIGHT(TEXT(AI32,"0.#"),1)=".",FALSE,TRUE)</formula>
    </cfRule>
    <cfRule type="expression" dxfId="2696" priority="13466">
      <formula>IF(RIGHT(TEXT(AI32,"0.#"),1)=".",TRUE,FALSE)</formula>
    </cfRule>
  </conditionalFormatting>
  <conditionalFormatting sqref="AM32">
    <cfRule type="expression" dxfId="2695" priority="13463">
      <formula>IF(RIGHT(TEXT(AM32,"0.#"),1)=".",FALSE,TRUE)</formula>
    </cfRule>
    <cfRule type="expression" dxfId="2694" priority="13464">
      <formula>IF(RIGHT(TEXT(AM32,"0.#"),1)=".",TRUE,FALSE)</formula>
    </cfRule>
  </conditionalFormatting>
  <conditionalFormatting sqref="AM33">
    <cfRule type="expression" dxfId="2693" priority="13461">
      <formula>IF(RIGHT(TEXT(AM33,"0.#"),1)=".",FALSE,TRUE)</formula>
    </cfRule>
    <cfRule type="expression" dxfId="2692" priority="13462">
      <formula>IF(RIGHT(TEXT(AM33,"0.#"),1)=".",TRUE,FALSE)</formula>
    </cfRule>
  </conditionalFormatting>
  <conditionalFormatting sqref="AQ32:AQ34">
    <cfRule type="expression" dxfId="2691" priority="13453">
      <formula>IF(RIGHT(TEXT(AQ32,"0.#"),1)=".",FALSE,TRUE)</formula>
    </cfRule>
    <cfRule type="expression" dxfId="2690" priority="13454">
      <formula>IF(RIGHT(TEXT(AQ32,"0.#"),1)=".",TRUE,FALSE)</formula>
    </cfRule>
  </conditionalFormatting>
  <conditionalFormatting sqref="AU32:AU34">
    <cfRule type="expression" dxfId="2689" priority="13451">
      <formula>IF(RIGHT(TEXT(AU32,"0.#"),1)=".",FALSE,TRUE)</formula>
    </cfRule>
    <cfRule type="expression" dxfId="2688" priority="13452">
      <formula>IF(RIGHT(TEXT(AU32,"0.#"),1)=".",TRUE,FALSE)</formula>
    </cfRule>
  </conditionalFormatting>
  <conditionalFormatting sqref="AE53">
    <cfRule type="expression" dxfId="2687" priority="13385">
      <formula>IF(RIGHT(TEXT(AE53,"0.#"),1)=".",FALSE,TRUE)</formula>
    </cfRule>
    <cfRule type="expression" dxfId="2686" priority="13386">
      <formula>IF(RIGHT(TEXT(AE53,"0.#"),1)=".",TRUE,FALSE)</formula>
    </cfRule>
  </conditionalFormatting>
  <conditionalFormatting sqref="AE54">
    <cfRule type="expression" dxfId="2685" priority="13383">
      <formula>IF(RIGHT(TEXT(AE54,"0.#"),1)=".",FALSE,TRUE)</formula>
    </cfRule>
    <cfRule type="expression" dxfId="2684" priority="13384">
      <formula>IF(RIGHT(TEXT(AE54,"0.#"),1)=".",TRUE,FALSE)</formula>
    </cfRule>
  </conditionalFormatting>
  <conditionalFormatting sqref="AI54">
    <cfRule type="expression" dxfId="2683" priority="13377">
      <formula>IF(RIGHT(TEXT(AI54,"0.#"),1)=".",FALSE,TRUE)</formula>
    </cfRule>
    <cfRule type="expression" dxfId="2682" priority="13378">
      <formula>IF(RIGHT(TEXT(AI54,"0.#"),1)=".",TRUE,FALSE)</formula>
    </cfRule>
  </conditionalFormatting>
  <conditionalFormatting sqref="AI53">
    <cfRule type="expression" dxfId="2681" priority="13375">
      <formula>IF(RIGHT(TEXT(AI53,"0.#"),1)=".",FALSE,TRUE)</formula>
    </cfRule>
    <cfRule type="expression" dxfId="2680" priority="13376">
      <formula>IF(RIGHT(TEXT(AI53,"0.#"),1)=".",TRUE,FALSE)</formula>
    </cfRule>
  </conditionalFormatting>
  <conditionalFormatting sqref="AM53">
    <cfRule type="expression" dxfId="2679" priority="13373">
      <formula>IF(RIGHT(TEXT(AM53,"0.#"),1)=".",FALSE,TRUE)</formula>
    </cfRule>
    <cfRule type="expression" dxfId="2678" priority="13374">
      <formula>IF(RIGHT(TEXT(AM53,"0.#"),1)=".",TRUE,FALSE)</formula>
    </cfRule>
  </conditionalFormatting>
  <conditionalFormatting sqref="AM54">
    <cfRule type="expression" dxfId="2677" priority="13371">
      <formula>IF(RIGHT(TEXT(AM54,"0.#"),1)=".",FALSE,TRUE)</formula>
    </cfRule>
    <cfRule type="expression" dxfId="2676" priority="13372">
      <formula>IF(RIGHT(TEXT(AM54,"0.#"),1)=".",TRUE,FALSE)</formula>
    </cfRule>
  </conditionalFormatting>
  <conditionalFormatting sqref="AM55">
    <cfRule type="expression" dxfId="2675" priority="13369">
      <formula>IF(RIGHT(TEXT(AM55,"0.#"),1)=".",FALSE,TRUE)</formula>
    </cfRule>
    <cfRule type="expression" dxfId="2674" priority="13370">
      <formula>IF(RIGHT(TEXT(AM55,"0.#"),1)=".",TRUE,FALSE)</formula>
    </cfRule>
  </conditionalFormatting>
  <conditionalFormatting sqref="AE60">
    <cfRule type="expression" dxfId="2673" priority="13355">
      <formula>IF(RIGHT(TEXT(AE60,"0.#"),1)=".",FALSE,TRUE)</formula>
    </cfRule>
    <cfRule type="expression" dxfId="2672" priority="13356">
      <formula>IF(RIGHT(TEXT(AE60,"0.#"),1)=".",TRUE,FALSE)</formula>
    </cfRule>
  </conditionalFormatting>
  <conditionalFormatting sqref="AE61">
    <cfRule type="expression" dxfId="2671" priority="13353">
      <formula>IF(RIGHT(TEXT(AE61,"0.#"),1)=".",FALSE,TRUE)</formula>
    </cfRule>
    <cfRule type="expression" dxfId="2670" priority="13354">
      <formula>IF(RIGHT(TEXT(AE61,"0.#"),1)=".",TRUE,FALSE)</formula>
    </cfRule>
  </conditionalFormatting>
  <conditionalFormatting sqref="AE62">
    <cfRule type="expression" dxfId="2669" priority="13351">
      <formula>IF(RIGHT(TEXT(AE62,"0.#"),1)=".",FALSE,TRUE)</formula>
    </cfRule>
    <cfRule type="expression" dxfId="2668" priority="13352">
      <formula>IF(RIGHT(TEXT(AE62,"0.#"),1)=".",TRUE,FALSE)</formula>
    </cfRule>
  </conditionalFormatting>
  <conditionalFormatting sqref="AI62">
    <cfRule type="expression" dxfId="2667" priority="13349">
      <formula>IF(RIGHT(TEXT(AI62,"0.#"),1)=".",FALSE,TRUE)</formula>
    </cfRule>
    <cfRule type="expression" dxfId="2666" priority="13350">
      <formula>IF(RIGHT(TEXT(AI62,"0.#"),1)=".",TRUE,FALSE)</formula>
    </cfRule>
  </conditionalFormatting>
  <conditionalFormatting sqref="AI61">
    <cfRule type="expression" dxfId="2665" priority="13347">
      <formula>IF(RIGHT(TEXT(AI61,"0.#"),1)=".",FALSE,TRUE)</formula>
    </cfRule>
    <cfRule type="expression" dxfId="2664" priority="13348">
      <formula>IF(RIGHT(TEXT(AI61,"0.#"),1)=".",TRUE,FALSE)</formula>
    </cfRule>
  </conditionalFormatting>
  <conditionalFormatting sqref="AI60">
    <cfRule type="expression" dxfId="2663" priority="13345">
      <formula>IF(RIGHT(TEXT(AI60,"0.#"),1)=".",FALSE,TRUE)</formula>
    </cfRule>
    <cfRule type="expression" dxfId="2662" priority="13346">
      <formula>IF(RIGHT(TEXT(AI60,"0.#"),1)=".",TRUE,FALSE)</formula>
    </cfRule>
  </conditionalFormatting>
  <conditionalFormatting sqref="AM60">
    <cfRule type="expression" dxfId="2661" priority="13343">
      <formula>IF(RIGHT(TEXT(AM60,"0.#"),1)=".",FALSE,TRUE)</formula>
    </cfRule>
    <cfRule type="expression" dxfId="2660" priority="13344">
      <formula>IF(RIGHT(TEXT(AM60,"0.#"),1)=".",TRUE,FALSE)</formula>
    </cfRule>
  </conditionalFormatting>
  <conditionalFormatting sqref="AM61">
    <cfRule type="expression" dxfId="2659" priority="13341">
      <formula>IF(RIGHT(TEXT(AM61,"0.#"),1)=".",FALSE,TRUE)</formula>
    </cfRule>
    <cfRule type="expression" dxfId="2658" priority="13342">
      <formula>IF(RIGHT(TEXT(AM61,"0.#"),1)=".",TRUE,FALSE)</formula>
    </cfRule>
  </conditionalFormatting>
  <conditionalFormatting sqref="AM62">
    <cfRule type="expression" dxfId="2657" priority="13339">
      <formula>IF(RIGHT(TEXT(AM62,"0.#"),1)=".",FALSE,TRUE)</formula>
    </cfRule>
    <cfRule type="expression" dxfId="2656" priority="13340">
      <formula>IF(RIGHT(TEXT(AM62,"0.#"),1)=".",TRUE,FALSE)</formula>
    </cfRule>
  </conditionalFormatting>
  <conditionalFormatting sqref="AE87">
    <cfRule type="expression" dxfId="2655" priority="13325">
      <formula>IF(RIGHT(TEXT(AE87,"0.#"),1)=".",FALSE,TRUE)</formula>
    </cfRule>
    <cfRule type="expression" dxfId="2654" priority="13326">
      <formula>IF(RIGHT(TEXT(AE87,"0.#"),1)=".",TRUE,FALSE)</formula>
    </cfRule>
  </conditionalFormatting>
  <conditionalFormatting sqref="AE88">
    <cfRule type="expression" dxfId="2653" priority="13323">
      <formula>IF(RIGHT(TEXT(AE88,"0.#"),1)=".",FALSE,TRUE)</formula>
    </cfRule>
    <cfRule type="expression" dxfId="2652" priority="13324">
      <formula>IF(RIGHT(TEXT(AE88,"0.#"),1)=".",TRUE,FALSE)</formula>
    </cfRule>
  </conditionalFormatting>
  <conditionalFormatting sqref="AE89">
    <cfRule type="expression" dxfId="2651" priority="13321">
      <formula>IF(RIGHT(TEXT(AE89,"0.#"),1)=".",FALSE,TRUE)</formula>
    </cfRule>
    <cfRule type="expression" dxfId="2650" priority="13322">
      <formula>IF(RIGHT(TEXT(AE89,"0.#"),1)=".",TRUE,FALSE)</formula>
    </cfRule>
  </conditionalFormatting>
  <conditionalFormatting sqref="AI89">
    <cfRule type="expression" dxfId="2649" priority="13319">
      <formula>IF(RIGHT(TEXT(AI89,"0.#"),1)=".",FALSE,TRUE)</formula>
    </cfRule>
    <cfRule type="expression" dxfId="2648" priority="13320">
      <formula>IF(RIGHT(TEXT(AI89,"0.#"),1)=".",TRUE,FALSE)</formula>
    </cfRule>
  </conditionalFormatting>
  <conditionalFormatting sqref="AI88">
    <cfRule type="expression" dxfId="2647" priority="13317">
      <formula>IF(RIGHT(TEXT(AI88,"0.#"),1)=".",FALSE,TRUE)</formula>
    </cfRule>
    <cfRule type="expression" dxfId="2646" priority="13318">
      <formula>IF(RIGHT(TEXT(AI88,"0.#"),1)=".",TRUE,FALSE)</formula>
    </cfRule>
  </conditionalFormatting>
  <conditionalFormatting sqref="AI87">
    <cfRule type="expression" dxfId="2645" priority="13315">
      <formula>IF(RIGHT(TEXT(AI87,"0.#"),1)=".",FALSE,TRUE)</formula>
    </cfRule>
    <cfRule type="expression" dxfId="2644" priority="13316">
      <formula>IF(RIGHT(TEXT(AI87,"0.#"),1)=".",TRUE,FALSE)</formula>
    </cfRule>
  </conditionalFormatting>
  <conditionalFormatting sqref="AM88">
    <cfRule type="expression" dxfId="2643" priority="13311">
      <formula>IF(RIGHT(TEXT(AM88,"0.#"),1)=".",FALSE,TRUE)</formula>
    </cfRule>
    <cfRule type="expression" dxfId="2642" priority="13312">
      <formula>IF(RIGHT(TEXT(AM88,"0.#"),1)=".",TRUE,FALSE)</formula>
    </cfRule>
  </conditionalFormatting>
  <conditionalFormatting sqref="AM89">
    <cfRule type="expression" dxfId="2641" priority="13309">
      <formula>IF(RIGHT(TEXT(AM89,"0.#"),1)=".",FALSE,TRUE)</formula>
    </cfRule>
    <cfRule type="expression" dxfId="2640" priority="13310">
      <formula>IF(RIGHT(TEXT(AM89,"0.#"),1)=".",TRUE,FALSE)</formula>
    </cfRule>
  </conditionalFormatting>
  <conditionalFormatting sqref="AE92">
    <cfRule type="expression" dxfId="2639" priority="13295">
      <formula>IF(RIGHT(TEXT(AE92,"0.#"),1)=".",FALSE,TRUE)</formula>
    </cfRule>
    <cfRule type="expression" dxfId="2638" priority="13296">
      <formula>IF(RIGHT(TEXT(AE92,"0.#"),1)=".",TRUE,FALSE)</formula>
    </cfRule>
  </conditionalFormatting>
  <conditionalFormatting sqref="AE93">
    <cfRule type="expression" dxfId="2637" priority="13293">
      <formula>IF(RIGHT(TEXT(AE93,"0.#"),1)=".",FALSE,TRUE)</formula>
    </cfRule>
    <cfRule type="expression" dxfId="2636" priority="13294">
      <formula>IF(RIGHT(TEXT(AE93,"0.#"),1)=".",TRUE,FALSE)</formula>
    </cfRule>
  </conditionalFormatting>
  <conditionalFormatting sqref="AE94">
    <cfRule type="expression" dxfId="2635" priority="13291">
      <formula>IF(RIGHT(TEXT(AE94,"0.#"),1)=".",FALSE,TRUE)</formula>
    </cfRule>
    <cfRule type="expression" dxfId="2634" priority="13292">
      <formula>IF(RIGHT(TEXT(AE94,"0.#"),1)=".",TRUE,FALSE)</formula>
    </cfRule>
  </conditionalFormatting>
  <conditionalFormatting sqref="AI94">
    <cfRule type="expression" dxfId="2633" priority="13289">
      <formula>IF(RIGHT(TEXT(AI94,"0.#"),1)=".",FALSE,TRUE)</formula>
    </cfRule>
    <cfRule type="expression" dxfId="2632" priority="13290">
      <formula>IF(RIGHT(TEXT(AI94,"0.#"),1)=".",TRUE,FALSE)</formula>
    </cfRule>
  </conditionalFormatting>
  <conditionalFormatting sqref="AI93">
    <cfRule type="expression" dxfId="2631" priority="13287">
      <formula>IF(RIGHT(TEXT(AI93,"0.#"),1)=".",FALSE,TRUE)</formula>
    </cfRule>
    <cfRule type="expression" dxfId="2630" priority="13288">
      <formula>IF(RIGHT(TEXT(AI93,"0.#"),1)=".",TRUE,FALSE)</formula>
    </cfRule>
  </conditionalFormatting>
  <conditionalFormatting sqref="AI92">
    <cfRule type="expression" dxfId="2629" priority="13285">
      <formula>IF(RIGHT(TEXT(AI92,"0.#"),1)=".",FALSE,TRUE)</formula>
    </cfRule>
    <cfRule type="expression" dxfId="2628" priority="13286">
      <formula>IF(RIGHT(TEXT(AI92,"0.#"),1)=".",TRUE,FALSE)</formula>
    </cfRule>
  </conditionalFormatting>
  <conditionalFormatting sqref="AM92">
    <cfRule type="expression" dxfId="2627" priority="13283">
      <formula>IF(RIGHT(TEXT(AM92,"0.#"),1)=".",FALSE,TRUE)</formula>
    </cfRule>
    <cfRule type="expression" dxfId="2626" priority="13284">
      <formula>IF(RIGHT(TEXT(AM92,"0.#"),1)=".",TRUE,FALSE)</formula>
    </cfRule>
  </conditionalFormatting>
  <conditionalFormatting sqref="AM93">
    <cfRule type="expression" dxfId="2625" priority="13281">
      <formula>IF(RIGHT(TEXT(AM93,"0.#"),1)=".",FALSE,TRUE)</formula>
    </cfRule>
    <cfRule type="expression" dxfId="2624" priority="13282">
      <formula>IF(RIGHT(TEXT(AM93,"0.#"),1)=".",TRUE,FALSE)</formula>
    </cfRule>
  </conditionalFormatting>
  <conditionalFormatting sqref="AM94">
    <cfRule type="expression" dxfId="2623" priority="13279">
      <formula>IF(RIGHT(TEXT(AM94,"0.#"),1)=".",FALSE,TRUE)</formula>
    </cfRule>
    <cfRule type="expression" dxfId="2622" priority="13280">
      <formula>IF(RIGHT(TEXT(AM94,"0.#"),1)=".",TRUE,FALSE)</formula>
    </cfRule>
  </conditionalFormatting>
  <conditionalFormatting sqref="AE97">
    <cfRule type="expression" dxfId="2621" priority="13265">
      <formula>IF(RIGHT(TEXT(AE97,"0.#"),1)=".",FALSE,TRUE)</formula>
    </cfRule>
    <cfRule type="expression" dxfId="2620" priority="13266">
      <formula>IF(RIGHT(TEXT(AE97,"0.#"),1)=".",TRUE,FALSE)</formula>
    </cfRule>
  </conditionalFormatting>
  <conditionalFormatting sqref="AE98">
    <cfRule type="expression" dxfId="2619" priority="13263">
      <formula>IF(RIGHT(TEXT(AE98,"0.#"),1)=".",FALSE,TRUE)</formula>
    </cfRule>
    <cfRule type="expression" dxfId="2618" priority="13264">
      <formula>IF(RIGHT(TEXT(AE98,"0.#"),1)=".",TRUE,FALSE)</formula>
    </cfRule>
  </conditionalFormatting>
  <conditionalFormatting sqref="AE99">
    <cfRule type="expression" dxfId="2617" priority="13261">
      <formula>IF(RIGHT(TEXT(AE99,"0.#"),1)=".",FALSE,TRUE)</formula>
    </cfRule>
    <cfRule type="expression" dxfId="2616" priority="13262">
      <formula>IF(RIGHT(TEXT(AE99,"0.#"),1)=".",TRUE,FALSE)</formula>
    </cfRule>
  </conditionalFormatting>
  <conditionalFormatting sqref="AI99">
    <cfRule type="expression" dxfId="2615" priority="13259">
      <formula>IF(RIGHT(TEXT(AI99,"0.#"),1)=".",FALSE,TRUE)</formula>
    </cfRule>
    <cfRule type="expression" dxfId="2614" priority="13260">
      <formula>IF(RIGHT(TEXT(AI99,"0.#"),1)=".",TRUE,FALSE)</formula>
    </cfRule>
  </conditionalFormatting>
  <conditionalFormatting sqref="AI98">
    <cfRule type="expression" dxfId="2613" priority="13257">
      <formula>IF(RIGHT(TEXT(AI98,"0.#"),1)=".",FALSE,TRUE)</formula>
    </cfRule>
    <cfRule type="expression" dxfId="2612" priority="13258">
      <formula>IF(RIGHT(TEXT(AI98,"0.#"),1)=".",TRUE,FALSE)</formula>
    </cfRule>
  </conditionalFormatting>
  <conditionalFormatting sqref="AI97">
    <cfRule type="expression" dxfId="2611" priority="13255">
      <formula>IF(RIGHT(TEXT(AI97,"0.#"),1)=".",FALSE,TRUE)</formula>
    </cfRule>
    <cfRule type="expression" dxfId="2610" priority="13256">
      <formula>IF(RIGHT(TEXT(AI97,"0.#"),1)=".",TRUE,FALSE)</formula>
    </cfRule>
  </conditionalFormatting>
  <conditionalFormatting sqref="AM97">
    <cfRule type="expression" dxfId="2609" priority="13253">
      <formula>IF(RIGHT(TEXT(AM97,"0.#"),1)=".",FALSE,TRUE)</formula>
    </cfRule>
    <cfRule type="expression" dxfId="2608" priority="13254">
      <formula>IF(RIGHT(TEXT(AM97,"0.#"),1)=".",TRUE,FALSE)</formula>
    </cfRule>
  </conditionalFormatting>
  <conditionalFormatting sqref="AM98">
    <cfRule type="expression" dxfId="2607" priority="13251">
      <formula>IF(RIGHT(TEXT(AM98,"0.#"),1)=".",FALSE,TRUE)</formula>
    </cfRule>
    <cfRule type="expression" dxfId="2606" priority="13252">
      <formula>IF(RIGHT(TEXT(AM98,"0.#"),1)=".",TRUE,FALSE)</formula>
    </cfRule>
  </conditionalFormatting>
  <conditionalFormatting sqref="AM99">
    <cfRule type="expression" dxfId="2605" priority="13249">
      <formula>IF(RIGHT(TEXT(AM99,"0.#"),1)=".",FALSE,TRUE)</formula>
    </cfRule>
    <cfRule type="expression" dxfId="2604" priority="13250">
      <formula>IF(RIGHT(TEXT(AM99,"0.#"),1)=".",TRUE,FALSE)</formula>
    </cfRule>
  </conditionalFormatting>
  <conditionalFormatting sqref="AI101">
    <cfRule type="expression" dxfId="2603" priority="13235">
      <formula>IF(RIGHT(TEXT(AI101,"0.#"),1)=".",FALSE,TRUE)</formula>
    </cfRule>
    <cfRule type="expression" dxfId="2602" priority="13236">
      <formula>IF(RIGHT(TEXT(AI101,"0.#"),1)=".",TRUE,FALSE)</formula>
    </cfRule>
  </conditionalFormatting>
  <conditionalFormatting sqref="AM101">
    <cfRule type="expression" dxfId="2601" priority="13233">
      <formula>IF(RIGHT(TEXT(AM101,"0.#"),1)=".",FALSE,TRUE)</formula>
    </cfRule>
    <cfRule type="expression" dxfId="2600" priority="13234">
      <formula>IF(RIGHT(TEXT(AM101,"0.#"),1)=".",TRUE,FALSE)</formula>
    </cfRule>
  </conditionalFormatting>
  <conditionalFormatting sqref="AE102">
    <cfRule type="expression" dxfId="2599" priority="13231">
      <formula>IF(RIGHT(TEXT(AE102,"0.#"),1)=".",FALSE,TRUE)</formula>
    </cfRule>
    <cfRule type="expression" dxfId="2598" priority="13232">
      <formula>IF(RIGHT(TEXT(AE102,"0.#"),1)=".",TRUE,FALSE)</formula>
    </cfRule>
  </conditionalFormatting>
  <conditionalFormatting sqref="AI102">
    <cfRule type="expression" dxfId="2597" priority="13229">
      <formula>IF(RIGHT(TEXT(AI102,"0.#"),1)=".",FALSE,TRUE)</formula>
    </cfRule>
    <cfRule type="expression" dxfId="2596" priority="13230">
      <formula>IF(RIGHT(TEXT(AI102,"0.#"),1)=".",TRUE,FALSE)</formula>
    </cfRule>
  </conditionalFormatting>
  <conditionalFormatting sqref="AM102">
    <cfRule type="expression" dxfId="2595" priority="13227">
      <formula>IF(RIGHT(TEXT(AM102,"0.#"),1)=".",FALSE,TRUE)</formula>
    </cfRule>
    <cfRule type="expression" dxfId="2594" priority="13228">
      <formula>IF(RIGHT(TEXT(AM102,"0.#"),1)=".",TRUE,FALSE)</formula>
    </cfRule>
  </conditionalFormatting>
  <conditionalFormatting sqref="AQ102">
    <cfRule type="expression" dxfId="2593" priority="13225">
      <formula>IF(RIGHT(TEXT(AQ102,"0.#"),1)=".",FALSE,TRUE)</formula>
    </cfRule>
    <cfRule type="expression" dxfId="2592" priority="13226">
      <formula>IF(RIGHT(TEXT(AQ102,"0.#"),1)=".",TRUE,FALSE)</formula>
    </cfRule>
  </conditionalFormatting>
  <conditionalFormatting sqref="AE104">
    <cfRule type="expression" dxfId="2591" priority="13223">
      <formula>IF(RIGHT(TEXT(AE104,"0.#"),1)=".",FALSE,TRUE)</formula>
    </cfRule>
    <cfRule type="expression" dxfId="2590" priority="13224">
      <formula>IF(RIGHT(TEXT(AE104,"0.#"),1)=".",TRUE,FALSE)</formula>
    </cfRule>
  </conditionalFormatting>
  <conditionalFormatting sqref="AI104">
    <cfRule type="expression" dxfId="2589" priority="13221">
      <formula>IF(RIGHT(TEXT(AI104,"0.#"),1)=".",FALSE,TRUE)</formula>
    </cfRule>
    <cfRule type="expression" dxfId="2588" priority="13222">
      <formula>IF(RIGHT(TEXT(AI104,"0.#"),1)=".",TRUE,FALSE)</formula>
    </cfRule>
  </conditionalFormatting>
  <conditionalFormatting sqref="AM104">
    <cfRule type="expression" dxfId="2587" priority="13219">
      <formula>IF(RIGHT(TEXT(AM104,"0.#"),1)=".",FALSE,TRUE)</formula>
    </cfRule>
    <cfRule type="expression" dxfId="2586" priority="13220">
      <formula>IF(RIGHT(TEXT(AM104,"0.#"),1)=".",TRUE,FALSE)</formula>
    </cfRule>
  </conditionalFormatting>
  <conditionalFormatting sqref="AE105">
    <cfRule type="expression" dxfId="2585" priority="13217">
      <formula>IF(RIGHT(TEXT(AE105,"0.#"),1)=".",FALSE,TRUE)</formula>
    </cfRule>
    <cfRule type="expression" dxfId="2584" priority="13218">
      <formula>IF(RIGHT(TEXT(AE105,"0.#"),1)=".",TRUE,FALSE)</formula>
    </cfRule>
  </conditionalFormatting>
  <conditionalFormatting sqref="AI105">
    <cfRule type="expression" dxfId="2583" priority="13215">
      <formula>IF(RIGHT(TEXT(AI105,"0.#"),1)=".",FALSE,TRUE)</formula>
    </cfRule>
    <cfRule type="expression" dxfId="2582" priority="13216">
      <formula>IF(RIGHT(TEXT(AI105,"0.#"),1)=".",TRUE,FALSE)</formula>
    </cfRule>
  </conditionalFormatting>
  <conditionalFormatting sqref="AM105">
    <cfRule type="expression" dxfId="2581" priority="13213">
      <formula>IF(RIGHT(TEXT(AM105,"0.#"),1)=".",FALSE,TRUE)</formula>
    </cfRule>
    <cfRule type="expression" dxfId="2580" priority="13214">
      <formula>IF(RIGHT(TEXT(AM105,"0.#"),1)=".",TRUE,FALSE)</formula>
    </cfRule>
  </conditionalFormatting>
  <conditionalFormatting sqref="AE107">
    <cfRule type="expression" dxfId="2579" priority="13209">
      <formula>IF(RIGHT(TEXT(AE107,"0.#"),1)=".",FALSE,TRUE)</formula>
    </cfRule>
    <cfRule type="expression" dxfId="2578" priority="13210">
      <formula>IF(RIGHT(TEXT(AE107,"0.#"),1)=".",TRUE,FALSE)</formula>
    </cfRule>
  </conditionalFormatting>
  <conditionalFormatting sqref="AI107">
    <cfRule type="expression" dxfId="2577" priority="13207">
      <formula>IF(RIGHT(TEXT(AI107,"0.#"),1)=".",FALSE,TRUE)</formula>
    </cfRule>
    <cfRule type="expression" dxfId="2576" priority="13208">
      <formula>IF(RIGHT(TEXT(AI107,"0.#"),1)=".",TRUE,FALSE)</formula>
    </cfRule>
  </conditionalFormatting>
  <conditionalFormatting sqref="AM107">
    <cfRule type="expression" dxfId="2575" priority="13205">
      <formula>IF(RIGHT(TEXT(AM107,"0.#"),1)=".",FALSE,TRUE)</formula>
    </cfRule>
    <cfRule type="expression" dxfId="2574" priority="13206">
      <formula>IF(RIGHT(TEXT(AM107,"0.#"),1)=".",TRUE,FALSE)</formula>
    </cfRule>
  </conditionalFormatting>
  <conditionalFormatting sqref="AE108">
    <cfRule type="expression" dxfId="2573" priority="13203">
      <formula>IF(RIGHT(TEXT(AE108,"0.#"),1)=".",FALSE,TRUE)</formula>
    </cfRule>
    <cfRule type="expression" dxfId="2572" priority="13204">
      <formula>IF(RIGHT(TEXT(AE108,"0.#"),1)=".",TRUE,FALSE)</formula>
    </cfRule>
  </conditionalFormatting>
  <conditionalFormatting sqref="AI108">
    <cfRule type="expression" dxfId="2571" priority="13201">
      <formula>IF(RIGHT(TEXT(AI108,"0.#"),1)=".",FALSE,TRUE)</formula>
    </cfRule>
    <cfRule type="expression" dxfId="2570" priority="13202">
      <formula>IF(RIGHT(TEXT(AI108,"0.#"),1)=".",TRUE,FALSE)</formula>
    </cfRule>
  </conditionalFormatting>
  <conditionalFormatting sqref="AM108">
    <cfRule type="expression" dxfId="2569" priority="13199">
      <formula>IF(RIGHT(TEXT(AM108,"0.#"),1)=".",FALSE,TRUE)</formula>
    </cfRule>
    <cfRule type="expression" dxfId="2568" priority="13200">
      <formula>IF(RIGHT(TEXT(AM108,"0.#"),1)=".",TRUE,FALSE)</formula>
    </cfRule>
  </conditionalFormatting>
  <conditionalFormatting sqref="AE110">
    <cfRule type="expression" dxfId="2567" priority="13195">
      <formula>IF(RIGHT(TEXT(AE110,"0.#"),1)=".",FALSE,TRUE)</formula>
    </cfRule>
    <cfRule type="expression" dxfId="2566" priority="13196">
      <formula>IF(RIGHT(TEXT(AE110,"0.#"),1)=".",TRUE,FALSE)</formula>
    </cfRule>
  </conditionalFormatting>
  <conditionalFormatting sqref="AI110">
    <cfRule type="expression" dxfId="2565" priority="13193">
      <formula>IF(RIGHT(TEXT(AI110,"0.#"),1)=".",FALSE,TRUE)</formula>
    </cfRule>
    <cfRule type="expression" dxfId="2564" priority="13194">
      <formula>IF(RIGHT(TEXT(AI110,"0.#"),1)=".",TRUE,FALSE)</formula>
    </cfRule>
  </conditionalFormatting>
  <conditionalFormatting sqref="AM110">
    <cfRule type="expression" dxfId="2563" priority="13191">
      <formula>IF(RIGHT(TEXT(AM110,"0.#"),1)=".",FALSE,TRUE)</formula>
    </cfRule>
    <cfRule type="expression" dxfId="2562" priority="13192">
      <formula>IF(RIGHT(TEXT(AM110,"0.#"),1)=".",TRUE,FALSE)</formula>
    </cfRule>
  </conditionalFormatting>
  <conditionalFormatting sqref="AE111">
    <cfRule type="expression" dxfId="2561" priority="13189">
      <formula>IF(RIGHT(TEXT(AE111,"0.#"),1)=".",FALSE,TRUE)</formula>
    </cfRule>
    <cfRule type="expression" dxfId="2560" priority="13190">
      <formula>IF(RIGHT(TEXT(AE111,"0.#"),1)=".",TRUE,FALSE)</formula>
    </cfRule>
  </conditionalFormatting>
  <conditionalFormatting sqref="AI111">
    <cfRule type="expression" dxfId="2559" priority="13187">
      <formula>IF(RIGHT(TEXT(AI111,"0.#"),1)=".",FALSE,TRUE)</formula>
    </cfRule>
    <cfRule type="expression" dxfId="2558" priority="13188">
      <formula>IF(RIGHT(TEXT(AI111,"0.#"),1)=".",TRUE,FALSE)</formula>
    </cfRule>
  </conditionalFormatting>
  <conditionalFormatting sqref="AM111">
    <cfRule type="expression" dxfId="2557" priority="13185">
      <formula>IF(RIGHT(TEXT(AM111,"0.#"),1)=".",FALSE,TRUE)</formula>
    </cfRule>
    <cfRule type="expression" dxfId="2556" priority="13186">
      <formula>IF(RIGHT(TEXT(AM111,"0.#"),1)=".",TRUE,FALSE)</formula>
    </cfRule>
  </conditionalFormatting>
  <conditionalFormatting sqref="AE113">
    <cfRule type="expression" dxfId="2555" priority="13181">
      <formula>IF(RIGHT(TEXT(AE113,"0.#"),1)=".",FALSE,TRUE)</formula>
    </cfRule>
    <cfRule type="expression" dxfId="2554" priority="13182">
      <formula>IF(RIGHT(TEXT(AE113,"0.#"),1)=".",TRUE,FALSE)</formula>
    </cfRule>
  </conditionalFormatting>
  <conditionalFormatting sqref="AI113">
    <cfRule type="expression" dxfId="2553" priority="13179">
      <formula>IF(RIGHT(TEXT(AI113,"0.#"),1)=".",FALSE,TRUE)</formula>
    </cfRule>
    <cfRule type="expression" dxfId="2552" priority="13180">
      <formula>IF(RIGHT(TEXT(AI113,"0.#"),1)=".",TRUE,FALSE)</formula>
    </cfRule>
  </conditionalFormatting>
  <conditionalFormatting sqref="AM113">
    <cfRule type="expression" dxfId="2551" priority="13177">
      <formula>IF(RIGHT(TEXT(AM113,"0.#"),1)=".",FALSE,TRUE)</formula>
    </cfRule>
    <cfRule type="expression" dxfId="2550" priority="13178">
      <formula>IF(RIGHT(TEXT(AM113,"0.#"),1)=".",TRUE,FALSE)</formula>
    </cfRule>
  </conditionalFormatting>
  <conditionalFormatting sqref="AE114">
    <cfRule type="expression" dxfId="2549" priority="13175">
      <formula>IF(RIGHT(TEXT(AE114,"0.#"),1)=".",FALSE,TRUE)</formula>
    </cfRule>
    <cfRule type="expression" dxfId="2548" priority="13176">
      <formula>IF(RIGHT(TEXT(AE114,"0.#"),1)=".",TRUE,FALSE)</formula>
    </cfRule>
  </conditionalFormatting>
  <conditionalFormatting sqref="AI114">
    <cfRule type="expression" dxfId="2547" priority="13173">
      <formula>IF(RIGHT(TEXT(AI114,"0.#"),1)=".",FALSE,TRUE)</formula>
    </cfRule>
    <cfRule type="expression" dxfId="2546" priority="13174">
      <formula>IF(RIGHT(TEXT(AI114,"0.#"),1)=".",TRUE,FALSE)</formula>
    </cfRule>
  </conditionalFormatting>
  <conditionalFormatting sqref="AM114">
    <cfRule type="expression" dxfId="2545" priority="13171">
      <formula>IF(RIGHT(TEXT(AM114,"0.#"),1)=".",FALSE,TRUE)</formula>
    </cfRule>
    <cfRule type="expression" dxfId="2544" priority="13172">
      <formula>IF(RIGHT(TEXT(AM114,"0.#"),1)=".",TRUE,FALSE)</formula>
    </cfRule>
  </conditionalFormatting>
  <conditionalFormatting sqref="AE116 AQ116">
    <cfRule type="expression" dxfId="2543" priority="13167">
      <formula>IF(RIGHT(TEXT(AE116,"0.#"),1)=".",FALSE,TRUE)</formula>
    </cfRule>
    <cfRule type="expression" dxfId="2542" priority="13168">
      <formula>IF(RIGHT(TEXT(AE116,"0.#"),1)=".",TRUE,FALSE)</formula>
    </cfRule>
  </conditionalFormatting>
  <conditionalFormatting sqref="AI116">
    <cfRule type="expression" dxfId="2541" priority="13165">
      <formula>IF(RIGHT(TEXT(AI116,"0.#"),1)=".",FALSE,TRUE)</formula>
    </cfRule>
    <cfRule type="expression" dxfId="2540" priority="13166">
      <formula>IF(RIGHT(TEXT(AI116,"0.#"),1)=".",TRUE,FALSE)</formula>
    </cfRule>
  </conditionalFormatting>
  <conditionalFormatting sqref="AM116">
    <cfRule type="expression" dxfId="2539" priority="13163">
      <formula>IF(RIGHT(TEXT(AM116,"0.#"),1)=".",FALSE,TRUE)</formula>
    </cfRule>
    <cfRule type="expression" dxfId="2538" priority="13164">
      <formula>IF(RIGHT(TEXT(AM116,"0.#"),1)=".",TRUE,FALSE)</formula>
    </cfRule>
  </conditionalFormatting>
  <conditionalFormatting sqref="AE117 AM117">
    <cfRule type="expression" dxfId="2537" priority="13161">
      <formula>IF(RIGHT(TEXT(AE117,"0.#"),1)=".",FALSE,TRUE)</formula>
    </cfRule>
    <cfRule type="expression" dxfId="2536" priority="13162">
      <formula>IF(RIGHT(TEXT(AE117,"0.#"),1)=".",TRUE,FALSE)</formula>
    </cfRule>
  </conditionalFormatting>
  <conditionalFormatting sqref="AI117">
    <cfRule type="expression" dxfId="2535" priority="13159">
      <formula>IF(RIGHT(TEXT(AI117,"0.#"),1)=".",FALSE,TRUE)</formula>
    </cfRule>
    <cfRule type="expression" dxfId="2534" priority="13160">
      <formula>IF(RIGHT(TEXT(AI117,"0.#"),1)=".",TRUE,FALSE)</formula>
    </cfRule>
  </conditionalFormatting>
  <conditionalFormatting sqref="AQ117">
    <cfRule type="expression" dxfId="2533" priority="13155">
      <formula>IF(RIGHT(TEXT(AQ117,"0.#"),1)=".",FALSE,TRUE)</formula>
    </cfRule>
    <cfRule type="expression" dxfId="2532" priority="13156">
      <formula>IF(RIGHT(TEXT(AQ117,"0.#"),1)=".",TRUE,FALSE)</formula>
    </cfRule>
  </conditionalFormatting>
  <conditionalFormatting sqref="AE119 AQ119">
    <cfRule type="expression" dxfId="2531" priority="13153">
      <formula>IF(RIGHT(TEXT(AE119,"0.#"),1)=".",FALSE,TRUE)</formula>
    </cfRule>
    <cfRule type="expression" dxfId="2530" priority="13154">
      <formula>IF(RIGHT(TEXT(AE119,"0.#"),1)=".",TRUE,FALSE)</formula>
    </cfRule>
  </conditionalFormatting>
  <conditionalFormatting sqref="AI119">
    <cfRule type="expression" dxfId="2529" priority="13151">
      <formula>IF(RIGHT(TEXT(AI119,"0.#"),1)=".",FALSE,TRUE)</formula>
    </cfRule>
    <cfRule type="expression" dxfId="2528" priority="13152">
      <formula>IF(RIGHT(TEXT(AI119,"0.#"),1)=".",TRUE,FALSE)</formula>
    </cfRule>
  </conditionalFormatting>
  <conditionalFormatting sqref="AM119">
    <cfRule type="expression" dxfId="2527" priority="13149">
      <formula>IF(RIGHT(TEXT(AM119,"0.#"),1)=".",FALSE,TRUE)</formula>
    </cfRule>
    <cfRule type="expression" dxfId="2526" priority="13150">
      <formula>IF(RIGHT(TEXT(AM119,"0.#"),1)=".",TRUE,FALSE)</formula>
    </cfRule>
  </conditionalFormatting>
  <conditionalFormatting sqref="AQ120">
    <cfRule type="expression" dxfId="2525" priority="13141">
      <formula>IF(RIGHT(TEXT(AQ120,"0.#"),1)=".",FALSE,TRUE)</formula>
    </cfRule>
    <cfRule type="expression" dxfId="2524" priority="13142">
      <formula>IF(RIGHT(TEXT(AQ120,"0.#"),1)=".",TRUE,FALSE)</formula>
    </cfRule>
  </conditionalFormatting>
  <conditionalFormatting sqref="AE122 AQ122">
    <cfRule type="expression" dxfId="2523" priority="13139">
      <formula>IF(RIGHT(TEXT(AE122,"0.#"),1)=".",FALSE,TRUE)</formula>
    </cfRule>
    <cfRule type="expression" dxfId="2522" priority="13140">
      <formula>IF(RIGHT(TEXT(AE122,"0.#"),1)=".",TRUE,FALSE)</formula>
    </cfRule>
  </conditionalFormatting>
  <conditionalFormatting sqref="AI122">
    <cfRule type="expression" dxfId="2521" priority="13137">
      <formula>IF(RIGHT(TEXT(AI122,"0.#"),1)=".",FALSE,TRUE)</formula>
    </cfRule>
    <cfRule type="expression" dxfId="2520" priority="13138">
      <formula>IF(RIGHT(TEXT(AI122,"0.#"),1)=".",TRUE,FALSE)</formula>
    </cfRule>
  </conditionalFormatting>
  <conditionalFormatting sqref="AM122">
    <cfRule type="expression" dxfId="2519" priority="13135">
      <formula>IF(RIGHT(TEXT(AM122,"0.#"),1)=".",FALSE,TRUE)</formula>
    </cfRule>
    <cfRule type="expression" dxfId="2518" priority="13136">
      <formula>IF(RIGHT(TEXT(AM122,"0.#"),1)=".",TRUE,FALSE)</formula>
    </cfRule>
  </conditionalFormatting>
  <conditionalFormatting sqref="AQ123">
    <cfRule type="expression" dxfId="2517" priority="13127">
      <formula>IF(RIGHT(TEXT(AQ123,"0.#"),1)=".",FALSE,TRUE)</formula>
    </cfRule>
    <cfRule type="expression" dxfId="2516" priority="13128">
      <formula>IF(RIGHT(TEXT(AQ123,"0.#"),1)=".",TRUE,FALSE)</formula>
    </cfRule>
  </conditionalFormatting>
  <conditionalFormatting sqref="AE125 AQ125">
    <cfRule type="expression" dxfId="2515" priority="13125">
      <formula>IF(RIGHT(TEXT(AE125,"0.#"),1)=".",FALSE,TRUE)</formula>
    </cfRule>
    <cfRule type="expression" dxfId="2514" priority="13126">
      <formula>IF(RIGHT(TEXT(AE125,"0.#"),1)=".",TRUE,FALSE)</formula>
    </cfRule>
  </conditionalFormatting>
  <conditionalFormatting sqref="AI125">
    <cfRule type="expression" dxfId="2513" priority="13123">
      <formula>IF(RIGHT(TEXT(AI125,"0.#"),1)=".",FALSE,TRUE)</formula>
    </cfRule>
    <cfRule type="expression" dxfId="2512" priority="13124">
      <formula>IF(RIGHT(TEXT(AI125,"0.#"),1)=".",TRUE,FALSE)</formula>
    </cfRule>
  </conditionalFormatting>
  <conditionalFormatting sqref="AM125">
    <cfRule type="expression" dxfId="2511" priority="13121">
      <formula>IF(RIGHT(TEXT(AM125,"0.#"),1)=".",FALSE,TRUE)</formula>
    </cfRule>
    <cfRule type="expression" dxfId="2510" priority="13122">
      <formula>IF(RIGHT(TEXT(AM125,"0.#"),1)=".",TRUE,FALSE)</formula>
    </cfRule>
  </conditionalFormatting>
  <conditionalFormatting sqref="AQ126">
    <cfRule type="expression" dxfId="2509" priority="13113">
      <formula>IF(RIGHT(TEXT(AQ126,"0.#"),1)=".",FALSE,TRUE)</formula>
    </cfRule>
    <cfRule type="expression" dxfId="2508" priority="13114">
      <formula>IF(RIGHT(TEXT(AQ126,"0.#"),1)=".",TRUE,FALSE)</formula>
    </cfRule>
  </conditionalFormatting>
  <conditionalFormatting sqref="AE128 AQ128">
    <cfRule type="expression" dxfId="2507" priority="13111">
      <formula>IF(RIGHT(TEXT(AE128,"0.#"),1)=".",FALSE,TRUE)</formula>
    </cfRule>
    <cfRule type="expression" dxfId="2506" priority="13112">
      <formula>IF(RIGHT(TEXT(AE128,"0.#"),1)=".",TRUE,FALSE)</formula>
    </cfRule>
  </conditionalFormatting>
  <conditionalFormatting sqref="AI128">
    <cfRule type="expression" dxfId="2505" priority="13109">
      <formula>IF(RIGHT(TEXT(AI128,"0.#"),1)=".",FALSE,TRUE)</formula>
    </cfRule>
    <cfRule type="expression" dxfId="2504" priority="13110">
      <formula>IF(RIGHT(TEXT(AI128,"0.#"),1)=".",TRUE,FALSE)</formula>
    </cfRule>
  </conditionalFormatting>
  <conditionalFormatting sqref="AM128">
    <cfRule type="expression" dxfId="2503" priority="13107">
      <formula>IF(RIGHT(TEXT(AM128,"0.#"),1)=".",FALSE,TRUE)</formula>
    </cfRule>
    <cfRule type="expression" dxfId="2502" priority="13108">
      <formula>IF(RIGHT(TEXT(AM128,"0.#"),1)=".",TRUE,FALSE)</formula>
    </cfRule>
  </conditionalFormatting>
  <conditionalFormatting sqref="AQ129">
    <cfRule type="expression" dxfId="2501" priority="13099">
      <formula>IF(RIGHT(TEXT(AQ129,"0.#"),1)=".",FALSE,TRUE)</formula>
    </cfRule>
    <cfRule type="expression" dxfId="2500" priority="13100">
      <formula>IF(RIGHT(TEXT(AQ129,"0.#"),1)=".",TRUE,FALSE)</formula>
    </cfRule>
  </conditionalFormatting>
  <conditionalFormatting sqref="AE75">
    <cfRule type="expression" dxfId="2499" priority="13097">
      <formula>IF(RIGHT(TEXT(AE75,"0.#"),1)=".",FALSE,TRUE)</formula>
    </cfRule>
    <cfRule type="expression" dxfId="2498" priority="13098">
      <formula>IF(RIGHT(TEXT(AE75,"0.#"),1)=".",TRUE,FALSE)</formula>
    </cfRule>
  </conditionalFormatting>
  <conditionalFormatting sqref="AE76">
    <cfRule type="expression" dxfId="2497" priority="13095">
      <formula>IF(RIGHT(TEXT(AE76,"0.#"),1)=".",FALSE,TRUE)</formula>
    </cfRule>
    <cfRule type="expression" dxfId="2496" priority="13096">
      <formula>IF(RIGHT(TEXT(AE76,"0.#"),1)=".",TRUE,FALSE)</formula>
    </cfRule>
  </conditionalFormatting>
  <conditionalFormatting sqref="AE77">
    <cfRule type="expression" dxfId="2495" priority="13093">
      <formula>IF(RIGHT(TEXT(AE77,"0.#"),1)=".",FALSE,TRUE)</formula>
    </cfRule>
    <cfRule type="expression" dxfId="2494" priority="13094">
      <formula>IF(RIGHT(TEXT(AE77,"0.#"),1)=".",TRUE,FALSE)</formula>
    </cfRule>
  </conditionalFormatting>
  <conditionalFormatting sqref="AI77">
    <cfRule type="expression" dxfId="2493" priority="13091">
      <formula>IF(RIGHT(TEXT(AI77,"0.#"),1)=".",FALSE,TRUE)</formula>
    </cfRule>
    <cfRule type="expression" dxfId="2492" priority="13092">
      <formula>IF(RIGHT(TEXT(AI77,"0.#"),1)=".",TRUE,FALSE)</formula>
    </cfRule>
  </conditionalFormatting>
  <conditionalFormatting sqref="AI76">
    <cfRule type="expression" dxfId="2491" priority="13089">
      <formula>IF(RIGHT(TEXT(AI76,"0.#"),1)=".",FALSE,TRUE)</formula>
    </cfRule>
    <cfRule type="expression" dxfId="2490" priority="13090">
      <formula>IF(RIGHT(TEXT(AI76,"0.#"),1)=".",TRUE,FALSE)</formula>
    </cfRule>
  </conditionalFormatting>
  <conditionalFormatting sqref="AI75">
    <cfRule type="expression" dxfId="2489" priority="13087">
      <formula>IF(RIGHT(TEXT(AI75,"0.#"),1)=".",FALSE,TRUE)</formula>
    </cfRule>
    <cfRule type="expression" dxfId="2488" priority="13088">
      <formula>IF(RIGHT(TEXT(AI75,"0.#"),1)=".",TRUE,FALSE)</formula>
    </cfRule>
  </conditionalFormatting>
  <conditionalFormatting sqref="AM75">
    <cfRule type="expression" dxfId="2487" priority="13085">
      <formula>IF(RIGHT(TEXT(AM75,"0.#"),1)=".",FALSE,TRUE)</formula>
    </cfRule>
    <cfRule type="expression" dxfId="2486" priority="13086">
      <formula>IF(RIGHT(TEXT(AM75,"0.#"),1)=".",TRUE,FALSE)</formula>
    </cfRule>
  </conditionalFormatting>
  <conditionalFormatting sqref="AM76">
    <cfRule type="expression" dxfId="2485" priority="13083">
      <formula>IF(RIGHT(TEXT(AM76,"0.#"),1)=".",FALSE,TRUE)</formula>
    </cfRule>
    <cfRule type="expression" dxfId="2484" priority="13084">
      <formula>IF(RIGHT(TEXT(AM76,"0.#"),1)=".",TRUE,FALSE)</formula>
    </cfRule>
  </conditionalFormatting>
  <conditionalFormatting sqref="AM77">
    <cfRule type="expression" dxfId="2483" priority="13081">
      <formula>IF(RIGHT(TEXT(AM77,"0.#"),1)=".",FALSE,TRUE)</formula>
    </cfRule>
    <cfRule type="expression" dxfId="2482" priority="13082">
      <formula>IF(RIGHT(TEXT(AM77,"0.#"),1)=".",TRUE,FALSE)</formula>
    </cfRule>
  </conditionalFormatting>
  <conditionalFormatting sqref="AE134:AE135 AU134:AU135 AI134:AI135 AM134:AM135 AQ134:AQ135">
    <cfRule type="expression" dxfId="2481" priority="13067">
      <formula>IF(RIGHT(TEXT(AE134,"0.#"),1)=".",FALSE,TRUE)</formula>
    </cfRule>
    <cfRule type="expression" dxfId="2480" priority="13068">
      <formula>IF(RIGHT(TEXT(AE134,"0.#"),1)=".",TRUE,FALSE)</formula>
    </cfRule>
  </conditionalFormatting>
  <conditionalFormatting sqref="AE433:AE435 AI433:AI435 AM433:AM435">
    <cfRule type="expression" dxfId="2479" priority="13037">
      <formula>IF(RIGHT(TEXT(AE433,"0.#"),1)=".",FALSE,TRUE)</formula>
    </cfRule>
    <cfRule type="expression" dxfId="2478" priority="13038">
      <formula>IF(RIGHT(TEXT(AE433,"0.#"),1)=".",TRUE,FALSE)</formula>
    </cfRule>
  </conditionalFormatting>
  <conditionalFormatting sqref="AU433:AU435">
    <cfRule type="expression" dxfId="2477" priority="13013">
      <formula>IF(RIGHT(TEXT(AU433,"0.#"),1)=".",FALSE,TRUE)</formula>
    </cfRule>
    <cfRule type="expression" dxfId="2476" priority="13014">
      <formula>IF(RIGHT(TEXT(AU433,"0.#"),1)=".",TRUE,FALSE)</formula>
    </cfRule>
  </conditionalFormatting>
  <conditionalFormatting sqref="AQ433:AQ435">
    <cfRule type="expression" dxfId="2475" priority="12913">
      <formula>IF(RIGHT(TEXT(AQ433,"0.#"),1)=".",FALSE,TRUE)</formula>
    </cfRule>
    <cfRule type="expression" dxfId="2474" priority="12914">
      <formula>IF(RIGHT(TEXT(AQ433,"0.#"),1)=".",TRUE,FALSE)</formula>
    </cfRule>
  </conditionalFormatting>
  <conditionalFormatting sqref="AL840:AO867">
    <cfRule type="expression" dxfId="2473" priority="6637">
      <formula>IF(AND(AL840&gt;=0, RIGHT(TEXT(AL840,"0.#"),1)&lt;&gt;"."),TRUE,FALSE)</formula>
    </cfRule>
    <cfRule type="expression" dxfId="2472" priority="6638">
      <formula>IF(AND(AL840&gt;=0, RIGHT(TEXT(AL840,"0.#"),1)="."),TRUE,FALSE)</formula>
    </cfRule>
    <cfRule type="expression" dxfId="2471" priority="6639">
      <formula>IF(AND(AL840&lt;0, RIGHT(TEXT(AL840,"0.#"),1)&lt;&gt;"."),TRUE,FALSE)</formula>
    </cfRule>
    <cfRule type="expression" dxfId="2470" priority="6640">
      <formula>IF(AND(AL840&lt;0, RIGHT(TEXT(AL840,"0.#"),1)="."),TRUE,FALSE)</formula>
    </cfRule>
  </conditionalFormatting>
  <conditionalFormatting sqref="AQ53:AQ55">
    <cfRule type="expression" dxfId="2469" priority="4659">
      <formula>IF(RIGHT(TEXT(AQ53,"0.#"),1)=".",FALSE,TRUE)</formula>
    </cfRule>
    <cfRule type="expression" dxfId="2468" priority="4660">
      <formula>IF(RIGHT(TEXT(AQ53,"0.#"),1)=".",TRUE,FALSE)</formula>
    </cfRule>
  </conditionalFormatting>
  <conditionalFormatting sqref="AU53:AU55">
    <cfRule type="expression" dxfId="2467" priority="4657">
      <formula>IF(RIGHT(TEXT(AU53,"0.#"),1)=".",FALSE,TRUE)</formula>
    </cfRule>
    <cfRule type="expression" dxfId="2466" priority="4658">
      <formula>IF(RIGHT(TEXT(AU53,"0.#"),1)=".",TRUE,FALSE)</formula>
    </cfRule>
  </conditionalFormatting>
  <conditionalFormatting sqref="AQ60:AQ62">
    <cfRule type="expression" dxfId="2465" priority="4655">
      <formula>IF(RIGHT(TEXT(AQ60,"0.#"),1)=".",FALSE,TRUE)</formula>
    </cfRule>
    <cfRule type="expression" dxfId="2464" priority="4656">
      <formula>IF(RIGHT(TEXT(AQ60,"0.#"),1)=".",TRUE,FALSE)</formula>
    </cfRule>
  </conditionalFormatting>
  <conditionalFormatting sqref="AU60:AU62">
    <cfRule type="expression" dxfId="2463" priority="4653">
      <formula>IF(RIGHT(TEXT(AU60,"0.#"),1)=".",FALSE,TRUE)</formula>
    </cfRule>
    <cfRule type="expression" dxfId="2462" priority="4654">
      <formula>IF(RIGHT(TEXT(AU60,"0.#"),1)=".",TRUE,FALSE)</formula>
    </cfRule>
  </conditionalFormatting>
  <conditionalFormatting sqref="AQ75:AQ77">
    <cfRule type="expression" dxfId="2461" priority="4651">
      <formula>IF(RIGHT(TEXT(AQ75,"0.#"),1)=".",FALSE,TRUE)</formula>
    </cfRule>
    <cfRule type="expression" dxfId="2460" priority="4652">
      <formula>IF(RIGHT(TEXT(AQ75,"0.#"),1)=".",TRUE,FALSE)</formula>
    </cfRule>
  </conditionalFormatting>
  <conditionalFormatting sqref="AU75:AU77">
    <cfRule type="expression" dxfId="2459" priority="4649">
      <formula>IF(RIGHT(TEXT(AU75,"0.#"),1)=".",FALSE,TRUE)</formula>
    </cfRule>
    <cfRule type="expression" dxfId="2458" priority="4650">
      <formula>IF(RIGHT(TEXT(AU75,"0.#"),1)=".",TRUE,FALSE)</formula>
    </cfRule>
  </conditionalFormatting>
  <conditionalFormatting sqref="AQ87:AQ89">
    <cfRule type="expression" dxfId="2457" priority="4647">
      <formula>IF(RIGHT(TEXT(AQ87,"0.#"),1)=".",FALSE,TRUE)</formula>
    </cfRule>
    <cfRule type="expression" dxfId="2456" priority="4648">
      <formula>IF(RIGHT(TEXT(AQ87,"0.#"),1)=".",TRUE,FALSE)</formula>
    </cfRule>
  </conditionalFormatting>
  <conditionalFormatting sqref="AU87:AU89">
    <cfRule type="expression" dxfId="2455" priority="4645">
      <formula>IF(RIGHT(TEXT(AU87,"0.#"),1)=".",FALSE,TRUE)</formula>
    </cfRule>
    <cfRule type="expression" dxfId="2454" priority="4646">
      <formula>IF(RIGHT(TEXT(AU87,"0.#"),1)=".",TRUE,FALSE)</formula>
    </cfRule>
  </conditionalFormatting>
  <conditionalFormatting sqref="AQ92:AQ94">
    <cfRule type="expression" dxfId="2453" priority="4643">
      <formula>IF(RIGHT(TEXT(AQ92,"0.#"),1)=".",FALSE,TRUE)</formula>
    </cfRule>
    <cfRule type="expression" dxfId="2452" priority="4644">
      <formula>IF(RIGHT(TEXT(AQ92,"0.#"),1)=".",TRUE,FALSE)</formula>
    </cfRule>
  </conditionalFormatting>
  <conditionalFormatting sqref="AU92:AU94">
    <cfRule type="expression" dxfId="2451" priority="4641">
      <formula>IF(RIGHT(TEXT(AU92,"0.#"),1)=".",FALSE,TRUE)</formula>
    </cfRule>
    <cfRule type="expression" dxfId="2450" priority="4642">
      <formula>IF(RIGHT(TEXT(AU92,"0.#"),1)=".",TRUE,FALSE)</formula>
    </cfRule>
  </conditionalFormatting>
  <conditionalFormatting sqref="AQ97:AQ99">
    <cfRule type="expression" dxfId="2449" priority="4639">
      <formula>IF(RIGHT(TEXT(AQ97,"0.#"),1)=".",FALSE,TRUE)</formula>
    </cfRule>
    <cfRule type="expression" dxfId="2448" priority="4640">
      <formula>IF(RIGHT(TEXT(AQ97,"0.#"),1)=".",TRUE,FALSE)</formula>
    </cfRule>
  </conditionalFormatting>
  <conditionalFormatting sqref="AU97:AU99">
    <cfRule type="expression" dxfId="2447" priority="4637">
      <formula>IF(RIGHT(TEXT(AU97,"0.#"),1)=".",FALSE,TRUE)</formula>
    </cfRule>
    <cfRule type="expression" dxfId="2446" priority="4638">
      <formula>IF(RIGHT(TEXT(AU97,"0.#"),1)=".",TRUE,FALSE)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0:Y867">
    <cfRule type="expression" dxfId="2429" priority="2965">
      <formula>IF(RIGHT(TEXT(Y840,"0.#"),1)=".",FALSE,TRUE)</formula>
    </cfRule>
    <cfRule type="expression" dxfId="2428" priority="2966">
      <formula>IF(RIGHT(TEXT(Y840,"0.#"),1)=".",TRUE,FALSE)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3:AO1132">
    <cfRule type="expression" dxfId="2399" priority="2871">
      <formula>IF(AND(AL1103&gt;=0, RIGHT(TEXT(AL1103,"0.#"),1)&lt;&gt;"."),TRUE,FALSE)</formula>
    </cfRule>
    <cfRule type="expression" dxfId="2398" priority="2872">
      <formula>IF(AND(AL1103&gt;=0, RIGHT(TEXT(AL1103,"0.#"),1)="."),TRUE,FALSE)</formula>
    </cfRule>
    <cfRule type="expression" dxfId="2397" priority="2873">
      <formula>IF(AND(AL1103&lt;0, RIGHT(TEXT(AL1103,"0.#"),1)&lt;&gt;"."),TRUE,FALSE)</formula>
    </cfRule>
    <cfRule type="expression" dxfId="2396" priority="2874">
      <formula>IF(AND(AL1103&lt;0, RIGHT(TEXT(AL1103,"0.#"),1)="."),TRUE,FALSE)</formula>
    </cfRule>
  </conditionalFormatting>
  <conditionalFormatting sqref="Y1103:Y1132">
    <cfRule type="expression" dxfId="2395" priority="2869">
      <formula>IF(RIGHT(TEXT(Y1103,"0.#"),1)=".",FALSE,TRUE)</formula>
    </cfRule>
    <cfRule type="expression" dxfId="2394" priority="2870">
      <formula>IF(RIGHT(TEXT(Y1103,"0.#"),1)=".",TRUE,FALSE)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L838:AO839">
    <cfRule type="expression" dxfId="2385" priority="2823">
      <formula>IF(AND(AL838&gt;=0, RIGHT(TEXT(AL838,"0.#"),1)&lt;&gt;"."),TRUE,FALSE)</formula>
    </cfRule>
    <cfRule type="expression" dxfId="2384" priority="2824">
      <formula>IF(AND(AL838&gt;=0, RIGHT(TEXT(AL838,"0.#"),1)="."),TRUE,FALSE)</formula>
    </cfRule>
    <cfRule type="expression" dxfId="2383" priority="2825">
      <formula>IF(AND(AL838&lt;0, RIGHT(TEXT(AL838,"0.#"),1)&lt;&gt;"."),TRUE,FALSE)</formula>
    </cfRule>
    <cfRule type="expression" dxfId="2382" priority="2826">
      <formula>IF(AND(AL838&lt;0, RIGHT(TEXT(AL838,"0.#"),1)="."),TRUE,FALSE)</formula>
    </cfRule>
  </conditionalFormatting>
  <conditionalFormatting sqref="Y838:Y839">
    <cfRule type="expression" dxfId="2381" priority="2821">
      <formula>IF(RIGHT(TEXT(Y838,"0.#"),1)=".",FALSE,TRUE)</formula>
    </cfRule>
    <cfRule type="expression" dxfId="2380" priority="2822">
      <formula>IF(RIGHT(TEXT(Y838,"0.#"),1)=".",TRUE,FALSE)</formula>
    </cfRule>
  </conditionalFormatting>
  <conditionalFormatting sqref="AE492">
    <cfRule type="expression" dxfId="2379" priority="1609">
      <formula>IF(RIGHT(TEXT(AE492,"0.#"),1)=".",FALSE,TRUE)</formula>
    </cfRule>
    <cfRule type="expression" dxfId="2378" priority="1610">
      <formula>IF(RIGHT(TEXT(AE492,"0.#"),1)=".",TRUE,FALSE)</formula>
    </cfRule>
  </conditionalFormatting>
  <conditionalFormatting sqref="AE493">
    <cfRule type="expression" dxfId="2377" priority="1607">
      <formula>IF(RIGHT(TEXT(AE493,"0.#"),1)=".",FALSE,TRUE)</formula>
    </cfRule>
    <cfRule type="expression" dxfId="2376" priority="1608">
      <formula>IF(RIGHT(TEXT(AE493,"0.#"),1)=".",TRUE,FALSE)</formula>
    </cfRule>
  </conditionalFormatting>
  <conditionalFormatting sqref="AE494">
    <cfRule type="expression" dxfId="2375" priority="1605">
      <formula>IF(RIGHT(TEXT(AE494,"0.#"),1)=".",FALSE,TRUE)</formula>
    </cfRule>
    <cfRule type="expression" dxfId="2374" priority="1606">
      <formula>IF(RIGHT(TEXT(AE494,"0.#"),1)=".",TRUE,FALSE)</formula>
    </cfRule>
  </conditionalFormatting>
  <conditionalFormatting sqref="AQ493">
    <cfRule type="expression" dxfId="2373" priority="1585">
      <formula>IF(RIGHT(TEXT(AQ493,"0.#"),1)=".",FALSE,TRUE)</formula>
    </cfRule>
    <cfRule type="expression" dxfId="2372" priority="1586">
      <formula>IF(RIGHT(TEXT(AQ493,"0.#"),1)=".",TRUE,FALSE)</formula>
    </cfRule>
  </conditionalFormatting>
  <conditionalFormatting sqref="AQ494">
    <cfRule type="expression" dxfId="2371" priority="1583">
      <formula>IF(RIGHT(TEXT(AQ494,"0.#"),1)=".",FALSE,TRUE)</formula>
    </cfRule>
    <cfRule type="expression" dxfId="2370" priority="1584">
      <formula>IF(RIGHT(TEXT(AQ494,"0.#"),1)=".",TRUE,FALSE)</formula>
    </cfRule>
  </conditionalFormatting>
  <conditionalFormatting sqref="AQ492">
    <cfRule type="expression" dxfId="2369" priority="1581">
      <formula>IF(RIGHT(TEXT(AQ492,"0.#"),1)=".",FALSE,TRUE)</formula>
    </cfRule>
    <cfRule type="expression" dxfId="2368" priority="1582">
      <formula>IF(RIGHT(TEXT(AQ492,"0.#"),1)=".",TRUE,FALSE)</formula>
    </cfRule>
  </conditionalFormatting>
  <conditionalFormatting sqref="AU494">
    <cfRule type="expression" dxfId="2367" priority="1593">
      <formula>IF(RIGHT(TEXT(AU494,"0.#"),1)=".",FALSE,TRUE)</formula>
    </cfRule>
    <cfRule type="expression" dxfId="2366" priority="1594">
      <formula>IF(RIGHT(TEXT(AU494,"0.#"),1)=".",TRUE,FALSE)</formula>
    </cfRule>
  </conditionalFormatting>
  <conditionalFormatting sqref="AU492">
    <cfRule type="expression" dxfId="2365" priority="1597">
      <formula>IF(RIGHT(TEXT(AU492,"0.#"),1)=".",FALSE,TRUE)</formula>
    </cfRule>
    <cfRule type="expression" dxfId="2364" priority="1598">
      <formula>IF(RIGHT(TEXT(AU492,"0.#"),1)=".",TRUE,FALSE)</formula>
    </cfRule>
  </conditionalFormatting>
  <conditionalFormatting sqref="AU493">
    <cfRule type="expression" dxfId="2363" priority="1595">
      <formula>IF(RIGHT(TEXT(AU493,"0.#"),1)=".",FALSE,TRUE)</formula>
    </cfRule>
    <cfRule type="expression" dxfId="2362" priority="1596">
      <formula>IF(RIGHT(TEXT(AU493,"0.#"),1)=".",TRUE,FALSE)</formula>
    </cfRule>
  </conditionalFormatting>
  <conditionalFormatting sqref="AU583">
    <cfRule type="expression" dxfId="2361" priority="1113">
      <formula>IF(RIGHT(TEXT(AU583,"0.#"),1)=".",FALSE,TRUE)</formula>
    </cfRule>
    <cfRule type="expression" dxfId="2360" priority="1114">
      <formula>IF(RIGHT(TEXT(AU583,"0.#"),1)=".",TRUE,FALSE)</formula>
    </cfRule>
  </conditionalFormatting>
  <conditionalFormatting sqref="AU582">
    <cfRule type="expression" dxfId="2359" priority="1115">
      <formula>IF(RIGHT(TEXT(AU582,"0.#"),1)=".",FALSE,TRUE)</formula>
    </cfRule>
    <cfRule type="expression" dxfId="2358" priority="1116">
      <formula>IF(RIGHT(TEXT(AU582,"0.#"),1)=".",TRUE,FALSE)</formula>
    </cfRule>
  </conditionalFormatting>
  <conditionalFormatting sqref="AE499">
    <cfRule type="expression" dxfId="2357" priority="1575">
      <formula>IF(RIGHT(TEXT(AE499,"0.#"),1)=".",FALSE,TRUE)</formula>
    </cfRule>
    <cfRule type="expression" dxfId="2356" priority="1576">
      <formula>IF(RIGHT(TEXT(AE499,"0.#"),1)=".",TRUE,FALSE)</formula>
    </cfRule>
  </conditionalFormatting>
  <conditionalFormatting sqref="AE497">
    <cfRule type="expression" dxfId="2355" priority="1579">
      <formula>IF(RIGHT(TEXT(AE497,"0.#"),1)=".",FALSE,TRUE)</formula>
    </cfRule>
    <cfRule type="expression" dxfId="2354" priority="1580">
      <formula>IF(RIGHT(TEXT(AE497,"0.#"),1)=".",TRUE,FALSE)</formula>
    </cfRule>
  </conditionalFormatting>
  <conditionalFormatting sqref="AE498">
    <cfRule type="expression" dxfId="2353" priority="1577">
      <formula>IF(RIGHT(TEXT(AE498,"0.#"),1)=".",FALSE,TRUE)</formula>
    </cfRule>
    <cfRule type="expression" dxfId="2352" priority="1578">
      <formula>IF(RIGHT(TEXT(AE498,"0.#"),1)=".",TRUE,FALSE)</formula>
    </cfRule>
  </conditionalFormatting>
  <conditionalFormatting sqref="AU499">
    <cfRule type="expression" dxfId="2351" priority="1563">
      <formula>IF(RIGHT(TEXT(AU499,"0.#"),1)=".",FALSE,TRUE)</formula>
    </cfRule>
    <cfRule type="expression" dxfId="2350" priority="1564">
      <formula>IF(RIGHT(TEXT(AU499,"0.#"),1)=".",TRUE,FALSE)</formula>
    </cfRule>
  </conditionalFormatting>
  <conditionalFormatting sqref="AU497">
    <cfRule type="expression" dxfId="2349" priority="1567">
      <formula>IF(RIGHT(TEXT(AU497,"0.#"),1)=".",FALSE,TRUE)</formula>
    </cfRule>
    <cfRule type="expression" dxfId="2348" priority="1568">
      <formula>IF(RIGHT(TEXT(AU497,"0.#"),1)=".",TRUE,FALSE)</formula>
    </cfRule>
  </conditionalFormatting>
  <conditionalFormatting sqref="AU498">
    <cfRule type="expression" dxfId="2347" priority="1565">
      <formula>IF(RIGHT(TEXT(AU498,"0.#"),1)=".",FALSE,TRUE)</formula>
    </cfRule>
    <cfRule type="expression" dxfId="2346" priority="1566">
      <formula>IF(RIGHT(TEXT(AU498,"0.#"),1)=".",TRUE,FALSE)</formula>
    </cfRule>
  </conditionalFormatting>
  <conditionalFormatting sqref="AQ497">
    <cfRule type="expression" dxfId="2345" priority="1551">
      <formula>IF(RIGHT(TEXT(AQ497,"0.#"),1)=".",FALSE,TRUE)</formula>
    </cfRule>
    <cfRule type="expression" dxfId="2344" priority="1552">
      <formula>IF(RIGHT(TEXT(AQ497,"0.#"),1)=".",TRUE,FALSE)</formula>
    </cfRule>
  </conditionalFormatting>
  <conditionalFormatting sqref="AQ498">
    <cfRule type="expression" dxfId="2343" priority="1555">
      <formula>IF(RIGHT(TEXT(AQ498,"0.#"),1)=".",FALSE,TRUE)</formula>
    </cfRule>
    <cfRule type="expression" dxfId="2342" priority="1556">
      <formula>IF(RIGHT(TEXT(AQ498,"0.#"),1)=".",TRUE,FALSE)</formula>
    </cfRule>
  </conditionalFormatting>
  <conditionalFormatting sqref="AQ499">
    <cfRule type="expression" dxfId="2341" priority="1553">
      <formula>IF(RIGHT(TEXT(AQ499,"0.#"),1)=".",FALSE,TRUE)</formula>
    </cfRule>
    <cfRule type="expression" dxfId="2340" priority="1554">
      <formula>IF(RIGHT(TEXT(AQ499,"0.#"),1)=".",TRUE,FALSE)</formula>
    </cfRule>
  </conditionalFormatting>
  <conditionalFormatting sqref="AE504">
    <cfRule type="expression" dxfId="2339" priority="1545">
      <formula>IF(RIGHT(TEXT(AE504,"0.#"),1)=".",FALSE,TRUE)</formula>
    </cfRule>
    <cfRule type="expression" dxfId="2338" priority="1546">
      <formula>IF(RIGHT(TEXT(AE504,"0.#"),1)=".",TRUE,FALSE)</formula>
    </cfRule>
  </conditionalFormatting>
  <conditionalFormatting sqref="AE502">
    <cfRule type="expression" dxfId="2337" priority="1549">
      <formula>IF(RIGHT(TEXT(AE502,"0.#"),1)=".",FALSE,TRUE)</formula>
    </cfRule>
    <cfRule type="expression" dxfId="2336" priority="1550">
      <formula>IF(RIGHT(TEXT(AE502,"0.#"),1)=".",TRUE,FALSE)</formula>
    </cfRule>
  </conditionalFormatting>
  <conditionalFormatting sqref="AE503">
    <cfRule type="expression" dxfId="2335" priority="1547">
      <formula>IF(RIGHT(TEXT(AE503,"0.#"),1)=".",FALSE,TRUE)</formula>
    </cfRule>
    <cfRule type="expression" dxfId="2334" priority="1548">
      <formula>IF(RIGHT(TEXT(AE503,"0.#"),1)=".",TRUE,FALSE)</formula>
    </cfRule>
  </conditionalFormatting>
  <conditionalFormatting sqref="AU504">
    <cfRule type="expression" dxfId="2333" priority="1533">
      <formula>IF(RIGHT(TEXT(AU504,"0.#"),1)=".",FALSE,TRUE)</formula>
    </cfRule>
    <cfRule type="expression" dxfId="2332" priority="1534">
      <formula>IF(RIGHT(TEXT(AU504,"0.#"),1)=".",TRUE,FALSE)</formula>
    </cfRule>
  </conditionalFormatting>
  <conditionalFormatting sqref="AU502">
    <cfRule type="expression" dxfId="2331" priority="1537">
      <formula>IF(RIGHT(TEXT(AU502,"0.#"),1)=".",FALSE,TRUE)</formula>
    </cfRule>
    <cfRule type="expression" dxfId="2330" priority="1538">
      <formula>IF(RIGHT(TEXT(AU502,"0.#"),1)=".",TRUE,FALSE)</formula>
    </cfRule>
  </conditionalFormatting>
  <conditionalFormatting sqref="AU503">
    <cfRule type="expression" dxfId="2329" priority="1535">
      <formula>IF(RIGHT(TEXT(AU503,"0.#"),1)=".",FALSE,TRUE)</formula>
    </cfRule>
    <cfRule type="expression" dxfId="2328" priority="1536">
      <formula>IF(RIGHT(TEXT(AU503,"0.#"),1)=".",TRUE,FALSE)</formula>
    </cfRule>
  </conditionalFormatting>
  <conditionalFormatting sqref="AQ502">
    <cfRule type="expression" dxfId="2327" priority="1521">
      <formula>IF(RIGHT(TEXT(AQ502,"0.#"),1)=".",FALSE,TRUE)</formula>
    </cfRule>
    <cfRule type="expression" dxfId="2326" priority="1522">
      <formula>IF(RIGHT(TEXT(AQ502,"0.#"),1)=".",TRUE,FALSE)</formula>
    </cfRule>
  </conditionalFormatting>
  <conditionalFormatting sqref="AQ503">
    <cfRule type="expression" dxfId="2325" priority="1525">
      <formula>IF(RIGHT(TEXT(AQ503,"0.#"),1)=".",FALSE,TRUE)</formula>
    </cfRule>
    <cfRule type="expression" dxfId="2324" priority="1526">
      <formula>IF(RIGHT(TEXT(AQ503,"0.#"),1)=".",TRUE,FALSE)</formula>
    </cfRule>
  </conditionalFormatting>
  <conditionalFormatting sqref="AQ504">
    <cfRule type="expression" dxfId="2323" priority="1523">
      <formula>IF(RIGHT(TEXT(AQ504,"0.#"),1)=".",FALSE,TRUE)</formula>
    </cfRule>
    <cfRule type="expression" dxfId="2322" priority="1524">
      <formula>IF(RIGHT(TEXT(AQ504,"0.#"),1)=".",TRUE,FALSE)</formula>
    </cfRule>
  </conditionalFormatting>
  <conditionalFormatting sqref="AE509">
    <cfRule type="expression" dxfId="2321" priority="1515">
      <formula>IF(RIGHT(TEXT(AE509,"0.#"),1)=".",FALSE,TRUE)</formula>
    </cfRule>
    <cfRule type="expression" dxfId="2320" priority="1516">
      <formula>IF(RIGHT(TEXT(AE509,"0.#"),1)=".",TRUE,FALSE)</formula>
    </cfRule>
  </conditionalFormatting>
  <conditionalFormatting sqref="AE507">
    <cfRule type="expression" dxfId="2319" priority="1519">
      <formula>IF(RIGHT(TEXT(AE507,"0.#"),1)=".",FALSE,TRUE)</formula>
    </cfRule>
    <cfRule type="expression" dxfId="2318" priority="1520">
      <formula>IF(RIGHT(TEXT(AE507,"0.#"),1)=".",TRUE,FALSE)</formula>
    </cfRule>
  </conditionalFormatting>
  <conditionalFormatting sqref="AE508">
    <cfRule type="expression" dxfId="2317" priority="1517">
      <formula>IF(RIGHT(TEXT(AE508,"0.#"),1)=".",FALSE,TRUE)</formula>
    </cfRule>
    <cfRule type="expression" dxfId="2316" priority="1518">
      <formula>IF(RIGHT(TEXT(AE508,"0.#"),1)=".",TRUE,FALSE)</formula>
    </cfRule>
  </conditionalFormatting>
  <conditionalFormatting sqref="AU509">
    <cfRule type="expression" dxfId="2315" priority="1503">
      <formula>IF(RIGHT(TEXT(AU509,"0.#"),1)=".",FALSE,TRUE)</formula>
    </cfRule>
    <cfRule type="expression" dxfId="2314" priority="1504">
      <formula>IF(RIGHT(TEXT(AU509,"0.#"),1)=".",TRUE,FALSE)</formula>
    </cfRule>
  </conditionalFormatting>
  <conditionalFormatting sqref="AU507">
    <cfRule type="expression" dxfId="2313" priority="1507">
      <formula>IF(RIGHT(TEXT(AU507,"0.#"),1)=".",FALSE,TRUE)</formula>
    </cfRule>
    <cfRule type="expression" dxfId="2312" priority="1508">
      <formula>IF(RIGHT(TEXT(AU507,"0.#"),1)=".",TRUE,FALSE)</formula>
    </cfRule>
  </conditionalFormatting>
  <conditionalFormatting sqref="AU508">
    <cfRule type="expression" dxfId="2311" priority="1505">
      <formula>IF(RIGHT(TEXT(AU508,"0.#"),1)=".",FALSE,TRUE)</formula>
    </cfRule>
    <cfRule type="expression" dxfId="2310" priority="1506">
      <formula>IF(RIGHT(TEXT(AU508,"0.#"),1)=".",TRUE,FALSE)</formula>
    </cfRule>
  </conditionalFormatting>
  <conditionalFormatting sqref="AQ507">
    <cfRule type="expression" dxfId="2309" priority="1491">
      <formula>IF(RIGHT(TEXT(AQ507,"0.#"),1)=".",FALSE,TRUE)</formula>
    </cfRule>
    <cfRule type="expression" dxfId="2308" priority="1492">
      <formula>IF(RIGHT(TEXT(AQ507,"0.#"),1)=".",TRUE,FALSE)</formula>
    </cfRule>
  </conditionalFormatting>
  <conditionalFormatting sqref="AQ508">
    <cfRule type="expression" dxfId="2307" priority="1495">
      <formula>IF(RIGHT(TEXT(AQ508,"0.#"),1)=".",FALSE,TRUE)</formula>
    </cfRule>
    <cfRule type="expression" dxfId="2306" priority="1496">
      <formula>IF(RIGHT(TEXT(AQ508,"0.#"),1)=".",TRUE,FALSE)</formula>
    </cfRule>
  </conditionalFormatting>
  <conditionalFormatting sqref="AQ509">
    <cfRule type="expression" dxfId="2305" priority="1493">
      <formula>IF(RIGHT(TEXT(AQ509,"0.#"),1)=".",FALSE,TRUE)</formula>
    </cfRule>
    <cfRule type="expression" dxfId="2304" priority="1494">
      <formula>IF(RIGHT(TEXT(AQ509,"0.#"),1)=".",TRUE,FALSE)</formula>
    </cfRule>
  </conditionalFormatting>
  <conditionalFormatting sqref="AE465">
    <cfRule type="expression" dxfId="2303" priority="1785">
      <formula>IF(RIGHT(TEXT(AE465,"0.#"),1)=".",FALSE,TRUE)</formula>
    </cfRule>
    <cfRule type="expression" dxfId="2302" priority="1786">
      <formula>IF(RIGHT(TEXT(AE465,"0.#"),1)=".",TRUE,FALSE)</formula>
    </cfRule>
  </conditionalFormatting>
  <conditionalFormatting sqref="AE463">
    <cfRule type="expression" dxfId="2301" priority="1789">
      <formula>IF(RIGHT(TEXT(AE463,"0.#"),1)=".",FALSE,TRUE)</formula>
    </cfRule>
    <cfRule type="expression" dxfId="2300" priority="1790">
      <formula>IF(RIGHT(TEXT(AE463,"0.#"),1)=".",TRUE,FALSE)</formula>
    </cfRule>
  </conditionalFormatting>
  <conditionalFormatting sqref="AE464">
    <cfRule type="expression" dxfId="2299" priority="1787">
      <formula>IF(RIGHT(TEXT(AE464,"0.#"),1)=".",FALSE,TRUE)</formula>
    </cfRule>
    <cfRule type="expression" dxfId="2298" priority="1788">
      <formula>IF(RIGHT(TEXT(AE464,"0.#"),1)=".",TRUE,FALSE)</formula>
    </cfRule>
  </conditionalFormatting>
  <conditionalFormatting sqref="AM465">
    <cfRule type="expression" dxfId="2297" priority="1779">
      <formula>IF(RIGHT(TEXT(AM465,"0.#"),1)=".",FALSE,TRUE)</formula>
    </cfRule>
    <cfRule type="expression" dxfId="2296" priority="1780">
      <formula>IF(RIGHT(TEXT(AM465,"0.#"),1)=".",TRUE,FALSE)</formula>
    </cfRule>
  </conditionalFormatting>
  <conditionalFormatting sqref="AM463">
    <cfRule type="expression" dxfId="2295" priority="1783">
      <formula>IF(RIGHT(TEXT(AM463,"0.#"),1)=".",FALSE,TRUE)</formula>
    </cfRule>
    <cfRule type="expression" dxfId="2294" priority="1784">
      <formula>IF(RIGHT(TEXT(AM463,"0.#"),1)=".",TRUE,FALSE)</formula>
    </cfRule>
  </conditionalFormatting>
  <conditionalFormatting sqref="AM464">
    <cfRule type="expression" dxfId="2293" priority="1781">
      <formula>IF(RIGHT(TEXT(AM464,"0.#"),1)=".",FALSE,TRUE)</formula>
    </cfRule>
    <cfRule type="expression" dxfId="2292" priority="1782">
      <formula>IF(RIGHT(TEXT(AM464,"0.#"),1)=".",TRUE,FALSE)</formula>
    </cfRule>
  </conditionalFormatting>
  <conditionalFormatting sqref="AU465">
    <cfRule type="expression" dxfId="2291" priority="1773">
      <formula>IF(RIGHT(TEXT(AU465,"0.#"),1)=".",FALSE,TRUE)</formula>
    </cfRule>
    <cfRule type="expression" dxfId="2290" priority="1774">
      <formula>IF(RIGHT(TEXT(AU465,"0.#"),1)=".",TRUE,FALSE)</formula>
    </cfRule>
  </conditionalFormatting>
  <conditionalFormatting sqref="AU463">
    <cfRule type="expression" dxfId="2289" priority="1777">
      <formula>IF(RIGHT(TEXT(AU463,"0.#"),1)=".",FALSE,TRUE)</formula>
    </cfRule>
    <cfRule type="expression" dxfId="2288" priority="1778">
      <formula>IF(RIGHT(TEXT(AU463,"0.#"),1)=".",TRUE,FALSE)</formula>
    </cfRule>
  </conditionalFormatting>
  <conditionalFormatting sqref="AU464">
    <cfRule type="expression" dxfId="2287" priority="1775">
      <formula>IF(RIGHT(TEXT(AU464,"0.#"),1)=".",FALSE,TRUE)</formula>
    </cfRule>
    <cfRule type="expression" dxfId="2286" priority="1776">
      <formula>IF(RIGHT(TEXT(AU464,"0.#"),1)=".",TRUE,FALSE)</formula>
    </cfRule>
  </conditionalFormatting>
  <conditionalFormatting sqref="AI465">
    <cfRule type="expression" dxfId="2285" priority="1767">
      <formula>IF(RIGHT(TEXT(AI465,"0.#"),1)=".",FALSE,TRUE)</formula>
    </cfRule>
    <cfRule type="expression" dxfId="2284" priority="1768">
      <formula>IF(RIGHT(TEXT(AI465,"0.#"),1)=".",TRUE,FALSE)</formula>
    </cfRule>
  </conditionalFormatting>
  <conditionalFormatting sqref="AI463">
    <cfRule type="expression" dxfId="2283" priority="1771">
      <formula>IF(RIGHT(TEXT(AI463,"0.#"),1)=".",FALSE,TRUE)</formula>
    </cfRule>
    <cfRule type="expression" dxfId="2282" priority="1772">
      <formula>IF(RIGHT(TEXT(AI463,"0.#"),1)=".",TRUE,FALSE)</formula>
    </cfRule>
  </conditionalFormatting>
  <conditionalFormatting sqref="AI464">
    <cfRule type="expression" dxfId="2281" priority="1769">
      <formula>IF(RIGHT(TEXT(AI464,"0.#"),1)=".",FALSE,TRUE)</formula>
    </cfRule>
    <cfRule type="expression" dxfId="2280" priority="1770">
      <formula>IF(RIGHT(TEXT(AI464,"0.#"),1)=".",TRUE,FALSE)</formula>
    </cfRule>
  </conditionalFormatting>
  <conditionalFormatting sqref="AQ463">
    <cfRule type="expression" dxfId="2279" priority="1761">
      <formula>IF(RIGHT(TEXT(AQ463,"0.#"),1)=".",FALSE,TRUE)</formula>
    </cfRule>
    <cfRule type="expression" dxfId="2278" priority="1762">
      <formula>IF(RIGHT(TEXT(AQ463,"0.#"),1)=".",TRUE,FALSE)</formula>
    </cfRule>
  </conditionalFormatting>
  <conditionalFormatting sqref="AQ464">
    <cfRule type="expression" dxfId="2277" priority="1765">
      <formula>IF(RIGHT(TEXT(AQ464,"0.#"),1)=".",FALSE,TRUE)</formula>
    </cfRule>
    <cfRule type="expression" dxfId="2276" priority="1766">
      <formula>IF(RIGHT(TEXT(AQ464,"0.#"),1)=".",TRUE,FALSE)</formula>
    </cfRule>
  </conditionalFormatting>
  <conditionalFormatting sqref="AQ465">
    <cfRule type="expression" dxfId="2275" priority="1763">
      <formula>IF(RIGHT(TEXT(AQ465,"0.#"),1)=".",FALSE,TRUE)</formula>
    </cfRule>
    <cfRule type="expression" dxfId="2274" priority="1764">
      <formula>IF(RIGHT(TEXT(AQ465,"0.#"),1)=".",TRUE,FALSE)</formula>
    </cfRule>
  </conditionalFormatting>
  <conditionalFormatting sqref="AE470">
    <cfRule type="expression" dxfId="2273" priority="1755">
      <formula>IF(RIGHT(TEXT(AE470,"0.#"),1)=".",FALSE,TRUE)</formula>
    </cfRule>
    <cfRule type="expression" dxfId="2272" priority="1756">
      <formula>IF(RIGHT(TEXT(AE470,"0.#"),1)=".",TRUE,FALSE)</formula>
    </cfRule>
  </conditionalFormatting>
  <conditionalFormatting sqref="AE468">
    <cfRule type="expression" dxfId="2271" priority="1759">
      <formula>IF(RIGHT(TEXT(AE468,"0.#"),1)=".",FALSE,TRUE)</formula>
    </cfRule>
    <cfRule type="expression" dxfId="2270" priority="1760">
      <formula>IF(RIGHT(TEXT(AE468,"0.#"),1)=".",TRUE,FALSE)</formula>
    </cfRule>
  </conditionalFormatting>
  <conditionalFormatting sqref="AE469">
    <cfRule type="expression" dxfId="2269" priority="1757">
      <formula>IF(RIGHT(TEXT(AE469,"0.#"),1)=".",FALSE,TRUE)</formula>
    </cfRule>
    <cfRule type="expression" dxfId="2268" priority="1758">
      <formula>IF(RIGHT(TEXT(AE469,"0.#"),1)=".",TRUE,FALSE)</formula>
    </cfRule>
  </conditionalFormatting>
  <conditionalFormatting sqref="AM470">
    <cfRule type="expression" dxfId="2267" priority="1749">
      <formula>IF(RIGHT(TEXT(AM470,"0.#"),1)=".",FALSE,TRUE)</formula>
    </cfRule>
    <cfRule type="expression" dxfId="2266" priority="1750">
      <formula>IF(RIGHT(TEXT(AM470,"0.#"),1)=".",TRUE,FALSE)</formula>
    </cfRule>
  </conditionalFormatting>
  <conditionalFormatting sqref="AM468">
    <cfRule type="expression" dxfId="2265" priority="1753">
      <formula>IF(RIGHT(TEXT(AM468,"0.#"),1)=".",FALSE,TRUE)</formula>
    </cfRule>
    <cfRule type="expression" dxfId="2264" priority="1754">
      <formula>IF(RIGHT(TEXT(AM468,"0.#"),1)=".",TRUE,FALSE)</formula>
    </cfRule>
  </conditionalFormatting>
  <conditionalFormatting sqref="AM469">
    <cfRule type="expression" dxfId="2263" priority="1751">
      <formula>IF(RIGHT(TEXT(AM469,"0.#"),1)=".",FALSE,TRUE)</formula>
    </cfRule>
    <cfRule type="expression" dxfId="2262" priority="1752">
      <formula>IF(RIGHT(TEXT(AM469,"0.#"),1)=".",TRUE,FALSE)</formula>
    </cfRule>
  </conditionalFormatting>
  <conditionalFormatting sqref="AU470">
    <cfRule type="expression" dxfId="2261" priority="1743">
      <formula>IF(RIGHT(TEXT(AU470,"0.#"),1)=".",FALSE,TRUE)</formula>
    </cfRule>
    <cfRule type="expression" dxfId="2260" priority="1744">
      <formula>IF(RIGHT(TEXT(AU470,"0.#"),1)=".",TRUE,FALSE)</formula>
    </cfRule>
  </conditionalFormatting>
  <conditionalFormatting sqref="AU468">
    <cfRule type="expression" dxfId="2259" priority="1747">
      <formula>IF(RIGHT(TEXT(AU468,"0.#"),1)=".",FALSE,TRUE)</formula>
    </cfRule>
    <cfRule type="expression" dxfId="2258" priority="1748">
      <formula>IF(RIGHT(TEXT(AU468,"0.#"),1)=".",TRUE,FALSE)</formula>
    </cfRule>
  </conditionalFormatting>
  <conditionalFormatting sqref="AU469">
    <cfRule type="expression" dxfId="2257" priority="1745">
      <formula>IF(RIGHT(TEXT(AU469,"0.#"),1)=".",FALSE,TRUE)</formula>
    </cfRule>
    <cfRule type="expression" dxfId="2256" priority="1746">
      <formula>IF(RIGHT(TEXT(AU469,"0.#"),1)=".",TRUE,FALSE)</formula>
    </cfRule>
  </conditionalFormatting>
  <conditionalFormatting sqref="AI470">
    <cfRule type="expression" dxfId="2255" priority="1737">
      <formula>IF(RIGHT(TEXT(AI470,"0.#"),1)=".",FALSE,TRUE)</formula>
    </cfRule>
    <cfRule type="expression" dxfId="2254" priority="1738">
      <formula>IF(RIGHT(TEXT(AI470,"0.#"),1)=".",TRUE,FALSE)</formula>
    </cfRule>
  </conditionalFormatting>
  <conditionalFormatting sqref="AI468">
    <cfRule type="expression" dxfId="2253" priority="1741">
      <formula>IF(RIGHT(TEXT(AI468,"0.#"),1)=".",FALSE,TRUE)</formula>
    </cfRule>
    <cfRule type="expression" dxfId="2252" priority="1742">
      <formula>IF(RIGHT(TEXT(AI468,"0.#"),1)=".",TRUE,FALSE)</formula>
    </cfRule>
  </conditionalFormatting>
  <conditionalFormatting sqref="AI469">
    <cfRule type="expression" dxfId="2251" priority="1739">
      <formula>IF(RIGHT(TEXT(AI469,"0.#"),1)=".",FALSE,TRUE)</formula>
    </cfRule>
    <cfRule type="expression" dxfId="2250" priority="1740">
      <formula>IF(RIGHT(TEXT(AI469,"0.#"),1)=".",TRUE,FALSE)</formula>
    </cfRule>
  </conditionalFormatting>
  <conditionalFormatting sqref="AQ468">
    <cfRule type="expression" dxfId="2249" priority="1731">
      <formula>IF(RIGHT(TEXT(AQ468,"0.#"),1)=".",FALSE,TRUE)</formula>
    </cfRule>
    <cfRule type="expression" dxfId="2248" priority="1732">
      <formula>IF(RIGHT(TEXT(AQ468,"0.#"),1)=".",TRUE,FALSE)</formula>
    </cfRule>
  </conditionalFormatting>
  <conditionalFormatting sqref="AQ469">
    <cfRule type="expression" dxfId="2247" priority="1735">
      <formula>IF(RIGHT(TEXT(AQ469,"0.#"),1)=".",FALSE,TRUE)</formula>
    </cfRule>
    <cfRule type="expression" dxfId="2246" priority="1736">
      <formula>IF(RIGHT(TEXT(AQ469,"0.#"),1)=".",TRUE,FALSE)</formula>
    </cfRule>
  </conditionalFormatting>
  <conditionalFormatting sqref="AQ470">
    <cfRule type="expression" dxfId="2245" priority="1733">
      <formula>IF(RIGHT(TEXT(AQ470,"0.#"),1)=".",FALSE,TRUE)</formula>
    </cfRule>
    <cfRule type="expression" dxfId="2244" priority="1734">
      <formula>IF(RIGHT(TEXT(AQ470,"0.#"),1)=".",TRUE,FALSE)</formula>
    </cfRule>
  </conditionalFormatting>
  <conditionalFormatting sqref="AE475">
    <cfRule type="expression" dxfId="2243" priority="1725">
      <formula>IF(RIGHT(TEXT(AE475,"0.#"),1)=".",FALSE,TRUE)</formula>
    </cfRule>
    <cfRule type="expression" dxfId="2242" priority="1726">
      <formula>IF(RIGHT(TEXT(AE475,"0.#"),1)=".",TRUE,FALSE)</formula>
    </cfRule>
  </conditionalFormatting>
  <conditionalFormatting sqref="AE473">
    <cfRule type="expression" dxfId="2241" priority="1729">
      <formula>IF(RIGHT(TEXT(AE473,"0.#"),1)=".",FALSE,TRUE)</formula>
    </cfRule>
    <cfRule type="expression" dxfId="2240" priority="1730">
      <formula>IF(RIGHT(TEXT(AE473,"0.#"),1)=".",TRUE,FALSE)</formula>
    </cfRule>
  </conditionalFormatting>
  <conditionalFormatting sqref="AE474">
    <cfRule type="expression" dxfId="2239" priority="1727">
      <formula>IF(RIGHT(TEXT(AE474,"0.#"),1)=".",FALSE,TRUE)</formula>
    </cfRule>
    <cfRule type="expression" dxfId="2238" priority="1728">
      <formula>IF(RIGHT(TEXT(AE474,"0.#"),1)=".",TRUE,FALSE)</formula>
    </cfRule>
  </conditionalFormatting>
  <conditionalFormatting sqref="AM475">
    <cfRule type="expression" dxfId="2237" priority="1719">
      <formula>IF(RIGHT(TEXT(AM475,"0.#"),1)=".",FALSE,TRUE)</formula>
    </cfRule>
    <cfRule type="expression" dxfId="2236" priority="1720">
      <formula>IF(RIGHT(TEXT(AM475,"0.#"),1)=".",TRUE,FALSE)</formula>
    </cfRule>
  </conditionalFormatting>
  <conditionalFormatting sqref="AM473">
    <cfRule type="expression" dxfId="2235" priority="1723">
      <formula>IF(RIGHT(TEXT(AM473,"0.#"),1)=".",FALSE,TRUE)</formula>
    </cfRule>
    <cfRule type="expression" dxfId="2234" priority="1724">
      <formula>IF(RIGHT(TEXT(AM473,"0.#"),1)=".",TRUE,FALSE)</formula>
    </cfRule>
  </conditionalFormatting>
  <conditionalFormatting sqref="AM474">
    <cfRule type="expression" dxfId="2233" priority="1721">
      <formula>IF(RIGHT(TEXT(AM474,"0.#"),1)=".",FALSE,TRUE)</formula>
    </cfRule>
    <cfRule type="expression" dxfId="2232" priority="1722">
      <formula>IF(RIGHT(TEXT(AM474,"0.#"),1)=".",TRUE,FALSE)</formula>
    </cfRule>
  </conditionalFormatting>
  <conditionalFormatting sqref="AU475">
    <cfRule type="expression" dxfId="2231" priority="1713">
      <formula>IF(RIGHT(TEXT(AU475,"0.#"),1)=".",FALSE,TRUE)</formula>
    </cfRule>
    <cfRule type="expression" dxfId="2230" priority="1714">
      <formula>IF(RIGHT(TEXT(AU475,"0.#"),1)=".",TRUE,FALSE)</formula>
    </cfRule>
  </conditionalFormatting>
  <conditionalFormatting sqref="AU473">
    <cfRule type="expression" dxfId="2229" priority="1717">
      <formula>IF(RIGHT(TEXT(AU473,"0.#"),1)=".",FALSE,TRUE)</formula>
    </cfRule>
    <cfRule type="expression" dxfId="2228" priority="1718">
      <formula>IF(RIGHT(TEXT(AU473,"0.#"),1)=".",TRUE,FALSE)</formula>
    </cfRule>
  </conditionalFormatting>
  <conditionalFormatting sqref="AU474">
    <cfRule type="expression" dxfId="2227" priority="1715">
      <formula>IF(RIGHT(TEXT(AU474,"0.#"),1)=".",FALSE,TRUE)</formula>
    </cfRule>
    <cfRule type="expression" dxfId="2226" priority="1716">
      <formula>IF(RIGHT(TEXT(AU474,"0.#"),1)=".",TRUE,FALSE)</formula>
    </cfRule>
  </conditionalFormatting>
  <conditionalFormatting sqref="AI475">
    <cfRule type="expression" dxfId="2225" priority="1707">
      <formula>IF(RIGHT(TEXT(AI475,"0.#"),1)=".",FALSE,TRUE)</formula>
    </cfRule>
    <cfRule type="expression" dxfId="2224" priority="1708">
      <formula>IF(RIGHT(TEXT(AI475,"0.#"),1)=".",TRUE,FALSE)</formula>
    </cfRule>
  </conditionalFormatting>
  <conditionalFormatting sqref="AI473">
    <cfRule type="expression" dxfId="2223" priority="1711">
      <formula>IF(RIGHT(TEXT(AI473,"0.#"),1)=".",FALSE,TRUE)</formula>
    </cfRule>
    <cfRule type="expression" dxfId="2222" priority="1712">
      <formula>IF(RIGHT(TEXT(AI473,"0.#"),1)=".",TRUE,FALSE)</formula>
    </cfRule>
  </conditionalFormatting>
  <conditionalFormatting sqref="AI474">
    <cfRule type="expression" dxfId="2221" priority="1709">
      <formula>IF(RIGHT(TEXT(AI474,"0.#"),1)=".",FALSE,TRUE)</formula>
    </cfRule>
    <cfRule type="expression" dxfId="2220" priority="1710">
      <formula>IF(RIGHT(TEXT(AI474,"0.#"),1)=".",TRUE,FALSE)</formula>
    </cfRule>
  </conditionalFormatting>
  <conditionalFormatting sqref="AQ473">
    <cfRule type="expression" dxfId="2219" priority="1701">
      <formula>IF(RIGHT(TEXT(AQ473,"0.#"),1)=".",FALSE,TRUE)</formula>
    </cfRule>
    <cfRule type="expression" dxfId="2218" priority="1702">
      <formula>IF(RIGHT(TEXT(AQ473,"0.#"),1)=".",TRUE,FALSE)</formula>
    </cfRule>
  </conditionalFormatting>
  <conditionalFormatting sqref="AQ474">
    <cfRule type="expression" dxfId="2217" priority="1705">
      <formula>IF(RIGHT(TEXT(AQ474,"0.#"),1)=".",FALSE,TRUE)</formula>
    </cfRule>
    <cfRule type="expression" dxfId="2216" priority="1706">
      <formula>IF(RIGHT(TEXT(AQ474,"0.#"),1)=".",TRUE,FALSE)</formula>
    </cfRule>
  </conditionalFormatting>
  <conditionalFormatting sqref="AQ475">
    <cfRule type="expression" dxfId="2215" priority="1703">
      <formula>IF(RIGHT(TEXT(AQ475,"0.#"),1)=".",FALSE,TRUE)</formula>
    </cfRule>
    <cfRule type="expression" dxfId="2214" priority="1704">
      <formula>IF(RIGHT(TEXT(AQ475,"0.#"),1)=".",TRUE,FALSE)</formula>
    </cfRule>
  </conditionalFormatting>
  <conditionalFormatting sqref="AE480">
    <cfRule type="expression" dxfId="2213" priority="1695">
      <formula>IF(RIGHT(TEXT(AE480,"0.#"),1)=".",FALSE,TRUE)</formula>
    </cfRule>
    <cfRule type="expression" dxfId="2212" priority="1696">
      <formula>IF(RIGHT(TEXT(AE480,"0.#"),1)=".",TRUE,FALSE)</formula>
    </cfRule>
  </conditionalFormatting>
  <conditionalFormatting sqref="AE478">
    <cfRule type="expression" dxfId="2211" priority="1699">
      <formula>IF(RIGHT(TEXT(AE478,"0.#"),1)=".",FALSE,TRUE)</formula>
    </cfRule>
    <cfRule type="expression" dxfId="2210" priority="1700">
      <formula>IF(RIGHT(TEXT(AE478,"0.#"),1)=".",TRUE,FALSE)</formula>
    </cfRule>
  </conditionalFormatting>
  <conditionalFormatting sqref="AE479">
    <cfRule type="expression" dxfId="2209" priority="1697">
      <formula>IF(RIGHT(TEXT(AE479,"0.#"),1)=".",FALSE,TRUE)</formula>
    </cfRule>
    <cfRule type="expression" dxfId="2208" priority="1698">
      <formula>IF(RIGHT(TEXT(AE479,"0.#"),1)=".",TRUE,FALSE)</formula>
    </cfRule>
  </conditionalFormatting>
  <conditionalFormatting sqref="AM480">
    <cfRule type="expression" dxfId="2207" priority="1689">
      <formula>IF(RIGHT(TEXT(AM480,"0.#"),1)=".",FALSE,TRUE)</formula>
    </cfRule>
    <cfRule type="expression" dxfId="2206" priority="1690">
      <formula>IF(RIGHT(TEXT(AM480,"0.#"),1)=".",TRUE,FALSE)</formula>
    </cfRule>
  </conditionalFormatting>
  <conditionalFormatting sqref="AM478">
    <cfRule type="expression" dxfId="2205" priority="1693">
      <formula>IF(RIGHT(TEXT(AM478,"0.#"),1)=".",FALSE,TRUE)</formula>
    </cfRule>
    <cfRule type="expression" dxfId="2204" priority="1694">
      <formula>IF(RIGHT(TEXT(AM478,"0.#"),1)=".",TRUE,FALSE)</formula>
    </cfRule>
  </conditionalFormatting>
  <conditionalFormatting sqref="AM479">
    <cfRule type="expression" dxfId="2203" priority="1691">
      <formula>IF(RIGHT(TEXT(AM479,"0.#"),1)=".",FALSE,TRUE)</formula>
    </cfRule>
    <cfRule type="expression" dxfId="2202" priority="1692">
      <formula>IF(RIGHT(TEXT(AM479,"0.#"),1)=".",TRUE,FALSE)</formula>
    </cfRule>
  </conditionalFormatting>
  <conditionalFormatting sqref="AU480">
    <cfRule type="expression" dxfId="2201" priority="1683">
      <formula>IF(RIGHT(TEXT(AU480,"0.#"),1)=".",FALSE,TRUE)</formula>
    </cfRule>
    <cfRule type="expression" dxfId="2200" priority="1684">
      <formula>IF(RIGHT(TEXT(AU480,"0.#"),1)=".",TRUE,FALSE)</formula>
    </cfRule>
  </conditionalFormatting>
  <conditionalFormatting sqref="AU478">
    <cfRule type="expression" dxfId="2199" priority="1687">
      <formula>IF(RIGHT(TEXT(AU478,"0.#"),1)=".",FALSE,TRUE)</formula>
    </cfRule>
    <cfRule type="expression" dxfId="2198" priority="1688">
      <formula>IF(RIGHT(TEXT(AU478,"0.#"),1)=".",TRUE,FALSE)</formula>
    </cfRule>
  </conditionalFormatting>
  <conditionalFormatting sqref="AU479">
    <cfRule type="expression" dxfId="2197" priority="1685">
      <formula>IF(RIGHT(TEXT(AU479,"0.#"),1)=".",FALSE,TRUE)</formula>
    </cfRule>
    <cfRule type="expression" dxfId="2196" priority="1686">
      <formula>IF(RIGHT(TEXT(AU479,"0.#"),1)=".",TRUE,FALSE)</formula>
    </cfRule>
  </conditionalFormatting>
  <conditionalFormatting sqref="AI480">
    <cfRule type="expression" dxfId="2195" priority="1677">
      <formula>IF(RIGHT(TEXT(AI480,"0.#"),1)=".",FALSE,TRUE)</formula>
    </cfRule>
    <cfRule type="expression" dxfId="2194" priority="1678">
      <formula>IF(RIGHT(TEXT(AI480,"0.#"),1)=".",TRUE,FALSE)</formula>
    </cfRule>
  </conditionalFormatting>
  <conditionalFormatting sqref="AI478">
    <cfRule type="expression" dxfId="2193" priority="1681">
      <formula>IF(RIGHT(TEXT(AI478,"0.#"),1)=".",FALSE,TRUE)</formula>
    </cfRule>
    <cfRule type="expression" dxfId="2192" priority="1682">
      <formula>IF(RIGHT(TEXT(AI478,"0.#"),1)=".",TRUE,FALSE)</formula>
    </cfRule>
  </conditionalFormatting>
  <conditionalFormatting sqref="AI479">
    <cfRule type="expression" dxfId="2191" priority="1679">
      <formula>IF(RIGHT(TEXT(AI479,"0.#"),1)=".",FALSE,TRUE)</formula>
    </cfRule>
    <cfRule type="expression" dxfId="2190" priority="1680">
      <formula>IF(RIGHT(TEXT(AI479,"0.#"),1)=".",TRUE,FALSE)</formula>
    </cfRule>
  </conditionalFormatting>
  <conditionalFormatting sqref="AQ478">
    <cfRule type="expression" dxfId="2189" priority="1671">
      <formula>IF(RIGHT(TEXT(AQ478,"0.#"),1)=".",FALSE,TRUE)</formula>
    </cfRule>
    <cfRule type="expression" dxfId="2188" priority="1672">
      <formula>IF(RIGHT(TEXT(AQ478,"0.#"),1)=".",TRUE,FALSE)</formula>
    </cfRule>
  </conditionalFormatting>
  <conditionalFormatting sqref="AQ479">
    <cfRule type="expression" dxfId="2187" priority="1675">
      <formula>IF(RIGHT(TEXT(AQ479,"0.#"),1)=".",FALSE,TRUE)</formula>
    </cfRule>
    <cfRule type="expression" dxfId="2186" priority="1676">
      <formula>IF(RIGHT(TEXT(AQ479,"0.#"),1)=".",TRUE,FALSE)</formula>
    </cfRule>
  </conditionalFormatting>
  <conditionalFormatting sqref="AQ480">
    <cfRule type="expression" dxfId="2185" priority="1673">
      <formula>IF(RIGHT(TEXT(AQ480,"0.#"),1)=".",FALSE,TRUE)</formula>
    </cfRule>
    <cfRule type="expression" dxfId="2184" priority="1674">
      <formula>IF(RIGHT(TEXT(AQ480,"0.#"),1)=".",TRUE,FALSE)</formula>
    </cfRule>
  </conditionalFormatting>
  <conditionalFormatting sqref="AM47">
    <cfRule type="expression" dxfId="2183" priority="1965">
      <formula>IF(RIGHT(TEXT(AM47,"0.#"),1)=".",FALSE,TRUE)</formula>
    </cfRule>
    <cfRule type="expression" dxfId="2182" priority="1966">
      <formula>IF(RIGHT(TEXT(AM47,"0.#"),1)=".",TRUE,FALSE)</formula>
    </cfRule>
  </conditionalFormatting>
  <conditionalFormatting sqref="AI46">
    <cfRule type="expression" dxfId="2181" priority="1969">
      <formula>IF(RIGHT(TEXT(AI46,"0.#"),1)=".",FALSE,TRUE)</formula>
    </cfRule>
    <cfRule type="expression" dxfId="2180" priority="1970">
      <formula>IF(RIGHT(TEXT(AI46,"0.#"),1)=".",TRUE,FALSE)</formula>
    </cfRule>
  </conditionalFormatting>
  <conditionalFormatting sqref="AM46">
    <cfRule type="expression" dxfId="2179" priority="1967">
      <formula>IF(RIGHT(TEXT(AM46,"0.#"),1)=".",FALSE,TRUE)</formula>
    </cfRule>
    <cfRule type="expression" dxfId="2178" priority="1968">
      <formula>IF(RIGHT(TEXT(AM46,"0.#"),1)=".",TRUE,FALSE)</formula>
    </cfRule>
  </conditionalFormatting>
  <conditionalFormatting sqref="AU46:AU48">
    <cfRule type="expression" dxfId="2177" priority="1959">
      <formula>IF(RIGHT(TEXT(AU46,"0.#"),1)=".",FALSE,TRUE)</formula>
    </cfRule>
    <cfRule type="expression" dxfId="2176" priority="1960">
      <formula>IF(RIGHT(TEXT(AU46,"0.#"),1)=".",TRUE,FALSE)</formula>
    </cfRule>
  </conditionalFormatting>
  <conditionalFormatting sqref="AM48">
    <cfRule type="expression" dxfId="2175" priority="1963">
      <formula>IF(RIGHT(TEXT(AM48,"0.#"),1)=".",FALSE,TRUE)</formula>
    </cfRule>
    <cfRule type="expression" dxfId="2174" priority="1964">
      <formula>IF(RIGHT(TEXT(AM48,"0.#"),1)=".",TRUE,FALSE)</formula>
    </cfRule>
  </conditionalFormatting>
  <conditionalFormatting sqref="AQ46:AQ48">
    <cfRule type="expression" dxfId="2173" priority="1961">
      <formula>IF(RIGHT(TEXT(AQ46,"0.#"),1)=".",FALSE,TRUE)</formula>
    </cfRule>
    <cfRule type="expression" dxfId="2172" priority="1962">
      <formula>IF(RIGHT(TEXT(AQ46,"0.#"),1)=".",TRUE,FALSE)</formula>
    </cfRule>
  </conditionalFormatting>
  <conditionalFormatting sqref="AE146:AE147 AI146:AI147 AM146:AM147 AQ146:AQ147 AU146:AU147">
    <cfRule type="expression" dxfId="2171" priority="1953">
      <formula>IF(RIGHT(TEXT(AE146,"0.#"),1)=".",FALSE,TRUE)</formula>
    </cfRule>
    <cfRule type="expression" dxfId="2170" priority="1954">
      <formula>IF(RIGHT(TEXT(AE146,"0.#"),1)=".",TRUE,FALSE)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81:AO900">
    <cfRule type="expression" dxfId="1971" priority="2083">
      <formula>IF(AND(AL881&gt;=0, RIGHT(TEXT(AL881,"0.#"),1)&lt;&gt;"."),TRUE,FALSE)</formula>
    </cfRule>
    <cfRule type="expression" dxfId="1970" priority="2084">
      <formula>IF(AND(AL881&gt;=0, RIGHT(TEXT(AL881,"0.#"),1)="."),TRUE,FALSE)</formula>
    </cfRule>
    <cfRule type="expression" dxfId="1969" priority="2085">
      <formula>IF(AND(AL881&lt;0, RIGHT(TEXT(AL881,"0.#"),1)&lt;&gt;"."),TRUE,FALSE)</formula>
    </cfRule>
    <cfRule type="expression" dxfId="1968" priority="2086">
      <formula>IF(AND(AL881&lt;0, RIGHT(TEXT(AL881,"0.#"),1)="."),TRUE,FALSE)</formula>
    </cfRule>
  </conditionalFormatting>
  <conditionalFormatting sqref="AL871:AO880">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14:AO933">
    <cfRule type="expression" dxfId="1963" priority="2071">
      <formula>IF(AND(AL914&gt;=0, RIGHT(TEXT(AL914,"0.#"),1)&lt;&gt;"."),TRUE,FALSE)</formula>
    </cfRule>
    <cfRule type="expression" dxfId="1962" priority="2072">
      <formula>IF(AND(AL914&gt;=0, RIGHT(TEXT(AL914,"0.#"),1)="."),TRUE,FALSE)</formula>
    </cfRule>
    <cfRule type="expression" dxfId="1961" priority="2073">
      <formula>IF(AND(AL914&lt;0, RIGHT(TEXT(AL914,"0.#"),1)&lt;&gt;"."),TRUE,FALSE)</formula>
    </cfRule>
    <cfRule type="expression" dxfId="1960" priority="2074">
      <formula>IF(AND(AL914&lt;0, RIGHT(TEXT(AL914,"0.#"),1)="."),TRUE,FALSE)</formula>
    </cfRule>
  </conditionalFormatting>
  <conditionalFormatting sqref="AL904:AO913">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47:AO966">
    <cfRule type="expression" dxfId="1955" priority="2059">
      <formula>IF(AND(AL947&gt;=0, RIGHT(TEXT(AL947,"0.#"),1)&lt;&gt;"."),TRUE,FALSE)</formula>
    </cfRule>
    <cfRule type="expression" dxfId="1954" priority="2060">
      <formula>IF(AND(AL947&gt;=0, RIGHT(TEXT(AL947,"0.#"),1)="."),TRUE,FALSE)</formula>
    </cfRule>
    <cfRule type="expression" dxfId="1953" priority="2061">
      <formula>IF(AND(AL947&lt;0, RIGHT(TEXT(AL947,"0.#"),1)&lt;&gt;"."),TRUE,FALSE)</formula>
    </cfRule>
    <cfRule type="expression" dxfId="1952" priority="2062">
      <formula>IF(AND(AL947&lt;0, RIGHT(TEXT(AL947,"0.#"),1)="."),TRUE,FALSE)</formula>
    </cfRule>
  </conditionalFormatting>
  <conditionalFormatting sqref="AL937:AO946">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80:AO999">
    <cfRule type="expression" dxfId="1947" priority="2047">
      <formula>IF(AND(AL980&gt;=0, RIGHT(TEXT(AL980,"0.#"),1)&lt;&gt;"."),TRUE,FALSE)</formula>
    </cfRule>
    <cfRule type="expression" dxfId="1946" priority="2048">
      <formula>IF(AND(AL980&gt;=0, RIGHT(TEXT(AL980,"0.#"),1)="."),TRUE,FALSE)</formula>
    </cfRule>
    <cfRule type="expression" dxfId="1945" priority="2049">
      <formula>IF(AND(AL980&lt;0, RIGHT(TEXT(AL980,"0.#"),1)&lt;&gt;"."),TRUE,FALSE)</formula>
    </cfRule>
    <cfRule type="expression" dxfId="1944" priority="2050">
      <formula>IF(AND(AL980&lt;0, RIGHT(TEXT(AL980,"0.#"),1)="."),TRUE,FALSE)</formula>
    </cfRule>
  </conditionalFormatting>
  <conditionalFormatting sqref="AL970:AO979">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458:AE460 AI458:AI460 AM458:AM460">
    <cfRule type="expression" dxfId="711" priority="11">
      <formula>IF(RIGHT(TEXT(AE458,"0.#"),1)=".",FALSE,TRUE)</formula>
    </cfRule>
    <cfRule type="expression" dxfId="710" priority="12">
      <formula>IF(RIGHT(TEXT(AE458,"0.#"),1)=".",TRUE,FALSE)</formula>
    </cfRule>
  </conditionalFormatting>
  <conditionalFormatting sqref="AU458:AU460">
    <cfRule type="expression" dxfId="709" priority="9">
      <formula>IF(RIGHT(TEXT(AU458,"0.#"),1)=".",FALSE,TRUE)</formula>
    </cfRule>
    <cfRule type="expression" dxfId="708" priority="10">
      <formula>IF(RIGHT(TEXT(AU458,"0.#"),1)=".",TRUE,FALSE)</formula>
    </cfRule>
  </conditionalFormatting>
  <conditionalFormatting sqref="AQ458:AQ460">
    <cfRule type="expression" dxfId="707" priority="7">
      <formula>IF(RIGHT(TEXT(AQ458,"0.#"),1)=".",FALSE,TRUE)</formula>
    </cfRule>
    <cfRule type="expression" dxfId="706" priority="8">
      <formula>IF(RIGHT(TEXT(AQ458,"0.#"),1)=".",TRUE,FALSE)</formula>
    </cfRule>
  </conditionalFormatting>
  <conditionalFormatting sqref="AE138:AE139 AU138:AU139 AI138:AI139 AM138:AM139 AQ138:AQ139">
    <cfRule type="expression" dxfId="705" priority="5">
      <formula>IF(RIGHT(TEXT(AE138,"0.#"),1)=".",FALSE,TRUE)</formula>
    </cfRule>
    <cfRule type="expression" dxfId="704" priority="6">
      <formula>IF(RIGHT(TEXT(AE138,"0.#"),1)=".",TRUE,FALSE)</formula>
    </cfRule>
  </conditionalFormatting>
  <conditionalFormatting sqref="AE194:AE195 AU194:AU195 AI194:AI195 AM194:AM195 AQ194:AQ195">
    <cfRule type="expression" dxfId="703" priority="3">
      <formula>IF(RIGHT(TEXT(AE194,"0.#"),1)=".",FALSE,TRUE)</formula>
    </cfRule>
    <cfRule type="expression" dxfId="702" priority="4">
      <formula>IF(RIGHT(TEXT(AE194,"0.#"),1)=".",TRUE,FALSE)</formula>
    </cfRule>
  </conditionalFormatting>
  <conditionalFormatting sqref="AE198:AE199 AU198:AU199 AI198:AI199 AM198:AM199 AQ198:AQ199">
    <cfRule type="expression" dxfId="701" priority="1">
      <formula>IF(RIGHT(TEXT(AE198,"0.#"),1)=".",FALSE,TRUE)</formula>
    </cfRule>
    <cfRule type="expression" dxfId="700" priority="2">
      <formula>IF(RIGHT(TEXT(AE198,"0.#"),1)=".",TRUE,FALSE)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fitToHeight="0" orientation="portrait" cellComments="asDisplayed" r:id="rId1"/>
  <headerFooter differentFirst="1" alignWithMargins="0"/>
  <rowBreaks count="6" manualBreakCount="6">
    <brk id="36" max="16383" man="1"/>
    <brk id="699" max="16383" man="1"/>
    <brk id="725" max="16383" man="1"/>
    <brk id="740" max="16383" man="1"/>
    <brk id="868" max="16383" man="1"/>
    <brk id="967" max="16383"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x14ac:dyDescent="0.15">
      <c r="A2" s="14" t="s">
        <v>85</v>
      </c>
      <c r="B2" s="15"/>
      <c r="C2" s="13" t="str">
        <f>IF(B2="","",A2)</f>
        <v/>
      </c>
      <c r="D2" s="13" t="str">
        <f>IF(C2="","",IF(D1&lt;&gt;"",CONCATENATE(D1,"、",C2),C2))</f>
        <v/>
      </c>
      <c r="F2" s="12" t="s">
        <v>72</v>
      </c>
      <c r="G2" s="17" t="s">
        <v>604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416</v>
      </c>
      <c r="AB2" s="31"/>
      <c r="AC2" s="33" t="s">
        <v>135</v>
      </c>
      <c r="AD2" s="28"/>
      <c r="AE2" s="44" t="s">
        <v>176</v>
      </c>
      <c r="AF2" s="30"/>
      <c r="AG2" s="55" t="s">
        <v>370</v>
      </c>
      <c r="AI2" s="53" t="s">
        <v>406</v>
      </c>
      <c r="AK2" s="53" t="s">
        <v>263</v>
      </c>
      <c r="AM2" s="87"/>
      <c r="AN2" s="87"/>
      <c r="AP2" s="55"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418</v>
      </c>
      <c r="W3" s="32" t="s">
        <v>150</v>
      </c>
      <c r="Y3" s="32" t="s">
        <v>69</v>
      </c>
      <c r="Z3" s="30"/>
      <c r="AA3" s="32" t="s">
        <v>526</v>
      </c>
      <c r="AB3" s="31"/>
      <c r="AC3" s="33" t="s">
        <v>136</v>
      </c>
      <c r="AD3" s="28"/>
      <c r="AE3" s="44" t="s">
        <v>177</v>
      </c>
      <c r="AF3" s="30"/>
      <c r="AG3" s="55" t="s">
        <v>371</v>
      </c>
      <c r="AI3" s="53" t="s">
        <v>256</v>
      </c>
      <c r="AK3" s="53" t="str">
        <f>CHAR(CODE(AK2)+1)</f>
        <v>B</v>
      </c>
      <c r="AM3" s="87"/>
      <c r="AN3" s="87"/>
      <c r="AP3" s="55"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561</v>
      </c>
      <c r="R4" s="13" t="str">
        <f t="shared" si="3"/>
        <v>補助</v>
      </c>
      <c r="S4" s="13" t="str">
        <f t="shared" si="4"/>
        <v>補助</v>
      </c>
      <c r="T4" s="13"/>
      <c r="U4" s="32" t="s">
        <v>419</v>
      </c>
      <c r="W4" s="32" t="s">
        <v>151</v>
      </c>
      <c r="Y4" s="32" t="s">
        <v>433</v>
      </c>
      <c r="Z4" s="30"/>
      <c r="AA4" s="32" t="s">
        <v>527</v>
      </c>
      <c r="AB4" s="31"/>
      <c r="AC4" s="32" t="s">
        <v>137</v>
      </c>
      <c r="AD4" s="28"/>
      <c r="AE4" s="44" t="s">
        <v>178</v>
      </c>
      <c r="AF4" s="30"/>
      <c r="AG4" s="55" t="s">
        <v>372</v>
      </c>
      <c r="AI4" s="53" t="s">
        <v>258</v>
      </c>
      <c r="AK4" s="53" t="str">
        <f t="shared" ref="AK4:AK49" si="7">CHAR(CODE(AK3)+1)</f>
        <v>C</v>
      </c>
      <c r="AM4" s="87"/>
      <c r="AN4" s="87"/>
      <c r="AP4" s="55"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327</v>
      </c>
      <c r="Y5" s="32" t="s">
        <v>434</v>
      </c>
      <c r="Z5" s="30"/>
      <c r="AA5" s="32" t="s">
        <v>528</v>
      </c>
      <c r="AB5" s="31"/>
      <c r="AC5" s="32" t="s">
        <v>179</v>
      </c>
      <c r="AD5" s="31"/>
      <c r="AE5" s="44" t="s">
        <v>383</v>
      </c>
      <c r="AF5" s="30"/>
      <c r="AG5" s="55" t="s">
        <v>373</v>
      </c>
      <c r="AI5" s="53" t="s">
        <v>421</v>
      </c>
      <c r="AK5" s="53" t="str">
        <f t="shared" si="7"/>
        <v>D</v>
      </c>
      <c r="AP5" s="55"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385</v>
      </c>
      <c r="W6" s="32" t="s">
        <v>152</v>
      </c>
      <c r="Y6" s="32" t="s">
        <v>435</v>
      </c>
      <c r="Z6" s="30"/>
      <c r="AA6" s="32" t="s">
        <v>529</v>
      </c>
      <c r="AB6" s="31"/>
      <c r="AC6" s="32" t="s">
        <v>138</v>
      </c>
      <c r="AD6" s="31"/>
      <c r="AE6" s="44" t="s">
        <v>380</v>
      </c>
      <c r="AF6" s="30"/>
      <c r="AG6" s="55" t="s">
        <v>374</v>
      </c>
      <c r="AI6" s="53" t="s">
        <v>422</v>
      </c>
      <c r="AK6" s="53" t="str">
        <f>CHAR(CODE(AK5)+1)</f>
        <v>E</v>
      </c>
      <c r="AP6" s="55" t="s">
        <v>374</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t="s">
        <v>561</v>
      </c>
      <c r="M7" s="13" t="str">
        <f t="shared" si="2"/>
        <v>経済協力</v>
      </c>
      <c r="N7" s="13" t="str">
        <f t="shared" si="6"/>
        <v>経済協力</v>
      </c>
      <c r="O7" s="13"/>
      <c r="P7" s="12" t="s">
        <v>79</v>
      </c>
      <c r="Q7" s="17"/>
      <c r="R7" s="13" t="str">
        <f t="shared" si="3"/>
        <v/>
      </c>
      <c r="S7" s="13" t="str">
        <f t="shared" si="4"/>
        <v>補助</v>
      </c>
      <c r="T7" s="13"/>
      <c r="U7" s="32" t="s">
        <v>169</v>
      </c>
      <c r="W7" s="32" t="s">
        <v>153</v>
      </c>
      <c r="Y7" s="32" t="s">
        <v>436</v>
      </c>
      <c r="Z7" s="30"/>
      <c r="AA7" s="32" t="s">
        <v>530</v>
      </c>
      <c r="AB7" s="31"/>
      <c r="AC7" s="31"/>
      <c r="AD7" s="31"/>
      <c r="AE7" s="32" t="s">
        <v>138</v>
      </c>
      <c r="AF7" s="30"/>
      <c r="AG7" s="55" t="s">
        <v>375</v>
      </c>
      <c r="AH7" s="91"/>
      <c r="AI7" s="55" t="s">
        <v>399</v>
      </c>
      <c r="AK7" s="53" t="str">
        <f>CHAR(CODE(AK6)+1)</f>
        <v>F</v>
      </c>
      <c r="AP7" s="55"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経済協力</v>
      </c>
      <c r="O8" s="13"/>
      <c r="P8" s="12" t="s">
        <v>80</v>
      </c>
      <c r="Q8" s="17"/>
      <c r="R8" s="13" t="str">
        <f t="shared" si="3"/>
        <v/>
      </c>
      <c r="S8" s="13" t="str">
        <f t="shared" si="4"/>
        <v>補助</v>
      </c>
      <c r="T8" s="13"/>
      <c r="U8" s="32" t="s">
        <v>386</v>
      </c>
      <c r="W8" s="32" t="s">
        <v>154</v>
      </c>
      <c r="Y8" s="32" t="s">
        <v>437</v>
      </c>
      <c r="Z8" s="30"/>
      <c r="AA8" s="32" t="s">
        <v>531</v>
      </c>
      <c r="AB8" s="31"/>
      <c r="AC8" s="31"/>
      <c r="AD8" s="31"/>
      <c r="AE8" s="31"/>
      <c r="AF8" s="30"/>
      <c r="AG8" s="55" t="s">
        <v>376</v>
      </c>
      <c r="AI8" s="53" t="s">
        <v>400</v>
      </c>
      <c r="AK8" s="53" t="str">
        <f t="shared" si="7"/>
        <v>G</v>
      </c>
      <c r="AP8" s="55" t="s">
        <v>376</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経済協力</v>
      </c>
      <c r="O9" s="13"/>
      <c r="P9" s="13"/>
      <c r="Q9" s="19"/>
      <c r="T9" s="13"/>
      <c r="U9" s="32" t="s">
        <v>397</v>
      </c>
      <c r="W9" s="32" t="s">
        <v>155</v>
      </c>
      <c r="Y9" s="32" t="s">
        <v>438</v>
      </c>
      <c r="Z9" s="30"/>
      <c r="AA9" s="32" t="s">
        <v>532</v>
      </c>
      <c r="AB9" s="31"/>
      <c r="AC9" s="31"/>
      <c r="AD9" s="31"/>
      <c r="AE9" s="31"/>
      <c r="AF9" s="30"/>
      <c r="AG9" s="55" t="s">
        <v>377</v>
      </c>
      <c r="AI9" s="86"/>
      <c r="AK9" s="53" t="str">
        <f t="shared" si="7"/>
        <v>H</v>
      </c>
      <c r="AP9" s="55" t="s">
        <v>377</v>
      </c>
    </row>
    <row r="10" spans="1:42" ht="13.5" customHeight="1" x14ac:dyDescent="0.15">
      <c r="A10" s="14" t="s">
        <v>328</v>
      </c>
      <c r="B10" s="15"/>
      <c r="C10" s="13" t="str">
        <f t="shared" si="0"/>
        <v/>
      </c>
      <c r="D10" s="13" t="str">
        <f t="shared" si="8"/>
        <v/>
      </c>
      <c r="F10" s="18" t="s">
        <v>117</v>
      </c>
      <c r="G10" s="17"/>
      <c r="H10" s="13" t="str">
        <f t="shared" si="1"/>
        <v/>
      </c>
      <c r="I10" s="13" t="str">
        <f t="shared" si="5"/>
        <v>一般会計</v>
      </c>
      <c r="K10" s="14" t="s">
        <v>332</v>
      </c>
      <c r="L10" s="15"/>
      <c r="M10" s="13" t="str">
        <f t="shared" si="2"/>
        <v/>
      </c>
      <c r="N10" s="13" t="str">
        <f t="shared" si="6"/>
        <v>経済協力</v>
      </c>
      <c r="O10" s="13"/>
      <c r="P10" s="13" t="str">
        <f>S8</f>
        <v>補助</v>
      </c>
      <c r="Q10" s="19"/>
      <c r="T10" s="13"/>
      <c r="W10" s="32" t="s">
        <v>156</v>
      </c>
      <c r="Y10" s="32" t="s">
        <v>439</v>
      </c>
      <c r="Z10" s="30"/>
      <c r="AA10" s="32" t="s">
        <v>533</v>
      </c>
      <c r="AB10" s="31"/>
      <c r="AC10" s="31"/>
      <c r="AD10" s="31"/>
      <c r="AE10" s="31"/>
      <c r="AF10" s="30"/>
      <c r="AG10" s="55" t="s">
        <v>360</v>
      </c>
      <c r="AK10" s="53" t="str">
        <f t="shared" si="7"/>
        <v>I</v>
      </c>
      <c r="AP10" s="53" t="s">
        <v>358</v>
      </c>
    </row>
    <row r="11" spans="1:42" ht="13.5" customHeight="1" x14ac:dyDescent="0.15">
      <c r="A11" s="14" t="s">
        <v>93</v>
      </c>
      <c r="B11" s="15" t="s">
        <v>561</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経済協力</v>
      </c>
      <c r="O11" s="13"/>
      <c r="P11" s="13"/>
      <c r="Q11" s="19"/>
      <c r="T11" s="13"/>
      <c r="W11" s="32" t="s">
        <v>157</v>
      </c>
      <c r="Y11" s="32" t="s">
        <v>440</v>
      </c>
      <c r="Z11" s="30"/>
      <c r="AA11" s="32" t="s">
        <v>534</v>
      </c>
      <c r="AB11" s="31"/>
      <c r="AC11" s="31"/>
      <c r="AD11" s="31"/>
      <c r="AE11" s="31"/>
      <c r="AF11" s="30"/>
      <c r="AG11" s="53" t="s">
        <v>363</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441</v>
      </c>
      <c r="Z12" s="30"/>
      <c r="AA12" s="32" t="s">
        <v>535</v>
      </c>
      <c r="AB12" s="31"/>
      <c r="AC12" s="31"/>
      <c r="AD12" s="31"/>
      <c r="AE12" s="31"/>
      <c r="AF12" s="30"/>
      <c r="AG12" s="53" t="s">
        <v>361</v>
      </c>
      <c r="AK12" s="53"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経済協力</v>
      </c>
      <c r="L13" s="13"/>
      <c r="O13" s="13"/>
      <c r="P13" s="13"/>
      <c r="Q13" s="19"/>
      <c r="T13" s="13"/>
      <c r="W13" s="32" t="s">
        <v>159</v>
      </c>
      <c r="Y13" s="32" t="s">
        <v>442</v>
      </c>
      <c r="Z13" s="30"/>
      <c r="AA13" s="32" t="s">
        <v>536</v>
      </c>
      <c r="AB13" s="31"/>
      <c r="AC13" s="31"/>
      <c r="AD13" s="31"/>
      <c r="AE13" s="31"/>
      <c r="AF13" s="30"/>
      <c r="AG13" s="53" t="s">
        <v>362</v>
      </c>
      <c r="AK13" s="53"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W14" s="32" t="s">
        <v>160</v>
      </c>
      <c r="Y14" s="32" t="s">
        <v>443</v>
      </c>
      <c r="Z14" s="30"/>
      <c r="AA14" s="32" t="s">
        <v>537</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W15" s="32" t="s">
        <v>161</v>
      </c>
      <c r="Y15" s="32" t="s">
        <v>444</v>
      </c>
      <c r="Z15" s="30"/>
      <c r="AA15" s="32" t="s">
        <v>538</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W16" s="32" t="s">
        <v>162</v>
      </c>
      <c r="Y16" s="32" t="s">
        <v>445</v>
      </c>
      <c r="Z16" s="30"/>
      <c r="AA16" s="32" t="s">
        <v>539</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W17" s="32" t="s">
        <v>163</v>
      </c>
      <c r="Y17" s="32" t="s">
        <v>446</v>
      </c>
      <c r="Z17" s="30"/>
      <c r="AA17" s="32" t="s">
        <v>540</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W18" s="32" t="s">
        <v>164</v>
      </c>
      <c r="Y18" s="32" t="s">
        <v>447</v>
      </c>
      <c r="Z18" s="30"/>
      <c r="AA18" s="32" t="s">
        <v>541</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W19" s="32" t="s">
        <v>165</v>
      </c>
      <c r="Y19" s="32" t="s">
        <v>448</v>
      </c>
      <c r="Z19" s="30"/>
      <c r="AA19" s="32" t="s">
        <v>542</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v>
      </c>
      <c r="F20" s="18" t="s">
        <v>313</v>
      </c>
      <c r="G20" s="17"/>
      <c r="H20" s="13" t="str">
        <f t="shared" si="1"/>
        <v/>
      </c>
      <c r="I20" s="13" t="str">
        <f t="shared" si="5"/>
        <v>一般会計</v>
      </c>
      <c r="K20" s="13"/>
      <c r="L20" s="13"/>
      <c r="O20" s="13"/>
      <c r="P20" s="13"/>
      <c r="Q20" s="19"/>
      <c r="T20" s="13"/>
      <c r="W20" s="32" t="s">
        <v>166</v>
      </c>
      <c r="Y20" s="32" t="s">
        <v>449</v>
      </c>
      <c r="Z20" s="30"/>
      <c r="AA20" s="32" t="s">
        <v>543</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W21" s="32" t="s">
        <v>167</v>
      </c>
      <c r="Y21" s="32" t="s">
        <v>450</v>
      </c>
      <c r="Z21" s="30"/>
      <c r="AA21" s="32" t="s">
        <v>544</v>
      </c>
      <c r="AB21" s="31"/>
      <c r="AC21" s="31"/>
      <c r="AD21" s="31"/>
      <c r="AE21" s="31"/>
      <c r="AF21" s="30"/>
      <c r="AK21" s="53" t="str">
        <f t="shared" si="7"/>
        <v>T</v>
      </c>
    </row>
    <row r="22" spans="1:37" ht="13.5" customHeight="1" x14ac:dyDescent="0.15">
      <c r="A22" s="14" t="s">
        <v>316</v>
      </c>
      <c r="B22" s="15" t="s">
        <v>561</v>
      </c>
      <c r="C22" s="13" t="str">
        <f t="shared" si="9"/>
        <v>ＯＤＡ</v>
      </c>
      <c r="D22" s="13" t="str">
        <f>IF(C22="",D21,IF(D21&lt;&gt;"",CONCATENATE(D21,"、",C22),C22))</f>
        <v>子ども・若者育成支援、ＯＤＡ</v>
      </c>
      <c r="F22" s="18" t="s">
        <v>128</v>
      </c>
      <c r="G22" s="17"/>
      <c r="H22" s="13" t="str">
        <f t="shared" si="1"/>
        <v/>
      </c>
      <c r="I22" s="13" t="str">
        <f t="shared" si="5"/>
        <v>一般会計</v>
      </c>
      <c r="K22" s="13"/>
      <c r="L22" s="13"/>
      <c r="O22" s="13"/>
      <c r="P22" s="13"/>
      <c r="Q22" s="19"/>
      <c r="T22" s="13"/>
      <c r="W22" s="32" t="s">
        <v>168</v>
      </c>
      <c r="Y22" s="32" t="s">
        <v>451</v>
      </c>
      <c r="Z22" s="30"/>
      <c r="AA22" s="32" t="s">
        <v>545</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子ども・若者育成支援、ＯＤＡ</v>
      </c>
      <c r="F23" s="18" t="s">
        <v>129</v>
      </c>
      <c r="G23" s="17"/>
      <c r="H23" s="13" t="str">
        <f t="shared" si="1"/>
        <v/>
      </c>
      <c r="I23" s="13" t="str">
        <f t="shared" si="5"/>
        <v>一般会計</v>
      </c>
      <c r="K23" s="13"/>
      <c r="L23" s="13"/>
      <c r="O23" s="13"/>
      <c r="P23" s="13"/>
      <c r="Q23" s="19"/>
      <c r="T23" s="13"/>
      <c r="Y23" s="32" t="s">
        <v>452</v>
      </c>
      <c r="Z23" s="30"/>
      <c r="AA23" s="32" t="s">
        <v>546</v>
      </c>
      <c r="AB23" s="31"/>
      <c r="AC23" s="31"/>
      <c r="AD23" s="31"/>
      <c r="AE23" s="31"/>
      <c r="AF23" s="30"/>
      <c r="AK23" s="53" t="str">
        <f t="shared" si="7"/>
        <v>V</v>
      </c>
    </row>
    <row r="24" spans="1:37" ht="13.5" customHeight="1" x14ac:dyDescent="0.15">
      <c r="A24" s="97" t="s">
        <v>404</v>
      </c>
      <c r="B24" s="15"/>
      <c r="C24" s="13" t="str">
        <f t="shared" si="9"/>
        <v/>
      </c>
      <c r="D24" s="13" t="str">
        <f>IF(C24="",D23,IF(D23&lt;&gt;"",CONCATENATE(D23,"、",C24),C24))</f>
        <v>子ども・若者育成支援、ＯＤＡ</v>
      </c>
      <c r="F24" s="18" t="s">
        <v>409</v>
      </c>
      <c r="G24" s="17"/>
      <c r="H24" s="13" t="str">
        <f t="shared" si="1"/>
        <v/>
      </c>
      <c r="I24" s="13" t="str">
        <f t="shared" si="5"/>
        <v>一般会計</v>
      </c>
      <c r="K24" s="13"/>
      <c r="L24" s="13"/>
      <c r="O24" s="13"/>
      <c r="P24" s="13"/>
      <c r="Q24" s="19"/>
      <c r="T24" s="13"/>
      <c r="Y24" s="32" t="s">
        <v>453</v>
      </c>
      <c r="Z24" s="30"/>
      <c r="AA24" s="32" t="s">
        <v>547</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454</v>
      </c>
      <c r="Z25" s="30"/>
      <c r="AA25" s="32" t="s">
        <v>548</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455</v>
      </c>
      <c r="Z26" s="30"/>
      <c r="AA26" s="32" t="s">
        <v>549</v>
      </c>
      <c r="AB26" s="31"/>
      <c r="AC26" s="31"/>
      <c r="AD26" s="31"/>
      <c r="AE26" s="31"/>
      <c r="AF26" s="30"/>
      <c r="AK26" s="53" t="str">
        <f t="shared" si="7"/>
        <v>Y</v>
      </c>
    </row>
    <row r="27" spans="1:37" ht="13.5" customHeight="1" x14ac:dyDescent="0.15">
      <c r="A27" s="13" t="str">
        <f>IF(D24="", "-", D24)</f>
        <v>子ども・若者育成支援、ＯＤＡ</v>
      </c>
      <c r="B27" s="13"/>
      <c r="F27" s="18" t="s">
        <v>132</v>
      </c>
      <c r="G27" s="17"/>
      <c r="H27" s="13" t="str">
        <f t="shared" si="1"/>
        <v/>
      </c>
      <c r="I27" s="13" t="str">
        <f t="shared" si="5"/>
        <v>一般会計</v>
      </c>
      <c r="K27" s="13"/>
      <c r="L27" s="13"/>
      <c r="O27" s="13"/>
      <c r="P27" s="13"/>
      <c r="Q27" s="19"/>
      <c r="T27" s="13"/>
      <c r="Y27" s="32" t="s">
        <v>456</v>
      </c>
      <c r="Z27" s="30"/>
      <c r="AA27" s="32" t="s">
        <v>550</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457</v>
      </c>
      <c r="Z28" s="30"/>
      <c r="AA28" s="32" t="s">
        <v>551</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458</v>
      </c>
      <c r="Z29" s="30"/>
      <c r="AA29" s="32" t="s">
        <v>552</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459</v>
      </c>
      <c r="Z30" s="30"/>
      <c r="AA30" s="32" t="s">
        <v>553</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460</v>
      </c>
      <c r="Z31" s="30"/>
      <c r="AA31" s="32" t="s">
        <v>554</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461</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462</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463</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464</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465</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466</v>
      </c>
      <c r="Z37" s="30"/>
      <c r="AF37" s="30"/>
      <c r="AK37" s="53" t="str">
        <f t="shared" si="7"/>
        <v>j</v>
      </c>
    </row>
    <row r="38" spans="1:37" x14ac:dyDescent="0.15">
      <c r="A38" s="13"/>
      <c r="B38" s="13"/>
      <c r="F38" s="13"/>
      <c r="G38" s="19"/>
      <c r="K38" s="13"/>
      <c r="L38" s="13"/>
      <c r="O38" s="13"/>
      <c r="P38" s="13"/>
      <c r="Q38" s="19"/>
      <c r="T38" s="13"/>
      <c r="Y38" s="32" t="s">
        <v>467</v>
      </c>
      <c r="Z38" s="30"/>
      <c r="AF38" s="30"/>
      <c r="AK38" s="53" t="str">
        <f t="shared" si="7"/>
        <v>k</v>
      </c>
    </row>
    <row r="39" spans="1:37" x14ac:dyDescent="0.15">
      <c r="A39" s="13"/>
      <c r="B39" s="13"/>
      <c r="F39" s="13" t="str">
        <f>I37</f>
        <v>一般会計</v>
      </c>
      <c r="G39" s="19"/>
      <c r="K39" s="13"/>
      <c r="L39" s="13"/>
      <c r="O39" s="13"/>
      <c r="P39" s="13"/>
      <c r="Q39" s="19"/>
      <c r="T39" s="13"/>
      <c r="Y39" s="32" t="s">
        <v>468</v>
      </c>
      <c r="Z39" s="30"/>
      <c r="AF39" s="30"/>
      <c r="AK39" s="53" t="str">
        <f t="shared" si="7"/>
        <v>l</v>
      </c>
    </row>
    <row r="40" spans="1:37" x14ac:dyDescent="0.15">
      <c r="A40" s="13"/>
      <c r="B40" s="13"/>
      <c r="F40" s="13"/>
      <c r="G40" s="19"/>
      <c r="K40" s="13"/>
      <c r="L40" s="13"/>
      <c r="O40" s="13"/>
      <c r="P40" s="13"/>
      <c r="Q40" s="19"/>
      <c r="T40" s="13"/>
      <c r="Y40" s="32" t="s">
        <v>469</v>
      </c>
      <c r="Z40" s="30"/>
      <c r="AF40" s="30"/>
      <c r="AK40" s="53" t="str">
        <f t="shared" si="7"/>
        <v>m</v>
      </c>
    </row>
    <row r="41" spans="1:37" x14ac:dyDescent="0.15">
      <c r="A41" s="13"/>
      <c r="B41" s="13"/>
      <c r="F41" s="13"/>
      <c r="G41" s="19"/>
      <c r="K41" s="13"/>
      <c r="L41" s="13"/>
      <c r="O41" s="13"/>
      <c r="P41" s="13"/>
      <c r="Q41" s="19"/>
      <c r="T41" s="13"/>
      <c r="Y41" s="32" t="s">
        <v>470</v>
      </c>
      <c r="Z41" s="30"/>
      <c r="AF41" s="30"/>
      <c r="AK41" s="53" t="str">
        <f t="shared" si="7"/>
        <v>n</v>
      </c>
    </row>
    <row r="42" spans="1:37" x14ac:dyDescent="0.15">
      <c r="A42" s="13"/>
      <c r="B42" s="13"/>
      <c r="F42" s="13"/>
      <c r="G42" s="19"/>
      <c r="K42" s="13"/>
      <c r="L42" s="13"/>
      <c r="O42" s="13"/>
      <c r="P42" s="13"/>
      <c r="Q42" s="19"/>
      <c r="T42" s="13"/>
      <c r="Y42" s="32" t="s">
        <v>471</v>
      </c>
      <c r="Z42" s="30"/>
      <c r="AF42" s="30"/>
      <c r="AK42" s="53" t="str">
        <f t="shared" si="7"/>
        <v>o</v>
      </c>
    </row>
    <row r="43" spans="1:37" x14ac:dyDescent="0.15">
      <c r="A43" s="13"/>
      <c r="B43" s="13"/>
      <c r="F43" s="13"/>
      <c r="G43" s="19"/>
      <c r="K43" s="13"/>
      <c r="L43" s="13"/>
      <c r="O43" s="13"/>
      <c r="P43" s="13"/>
      <c r="Q43" s="19"/>
      <c r="T43" s="13"/>
      <c r="Y43" s="32" t="s">
        <v>472</v>
      </c>
      <c r="Z43" s="30"/>
      <c r="AF43" s="30"/>
      <c r="AK43" s="53" t="str">
        <f t="shared" si="7"/>
        <v>p</v>
      </c>
    </row>
    <row r="44" spans="1:37" x14ac:dyDescent="0.15">
      <c r="A44" s="13"/>
      <c r="B44" s="13"/>
      <c r="F44" s="13"/>
      <c r="G44" s="19"/>
      <c r="K44" s="13"/>
      <c r="L44" s="13"/>
      <c r="O44" s="13"/>
      <c r="P44" s="13"/>
      <c r="Q44" s="19"/>
      <c r="T44" s="13"/>
      <c r="Y44" s="32" t="s">
        <v>473</v>
      </c>
      <c r="Z44" s="30"/>
      <c r="AF44" s="30"/>
      <c r="AK44" s="53" t="str">
        <f t="shared" si="7"/>
        <v>q</v>
      </c>
    </row>
    <row r="45" spans="1:37" x14ac:dyDescent="0.15">
      <c r="A45" s="13"/>
      <c r="B45" s="13"/>
      <c r="F45" s="13"/>
      <c r="G45" s="19"/>
      <c r="K45" s="13"/>
      <c r="L45" s="13"/>
      <c r="O45" s="13"/>
      <c r="P45" s="13"/>
      <c r="Q45" s="19"/>
      <c r="T45" s="13"/>
      <c r="Y45" s="32" t="s">
        <v>474</v>
      </c>
      <c r="Z45" s="30"/>
      <c r="AF45" s="30"/>
      <c r="AK45" s="53" t="str">
        <f t="shared" si="7"/>
        <v>r</v>
      </c>
    </row>
    <row r="46" spans="1:37" x14ac:dyDescent="0.15">
      <c r="A46" s="13"/>
      <c r="B46" s="13"/>
      <c r="F46" s="13"/>
      <c r="G46" s="19"/>
      <c r="K46" s="13"/>
      <c r="L46" s="13"/>
      <c r="O46" s="13"/>
      <c r="P46" s="13"/>
      <c r="Q46" s="19"/>
      <c r="T46" s="13"/>
      <c r="Y46" s="32" t="s">
        <v>475</v>
      </c>
      <c r="Z46" s="30"/>
      <c r="AF46" s="30"/>
      <c r="AK46" s="53" t="str">
        <f t="shared" si="7"/>
        <v>s</v>
      </c>
    </row>
    <row r="47" spans="1:37" x14ac:dyDescent="0.15">
      <c r="A47" s="13"/>
      <c r="B47" s="13"/>
      <c r="F47" s="13"/>
      <c r="G47" s="19"/>
      <c r="K47" s="13"/>
      <c r="L47" s="13"/>
      <c r="O47" s="13"/>
      <c r="P47" s="13"/>
      <c r="Q47" s="19"/>
      <c r="T47" s="13"/>
      <c r="Y47" s="32" t="s">
        <v>476</v>
      </c>
      <c r="Z47" s="30"/>
      <c r="AF47" s="30"/>
      <c r="AK47" s="53" t="str">
        <f t="shared" si="7"/>
        <v>t</v>
      </c>
    </row>
    <row r="48" spans="1:37" x14ac:dyDescent="0.15">
      <c r="A48" s="13"/>
      <c r="B48" s="13"/>
      <c r="F48" s="13"/>
      <c r="G48" s="19"/>
      <c r="K48" s="13"/>
      <c r="L48" s="13"/>
      <c r="O48" s="13"/>
      <c r="P48" s="13"/>
      <c r="Q48" s="19"/>
      <c r="T48" s="13"/>
      <c r="Y48" s="32" t="s">
        <v>477</v>
      </c>
      <c r="Z48" s="30"/>
      <c r="AF48" s="30"/>
      <c r="AK48" s="53" t="str">
        <f t="shared" si="7"/>
        <v>u</v>
      </c>
    </row>
    <row r="49" spans="1:37" x14ac:dyDescent="0.15">
      <c r="A49" s="13"/>
      <c r="B49" s="13"/>
      <c r="F49" s="13"/>
      <c r="G49" s="19"/>
      <c r="K49" s="13"/>
      <c r="L49" s="13"/>
      <c r="O49" s="13"/>
      <c r="P49" s="13"/>
      <c r="Q49" s="19"/>
      <c r="T49" s="13"/>
      <c r="Y49" s="32" t="s">
        <v>478</v>
      </c>
      <c r="Z49" s="30"/>
      <c r="AF49" s="30"/>
      <c r="AK49" s="53" t="str">
        <f t="shared" si="7"/>
        <v>v</v>
      </c>
    </row>
    <row r="50" spans="1:37" x14ac:dyDescent="0.15">
      <c r="A50" s="13"/>
      <c r="B50" s="13"/>
      <c r="F50" s="13"/>
      <c r="G50" s="19"/>
      <c r="K50" s="13"/>
      <c r="L50" s="13"/>
      <c r="O50" s="13"/>
      <c r="P50" s="13"/>
      <c r="Q50" s="19"/>
      <c r="T50" s="13"/>
      <c r="Y50" s="32" t="s">
        <v>479</v>
      </c>
      <c r="Z50" s="30"/>
      <c r="AF50" s="30"/>
    </row>
    <row r="51" spans="1:37" x14ac:dyDescent="0.15">
      <c r="A51" s="13"/>
      <c r="B51" s="13"/>
      <c r="F51" s="13"/>
      <c r="G51" s="19"/>
      <c r="K51" s="13"/>
      <c r="L51" s="13"/>
      <c r="O51" s="13"/>
      <c r="P51" s="13"/>
      <c r="Q51" s="19"/>
      <c r="T51" s="13"/>
      <c r="Y51" s="32" t="s">
        <v>480</v>
      </c>
      <c r="Z51" s="30"/>
      <c r="AF51" s="30"/>
    </row>
    <row r="52" spans="1:37" x14ac:dyDescent="0.15">
      <c r="A52" s="13"/>
      <c r="B52" s="13"/>
      <c r="F52" s="13"/>
      <c r="G52" s="19"/>
      <c r="K52" s="13"/>
      <c r="L52" s="13"/>
      <c r="O52" s="13"/>
      <c r="P52" s="13"/>
      <c r="Q52" s="19"/>
      <c r="T52" s="13"/>
      <c r="Y52" s="32" t="s">
        <v>481</v>
      </c>
      <c r="Z52" s="30"/>
      <c r="AF52" s="30"/>
    </row>
    <row r="53" spans="1:37" x14ac:dyDescent="0.15">
      <c r="A53" s="13"/>
      <c r="B53" s="13"/>
      <c r="F53" s="13"/>
      <c r="G53" s="19"/>
      <c r="K53" s="13"/>
      <c r="L53" s="13"/>
      <c r="O53" s="13"/>
      <c r="P53" s="13"/>
      <c r="Q53" s="19"/>
      <c r="T53" s="13"/>
      <c r="Y53" s="32" t="s">
        <v>482</v>
      </c>
      <c r="Z53" s="30"/>
      <c r="AF53" s="30"/>
    </row>
    <row r="54" spans="1:37" x14ac:dyDescent="0.15">
      <c r="A54" s="13"/>
      <c r="B54" s="13"/>
      <c r="F54" s="13"/>
      <c r="G54" s="19"/>
      <c r="K54" s="13"/>
      <c r="L54" s="13"/>
      <c r="O54" s="13"/>
      <c r="P54" s="20"/>
      <c r="Q54" s="19"/>
      <c r="T54" s="13"/>
      <c r="Y54" s="32" t="s">
        <v>483</v>
      </c>
      <c r="Z54" s="30"/>
      <c r="AF54" s="30"/>
    </row>
    <row r="55" spans="1:37" x14ac:dyDescent="0.15">
      <c r="A55" s="13"/>
      <c r="B55" s="13"/>
      <c r="F55" s="13"/>
      <c r="G55" s="19"/>
      <c r="K55" s="13"/>
      <c r="L55" s="13"/>
      <c r="O55" s="13"/>
      <c r="P55" s="13"/>
      <c r="Q55" s="19"/>
      <c r="T55" s="13"/>
      <c r="Y55" s="32" t="s">
        <v>484</v>
      </c>
      <c r="Z55" s="30"/>
      <c r="AF55" s="30"/>
    </row>
    <row r="56" spans="1:37" x14ac:dyDescent="0.15">
      <c r="A56" s="13"/>
      <c r="B56" s="13"/>
      <c r="F56" s="13"/>
      <c r="G56" s="19"/>
      <c r="K56" s="13"/>
      <c r="L56" s="13"/>
      <c r="O56" s="13"/>
      <c r="P56" s="13"/>
      <c r="Q56" s="19"/>
      <c r="T56" s="13"/>
      <c r="Y56" s="32" t="s">
        <v>485</v>
      </c>
      <c r="Z56" s="30"/>
      <c r="AF56" s="30"/>
    </row>
    <row r="57" spans="1:37" x14ac:dyDescent="0.15">
      <c r="A57" s="13"/>
      <c r="B57" s="13"/>
      <c r="F57" s="13"/>
      <c r="G57" s="19"/>
      <c r="K57" s="13"/>
      <c r="L57" s="13"/>
      <c r="O57" s="13"/>
      <c r="P57" s="13"/>
      <c r="Q57" s="19"/>
      <c r="T57" s="13"/>
      <c r="Y57" s="32" t="s">
        <v>486</v>
      </c>
      <c r="Z57" s="30"/>
      <c r="AF57" s="30"/>
    </row>
    <row r="58" spans="1:37" x14ac:dyDescent="0.15">
      <c r="A58" s="13"/>
      <c r="B58" s="13"/>
      <c r="F58" s="13"/>
      <c r="G58" s="19"/>
      <c r="K58" s="13"/>
      <c r="L58" s="13"/>
      <c r="O58" s="13"/>
      <c r="P58" s="13"/>
      <c r="Q58" s="19"/>
      <c r="T58" s="13"/>
      <c r="Y58" s="32" t="s">
        <v>487</v>
      </c>
      <c r="Z58" s="30"/>
      <c r="AF58" s="30"/>
    </row>
    <row r="59" spans="1:37" x14ac:dyDescent="0.15">
      <c r="A59" s="13"/>
      <c r="B59" s="13"/>
      <c r="F59" s="13"/>
      <c r="G59" s="19"/>
      <c r="K59" s="13"/>
      <c r="L59" s="13"/>
      <c r="O59" s="13"/>
      <c r="P59" s="13"/>
      <c r="Q59" s="19"/>
      <c r="T59" s="13"/>
      <c r="Y59" s="32" t="s">
        <v>488</v>
      </c>
      <c r="Z59" s="30"/>
      <c r="AF59" s="30"/>
    </row>
    <row r="60" spans="1:37" x14ac:dyDescent="0.15">
      <c r="A60" s="13"/>
      <c r="B60" s="13"/>
      <c r="F60" s="13"/>
      <c r="G60" s="19"/>
      <c r="K60" s="13"/>
      <c r="L60" s="13"/>
      <c r="O60" s="13"/>
      <c r="P60" s="13"/>
      <c r="Q60" s="19"/>
      <c r="T60" s="13"/>
      <c r="Y60" s="32" t="s">
        <v>489</v>
      </c>
      <c r="Z60" s="30"/>
      <c r="AF60" s="30"/>
    </row>
    <row r="61" spans="1:37" x14ac:dyDescent="0.15">
      <c r="A61" s="13"/>
      <c r="B61" s="13"/>
      <c r="F61" s="13"/>
      <c r="G61" s="19"/>
      <c r="K61" s="13"/>
      <c r="L61" s="13"/>
      <c r="O61" s="13"/>
      <c r="P61" s="13"/>
      <c r="Q61" s="19"/>
      <c r="T61" s="13"/>
      <c r="Y61" s="32" t="s">
        <v>490</v>
      </c>
      <c r="Z61" s="30"/>
      <c r="AF61" s="30"/>
    </row>
    <row r="62" spans="1:37" x14ac:dyDescent="0.15">
      <c r="A62" s="13"/>
      <c r="B62" s="13"/>
      <c r="F62" s="13"/>
      <c r="G62" s="19"/>
      <c r="K62" s="13"/>
      <c r="L62" s="13"/>
      <c r="O62" s="13"/>
      <c r="P62" s="13"/>
      <c r="Q62" s="19"/>
      <c r="T62" s="13"/>
      <c r="Y62" s="32" t="s">
        <v>491</v>
      </c>
      <c r="Z62" s="30"/>
      <c r="AF62" s="30"/>
    </row>
    <row r="63" spans="1:37" x14ac:dyDescent="0.15">
      <c r="A63" s="13"/>
      <c r="B63" s="13"/>
      <c r="F63" s="13"/>
      <c r="G63" s="19"/>
      <c r="K63" s="13"/>
      <c r="L63" s="13"/>
      <c r="O63" s="13"/>
      <c r="P63" s="13"/>
      <c r="Q63" s="19"/>
      <c r="T63" s="13"/>
      <c r="Y63" s="32" t="s">
        <v>492</v>
      </c>
      <c r="Z63" s="30"/>
      <c r="AF63" s="30"/>
    </row>
    <row r="64" spans="1:37" x14ac:dyDescent="0.15">
      <c r="A64" s="13"/>
      <c r="B64" s="13"/>
      <c r="F64" s="13"/>
      <c r="G64" s="19"/>
      <c r="K64" s="13"/>
      <c r="L64" s="13"/>
      <c r="O64" s="13"/>
      <c r="P64" s="13"/>
      <c r="Q64" s="19"/>
      <c r="T64" s="13"/>
      <c r="Y64" s="32" t="s">
        <v>493</v>
      </c>
      <c r="Z64" s="30"/>
      <c r="AF64" s="30"/>
    </row>
    <row r="65" spans="1:32" x14ac:dyDescent="0.15">
      <c r="A65" s="13"/>
      <c r="B65" s="13"/>
      <c r="F65" s="13"/>
      <c r="G65" s="19"/>
      <c r="K65" s="13"/>
      <c r="L65" s="13"/>
      <c r="O65" s="13"/>
      <c r="P65" s="13"/>
      <c r="Q65" s="19"/>
      <c r="T65" s="13"/>
      <c r="Y65" s="32" t="s">
        <v>494</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495</v>
      </c>
      <c r="Z67" s="30"/>
      <c r="AF67" s="30"/>
    </row>
    <row r="68" spans="1:32" x14ac:dyDescent="0.15">
      <c r="A68" s="13"/>
      <c r="B68" s="13"/>
      <c r="F68" s="13"/>
      <c r="G68" s="19"/>
      <c r="K68" s="13"/>
      <c r="L68" s="13"/>
      <c r="O68" s="13"/>
      <c r="P68" s="13"/>
      <c r="Q68" s="19"/>
      <c r="T68" s="13"/>
      <c r="Y68" s="32" t="s">
        <v>496</v>
      </c>
      <c r="Z68" s="30"/>
      <c r="AF68" s="30"/>
    </row>
    <row r="69" spans="1:32" x14ac:dyDescent="0.15">
      <c r="A69" s="13"/>
      <c r="B69" s="13"/>
      <c r="F69" s="13"/>
      <c r="G69" s="19"/>
      <c r="K69" s="13"/>
      <c r="L69" s="13"/>
      <c r="O69" s="13"/>
      <c r="P69" s="13"/>
      <c r="Q69" s="19"/>
      <c r="T69" s="13"/>
      <c r="Y69" s="32" t="s">
        <v>497</v>
      </c>
      <c r="Z69" s="30"/>
      <c r="AF69" s="30"/>
    </row>
    <row r="70" spans="1:32" x14ac:dyDescent="0.15">
      <c r="A70" s="13"/>
      <c r="B70" s="13"/>
      <c r="Y70" s="32" t="s">
        <v>498</v>
      </c>
    </row>
    <row r="71" spans="1:32" x14ac:dyDescent="0.15">
      <c r="Y71" s="32" t="s">
        <v>499</v>
      </c>
    </row>
    <row r="72" spans="1:32" x14ac:dyDescent="0.15">
      <c r="Y72" s="32" t="s">
        <v>500</v>
      </c>
    </row>
    <row r="73" spans="1:32" x14ac:dyDescent="0.15">
      <c r="Y73" s="32" t="s">
        <v>501</v>
      </c>
    </row>
    <row r="74" spans="1:32" x14ac:dyDescent="0.15">
      <c r="Y74" s="32" t="s">
        <v>502</v>
      </c>
    </row>
    <row r="75" spans="1:32" x14ac:dyDescent="0.15">
      <c r="Y75" s="32" t="s">
        <v>503</v>
      </c>
    </row>
    <row r="76" spans="1:32" x14ac:dyDescent="0.15">
      <c r="Y76" s="32" t="s">
        <v>504</v>
      </c>
    </row>
    <row r="77" spans="1:32" x14ac:dyDescent="0.15">
      <c r="Y77" s="32" t="s">
        <v>505</v>
      </c>
    </row>
    <row r="78" spans="1:32" x14ac:dyDescent="0.15">
      <c r="Y78" s="32" t="s">
        <v>506</v>
      </c>
    </row>
    <row r="79" spans="1:32" x14ac:dyDescent="0.15">
      <c r="Y79" s="32" t="s">
        <v>507</v>
      </c>
    </row>
    <row r="80" spans="1:32" x14ac:dyDescent="0.15">
      <c r="Y80" s="32" t="s">
        <v>508</v>
      </c>
    </row>
    <row r="81" spans="25:25" x14ac:dyDescent="0.15">
      <c r="Y81" s="32" t="s">
        <v>509</v>
      </c>
    </row>
    <row r="82" spans="25:25" x14ac:dyDescent="0.15">
      <c r="Y82" s="32" t="s">
        <v>510</v>
      </c>
    </row>
    <row r="83" spans="25:25" x14ac:dyDescent="0.15">
      <c r="Y83" s="32" t="s">
        <v>511</v>
      </c>
    </row>
    <row r="84" spans="25:25" x14ac:dyDescent="0.15">
      <c r="Y84" s="32" t="s">
        <v>512</v>
      </c>
    </row>
    <row r="85" spans="25:25" x14ac:dyDescent="0.15">
      <c r="Y85" s="32" t="s">
        <v>513</v>
      </c>
    </row>
    <row r="86" spans="25:25" x14ac:dyDescent="0.15">
      <c r="Y86" s="32" t="s">
        <v>514</v>
      </c>
    </row>
    <row r="87" spans="25:25" x14ac:dyDescent="0.15">
      <c r="Y87" s="32" t="s">
        <v>515</v>
      </c>
    </row>
    <row r="88" spans="25:25" x14ac:dyDescent="0.15">
      <c r="Y88" s="32" t="s">
        <v>516</v>
      </c>
    </row>
    <row r="89" spans="25:25" x14ac:dyDescent="0.15">
      <c r="Y89" s="32" t="s">
        <v>517</v>
      </c>
    </row>
    <row r="90" spans="25:25" x14ac:dyDescent="0.15">
      <c r="Y90" s="32" t="s">
        <v>518</v>
      </c>
    </row>
    <row r="91" spans="25:25" x14ac:dyDescent="0.15">
      <c r="Y91" s="32" t="s">
        <v>519</v>
      </c>
    </row>
    <row r="92" spans="25:25" x14ac:dyDescent="0.15">
      <c r="Y92" s="32" t="s">
        <v>520</v>
      </c>
    </row>
    <row r="93" spans="25:25" x14ac:dyDescent="0.15">
      <c r="Y93" s="32" t="s">
        <v>521</v>
      </c>
    </row>
    <row r="94" spans="25:25" x14ac:dyDescent="0.15">
      <c r="Y94" s="32" t="s">
        <v>522</v>
      </c>
    </row>
    <row r="95" spans="25:25" x14ac:dyDescent="0.15">
      <c r="Y95" s="32" t="s">
        <v>523</v>
      </c>
    </row>
    <row r="96" spans="25:25" x14ac:dyDescent="0.15">
      <c r="Y96" s="32" t="s">
        <v>415</v>
      </c>
    </row>
    <row r="97" spans="25:25" x14ac:dyDescent="0.15">
      <c r="Y97" s="32" t="s">
        <v>524</v>
      </c>
    </row>
    <row r="98" spans="25:25" x14ac:dyDescent="0.15">
      <c r="Y98" s="32" t="s">
        <v>525</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350</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2"/>
      <c r="Z2" s="851"/>
      <c r="AA2" s="852"/>
      <c r="AB2" s="1056" t="s">
        <v>11</v>
      </c>
      <c r="AC2" s="1057"/>
      <c r="AD2" s="1058"/>
      <c r="AE2" s="249" t="s">
        <v>390</v>
      </c>
      <c r="AF2" s="249"/>
      <c r="AG2" s="249"/>
      <c r="AH2" s="249"/>
      <c r="AI2" s="249" t="s">
        <v>388</v>
      </c>
      <c r="AJ2" s="249"/>
      <c r="AK2" s="249"/>
      <c r="AL2" s="249"/>
      <c r="AM2" s="249" t="s">
        <v>417</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3"/>
      <c r="Z3" s="1054"/>
      <c r="AA3" s="1055"/>
      <c r="AB3" s="1059"/>
      <c r="AC3" s="1060"/>
      <c r="AD3" s="1061"/>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4"/>
      <c r="H4" s="1029"/>
      <c r="I4" s="1029"/>
      <c r="J4" s="1029"/>
      <c r="K4" s="1029"/>
      <c r="L4" s="1029"/>
      <c r="M4" s="1029"/>
      <c r="N4" s="1029"/>
      <c r="O4" s="1030"/>
      <c r="P4" s="104"/>
      <c r="Q4" s="1037"/>
      <c r="R4" s="1037"/>
      <c r="S4" s="1037"/>
      <c r="T4" s="1037"/>
      <c r="U4" s="1037"/>
      <c r="V4" s="1037"/>
      <c r="W4" s="1037"/>
      <c r="X4" s="1038"/>
      <c r="Y4" s="1047" t="s">
        <v>12</v>
      </c>
      <c r="Z4" s="1048"/>
      <c r="AA4" s="1049"/>
      <c r="AB4" s="484"/>
      <c r="AC4" s="1051"/>
      <c r="AD4" s="1051"/>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31"/>
      <c r="H5" s="1032"/>
      <c r="I5" s="1032"/>
      <c r="J5" s="1032"/>
      <c r="K5" s="1032"/>
      <c r="L5" s="1032"/>
      <c r="M5" s="1032"/>
      <c r="N5" s="1032"/>
      <c r="O5" s="1033"/>
      <c r="P5" s="1039"/>
      <c r="Q5" s="1039"/>
      <c r="R5" s="1039"/>
      <c r="S5" s="1039"/>
      <c r="T5" s="1039"/>
      <c r="U5" s="1039"/>
      <c r="V5" s="1039"/>
      <c r="W5" s="1039"/>
      <c r="X5" s="1040"/>
      <c r="Y5" s="438" t="s">
        <v>54</v>
      </c>
      <c r="Z5" s="1044"/>
      <c r="AA5" s="1045"/>
      <c r="AB5" s="546"/>
      <c r="AC5" s="1050"/>
      <c r="AD5" s="1050"/>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34"/>
      <c r="H6" s="1035"/>
      <c r="I6" s="1035"/>
      <c r="J6" s="1035"/>
      <c r="K6" s="1035"/>
      <c r="L6" s="1035"/>
      <c r="M6" s="1035"/>
      <c r="N6" s="1035"/>
      <c r="O6" s="1036"/>
      <c r="P6" s="1041"/>
      <c r="Q6" s="1041"/>
      <c r="R6" s="1041"/>
      <c r="S6" s="1041"/>
      <c r="T6" s="1041"/>
      <c r="U6" s="1041"/>
      <c r="V6" s="1041"/>
      <c r="W6" s="1041"/>
      <c r="X6" s="1042"/>
      <c r="Y6" s="1043" t="s">
        <v>13</v>
      </c>
      <c r="Z6" s="1044"/>
      <c r="AA6" s="1045"/>
      <c r="AB6" s="614" t="s">
        <v>182</v>
      </c>
      <c r="AC6" s="1046"/>
      <c r="AD6" s="1046"/>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378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350</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2"/>
      <c r="Z9" s="851"/>
      <c r="AA9" s="852"/>
      <c r="AB9" s="1056" t="s">
        <v>11</v>
      </c>
      <c r="AC9" s="1057"/>
      <c r="AD9" s="1058"/>
      <c r="AE9" s="249" t="s">
        <v>390</v>
      </c>
      <c r="AF9" s="249"/>
      <c r="AG9" s="249"/>
      <c r="AH9" s="249"/>
      <c r="AI9" s="249" t="s">
        <v>388</v>
      </c>
      <c r="AJ9" s="249"/>
      <c r="AK9" s="249"/>
      <c r="AL9" s="249"/>
      <c r="AM9" s="249" t="s">
        <v>417</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3"/>
      <c r="Z10" s="1054"/>
      <c r="AA10" s="1055"/>
      <c r="AB10" s="1059"/>
      <c r="AC10" s="1060"/>
      <c r="AD10" s="1061"/>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4"/>
      <c r="H11" s="1029"/>
      <c r="I11" s="1029"/>
      <c r="J11" s="1029"/>
      <c r="K11" s="1029"/>
      <c r="L11" s="1029"/>
      <c r="M11" s="1029"/>
      <c r="N11" s="1029"/>
      <c r="O11" s="1030"/>
      <c r="P11" s="104"/>
      <c r="Q11" s="1037"/>
      <c r="R11" s="1037"/>
      <c r="S11" s="1037"/>
      <c r="T11" s="1037"/>
      <c r="U11" s="1037"/>
      <c r="V11" s="1037"/>
      <c r="W11" s="1037"/>
      <c r="X11" s="1038"/>
      <c r="Y11" s="1047" t="s">
        <v>12</v>
      </c>
      <c r="Z11" s="1048"/>
      <c r="AA11" s="1049"/>
      <c r="AB11" s="484"/>
      <c r="AC11" s="1051"/>
      <c r="AD11" s="1051"/>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31"/>
      <c r="H12" s="1032"/>
      <c r="I12" s="1032"/>
      <c r="J12" s="1032"/>
      <c r="K12" s="1032"/>
      <c r="L12" s="1032"/>
      <c r="M12" s="1032"/>
      <c r="N12" s="1032"/>
      <c r="O12" s="1033"/>
      <c r="P12" s="1039"/>
      <c r="Q12" s="1039"/>
      <c r="R12" s="1039"/>
      <c r="S12" s="1039"/>
      <c r="T12" s="1039"/>
      <c r="U12" s="1039"/>
      <c r="V12" s="1039"/>
      <c r="W12" s="1039"/>
      <c r="X12" s="1040"/>
      <c r="Y12" s="438" t="s">
        <v>54</v>
      </c>
      <c r="Z12" s="1044"/>
      <c r="AA12" s="1045"/>
      <c r="AB12" s="546"/>
      <c r="AC12" s="1050"/>
      <c r="AD12" s="1050"/>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614" t="s">
        <v>182</v>
      </c>
      <c r="AC13" s="1046"/>
      <c r="AD13" s="1046"/>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378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350</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2"/>
      <c r="Z16" s="851"/>
      <c r="AA16" s="852"/>
      <c r="AB16" s="1056" t="s">
        <v>11</v>
      </c>
      <c r="AC16" s="1057"/>
      <c r="AD16" s="1058"/>
      <c r="AE16" s="249" t="s">
        <v>390</v>
      </c>
      <c r="AF16" s="249"/>
      <c r="AG16" s="249"/>
      <c r="AH16" s="249"/>
      <c r="AI16" s="249" t="s">
        <v>388</v>
      </c>
      <c r="AJ16" s="249"/>
      <c r="AK16" s="249"/>
      <c r="AL16" s="249"/>
      <c r="AM16" s="249" t="s">
        <v>417</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3"/>
      <c r="Z17" s="1054"/>
      <c r="AA17" s="1055"/>
      <c r="AB17" s="1059"/>
      <c r="AC17" s="1060"/>
      <c r="AD17" s="1061"/>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4"/>
      <c r="H18" s="1029"/>
      <c r="I18" s="1029"/>
      <c r="J18" s="1029"/>
      <c r="K18" s="1029"/>
      <c r="L18" s="1029"/>
      <c r="M18" s="1029"/>
      <c r="N18" s="1029"/>
      <c r="O18" s="1030"/>
      <c r="P18" s="104"/>
      <c r="Q18" s="1037"/>
      <c r="R18" s="1037"/>
      <c r="S18" s="1037"/>
      <c r="T18" s="1037"/>
      <c r="U18" s="1037"/>
      <c r="V18" s="1037"/>
      <c r="W18" s="1037"/>
      <c r="X18" s="1038"/>
      <c r="Y18" s="1047" t="s">
        <v>12</v>
      </c>
      <c r="Z18" s="1048"/>
      <c r="AA18" s="1049"/>
      <c r="AB18" s="484"/>
      <c r="AC18" s="1051"/>
      <c r="AD18" s="1051"/>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31"/>
      <c r="H19" s="1032"/>
      <c r="I19" s="1032"/>
      <c r="J19" s="1032"/>
      <c r="K19" s="1032"/>
      <c r="L19" s="1032"/>
      <c r="M19" s="1032"/>
      <c r="N19" s="1032"/>
      <c r="O19" s="1033"/>
      <c r="P19" s="1039"/>
      <c r="Q19" s="1039"/>
      <c r="R19" s="1039"/>
      <c r="S19" s="1039"/>
      <c r="T19" s="1039"/>
      <c r="U19" s="1039"/>
      <c r="V19" s="1039"/>
      <c r="W19" s="1039"/>
      <c r="X19" s="1040"/>
      <c r="Y19" s="438" t="s">
        <v>54</v>
      </c>
      <c r="Z19" s="1044"/>
      <c r="AA19" s="1045"/>
      <c r="AB19" s="546"/>
      <c r="AC19" s="1050"/>
      <c r="AD19" s="1050"/>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614" t="s">
        <v>182</v>
      </c>
      <c r="AC20" s="1046"/>
      <c r="AD20" s="1046"/>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378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350</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2"/>
      <c r="Z23" s="851"/>
      <c r="AA23" s="852"/>
      <c r="AB23" s="1056" t="s">
        <v>11</v>
      </c>
      <c r="AC23" s="1057"/>
      <c r="AD23" s="1058"/>
      <c r="AE23" s="249" t="s">
        <v>390</v>
      </c>
      <c r="AF23" s="249"/>
      <c r="AG23" s="249"/>
      <c r="AH23" s="249"/>
      <c r="AI23" s="249" t="s">
        <v>388</v>
      </c>
      <c r="AJ23" s="249"/>
      <c r="AK23" s="249"/>
      <c r="AL23" s="249"/>
      <c r="AM23" s="249" t="s">
        <v>417</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3"/>
      <c r="Z24" s="1054"/>
      <c r="AA24" s="1055"/>
      <c r="AB24" s="1059"/>
      <c r="AC24" s="1060"/>
      <c r="AD24" s="1061"/>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4"/>
      <c r="H25" s="1029"/>
      <c r="I25" s="1029"/>
      <c r="J25" s="1029"/>
      <c r="K25" s="1029"/>
      <c r="L25" s="1029"/>
      <c r="M25" s="1029"/>
      <c r="N25" s="1029"/>
      <c r="O25" s="1030"/>
      <c r="P25" s="104"/>
      <c r="Q25" s="1037"/>
      <c r="R25" s="1037"/>
      <c r="S25" s="1037"/>
      <c r="T25" s="1037"/>
      <c r="U25" s="1037"/>
      <c r="V25" s="1037"/>
      <c r="W25" s="1037"/>
      <c r="X25" s="1038"/>
      <c r="Y25" s="1047" t="s">
        <v>12</v>
      </c>
      <c r="Z25" s="1048"/>
      <c r="AA25" s="1049"/>
      <c r="AB25" s="484"/>
      <c r="AC25" s="1051"/>
      <c r="AD25" s="1051"/>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31"/>
      <c r="H26" s="1032"/>
      <c r="I26" s="1032"/>
      <c r="J26" s="1032"/>
      <c r="K26" s="1032"/>
      <c r="L26" s="1032"/>
      <c r="M26" s="1032"/>
      <c r="N26" s="1032"/>
      <c r="O26" s="1033"/>
      <c r="P26" s="1039"/>
      <c r="Q26" s="1039"/>
      <c r="R26" s="1039"/>
      <c r="S26" s="1039"/>
      <c r="T26" s="1039"/>
      <c r="U26" s="1039"/>
      <c r="V26" s="1039"/>
      <c r="W26" s="1039"/>
      <c r="X26" s="1040"/>
      <c r="Y26" s="438" t="s">
        <v>54</v>
      </c>
      <c r="Z26" s="1044"/>
      <c r="AA26" s="1045"/>
      <c r="AB26" s="546"/>
      <c r="AC26" s="1050"/>
      <c r="AD26" s="1050"/>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614" t="s">
        <v>182</v>
      </c>
      <c r="AC27" s="1046"/>
      <c r="AD27" s="1046"/>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378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350</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2"/>
      <c r="Z30" s="851"/>
      <c r="AA30" s="852"/>
      <c r="AB30" s="1056" t="s">
        <v>11</v>
      </c>
      <c r="AC30" s="1057"/>
      <c r="AD30" s="1058"/>
      <c r="AE30" s="249" t="s">
        <v>390</v>
      </c>
      <c r="AF30" s="249"/>
      <c r="AG30" s="249"/>
      <c r="AH30" s="249"/>
      <c r="AI30" s="249" t="s">
        <v>388</v>
      </c>
      <c r="AJ30" s="249"/>
      <c r="AK30" s="249"/>
      <c r="AL30" s="249"/>
      <c r="AM30" s="249" t="s">
        <v>417</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3"/>
      <c r="Z31" s="1054"/>
      <c r="AA31" s="1055"/>
      <c r="AB31" s="1059"/>
      <c r="AC31" s="1060"/>
      <c r="AD31" s="1061"/>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4"/>
      <c r="H32" s="1029"/>
      <c r="I32" s="1029"/>
      <c r="J32" s="1029"/>
      <c r="K32" s="1029"/>
      <c r="L32" s="1029"/>
      <c r="M32" s="1029"/>
      <c r="N32" s="1029"/>
      <c r="O32" s="1030"/>
      <c r="P32" s="104"/>
      <c r="Q32" s="1037"/>
      <c r="R32" s="1037"/>
      <c r="S32" s="1037"/>
      <c r="T32" s="1037"/>
      <c r="U32" s="1037"/>
      <c r="V32" s="1037"/>
      <c r="W32" s="1037"/>
      <c r="X32" s="1038"/>
      <c r="Y32" s="1047" t="s">
        <v>12</v>
      </c>
      <c r="Z32" s="1048"/>
      <c r="AA32" s="1049"/>
      <c r="AB32" s="484"/>
      <c r="AC32" s="1051"/>
      <c r="AD32" s="1051"/>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31"/>
      <c r="H33" s="1032"/>
      <c r="I33" s="1032"/>
      <c r="J33" s="1032"/>
      <c r="K33" s="1032"/>
      <c r="L33" s="1032"/>
      <c r="M33" s="1032"/>
      <c r="N33" s="1032"/>
      <c r="O33" s="1033"/>
      <c r="P33" s="1039"/>
      <c r="Q33" s="1039"/>
      <c r="R33" s="1039"/>
      <c r="S33" s="1039"/>
      <c r="T33" s="1039"/>
      <c r="U33" s="1039"/>
      <c r="V33" s="1039"/>
      <c r="W33" s="1039"/>
      <c r="X33" s="1040"/>
      <c r="Y33" s="438" t="s">
        <v>54</v>
      </c>
      <c r="Z33" s="1044"/>
      <c r="AA33" s="1045"/>
      <c r="AB33" s="546"/>
      <c r="AC33" s="1050"/>
      <c r="AD33" s="1050"/>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614" t="s">
        <v>182</v>
      </c>
      <c r="AC34" s="1046"/>
      <c r="AD34" s="1046"/>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378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350</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2"/>
      <c r="Z37" s="851"/>
      <c r="AA37" s="852"/>
      <c r="AB37" s="1056" t="s">
        <v>11</v>
      </c>
      <c r="AC37" s="1057"/>
      <c r="AD37" s="1058"/>
      <c r="AE37" s="249" t="s">
        <v>390</v>
      </c>
      <c r="AF37" s="249"/>
      <c r="AG37" s="249"/>
      <c r="AH37" s="249"/>
      <c r="AI37" s="249" t="s">
        <v>388</v>
      </c>
      <c r="AJ37" s="249"/>
      <c r="AK37" s="249"/>
      <c r="AL37" s="249"/>
      <c r="AM37" s="249" t="s">
        <v>417</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3"/>
      <c r="Z38" s="1054"/>
      <c r="AA38" s="1055"/>
      <c r="AB38" s="1059"/>
      <c r="AC38" s="1060"/>
      <c r="AD38" s="1061"/>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4"/>
      <c r="H39" s="1029"/>
      <c r="I39" s="1029"/>
      <c r="J39" s="1029"/>
      <c r="K39" s="1029"/>
      <c r="L39" s="1029"/>
      <c r="M39" s="1029"/>
      <c r="N39" s="1029"/>
      <c r="O39" s="1030"/>
      <c r="P39" s="104"/>
      <c r="Q39" s="1037"/>
      <c r="R39" s="1037"/>
      <c r="S39" s="1037"/>
      <c r="T39" s="1037"/>
      <c r="U39" s="1037"/>
      <c r="V39" s="1037"/>
      <c r="W39" s="1037"/>
      <c r="X39" s="1038"/>
      <c r="Y39" s="1047" t="s">
        <v>12</v>
      </c>
      <c r="Z39" s="1048"/>
      <c r="AA39" s="1049"/>
      <c r="AB39" s="484"/>
      <c r="AC39" s="1051"/>
      <c r="AD39" s="1051"/>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31"/>
      <c r="H40" s="1032"/>
      <c r="I40" s="1032"/>
      <c r="J40" s="1032"/>
      <c r="K40" s="1032"/>
      <c r="L40" s="1032"/>
      <c r="M40" s="1032"/>
      <c r="N40" s="1032"/>
      <c r="O40" s="1033"/>
      <c r="P40" s="1039"/>
      <c r="Q40" s="1039"/>
      <c r="R40" s="1039"/>
      <c r="S40" s="1039"/>
      <c r="T40" s="1039"/>
      <c r="U40" s="1039"/>
      <c r="V40" s="1039"/>
      <c r="W40" s="1039"/>
      <c r="X40" s="1040"/>
      <c r="Y40" s="438" t="s">
        <v>54</v>
      </c>
      <c r="Z40" s="1044"/>
      <c r="AA40" s="1045"/>
      <c r="AB40" s="546"/>
      <c r="AC40" s="1050"/>
      <c r="AD40" s="1050"/>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614" t="s">
        <v>182</v>
      </c>
      <c r="AC41" s="1046"/>
      <c r="AD41" s="1046"/>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378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350</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2"/>
      <c r="Z44" s="851"/>
      <c r="AA44" s="852"/>
      <c r="AB44" s="1056" t="s">
        <v>11</v>
      </c>
      <c r="AC44" s="1057"/>
      <c r="AD44" s="1058"/>
      <c r="AE44" s="249" t="s">
        <v>390</v>
      </c>
      <c r="AF44" s="249"/>
      <c r="AG44" s="249"/>
      <c r="AH44" s="249"/>
      <c r="AI44" s="249" t="s">
        <v>388</v>
      </c>
      <c r="AJ44" s="249"/>
      <c r="AK44" s="249"/>
      <c r="AL44" s="249"/>
      <c r="AM44" s="249" t="s">
        <v>417</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3"/>
      <c r="Z45" s="1054"/>
      <c r="AA45" s="1055"/>
      <c r="AB45" s="1059"/>
      <c r="AC45" s="1060"/>
      <c r="AD45" s="1061"/>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4"/>
      <c r="H46" s="1029"/>
      <c r="I46" s="1029"/>
      <c r="J46" s="1029"/>
      <c r="K46" s="1029"/>
      <c r="L46" s="1029"/>
      <c r="M46" s="1029"/>
      <c r="N46" s="1029"/>
      <c r="O46" s="1030"/>
      <c r="P46" s="104"/>
      <c r="Q46" s="1037"/>
      <c r="R46" s="1037"/>
      <c r="S46" s="1037"/>
      <c r="T46" s="1037"/>
      <c r="U46" s="1037"/>
      <c r="V46" s="1037"/>
      <c r="W46" s="1037"/>
      <c r="X46" s="1038"/>
      <c r="Y46" s="1047" t="s">
        <v>12</v>
      </c>
      <c r="Z46" s="1048"/>
      <c r="AA46" s="1049"/>
      <c r="AB46" s="484"/>
      <c r="AC46" s="1051"/>
      <c r="AD46" s="1051"/>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31"/>
      <c r="H47" s="1032"/>
      <c r="I47" s="1032"/>
      <c r="J47" s="1032"/>
      <c r="K47" s="1032"/>
      <c r="L47" s="1032"/>
      <c r="M47" s="1032"/>
      <c r="N47" s="1032"/>
      <c r="O47" s="1033"/>
      <c r="P47" s="1039"/>
      <c r="Q47" s="1039"/>
      <c r="R47" s="1039"/>
      <c r="S47" s="1039"/>
      <c r="T47" s="1039"/>
      <c r="U47" s="1039"/>
      <c r="V47" s="1039"/>
      <c r="W47" s="1039"/>
      <c r="X47" s="1040"/>
      <c r="Y47" s="438" t="s">
        <v>54</v>
      </c>
      <c r="Z47" s="1044"/>
      <c r="AA47" s="1045"/>
      <c r="AB47" s="546"/>
      <c r="AC47" s="1050"/>
      <c r="AD47" s="1050"/>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614" t="s">
        <v>182</v>
      </c>
      <c r="AC48" s="1046"/>
      <c r="AD48" s="1046"/>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378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350</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2"/>
      <c r="Z51" s="851"/>
      <c r="AA51" s="852"/>
      <c r="AB51" s="243" t="s">
        <v>11</v>
      </c>
      <c r="AC51" s="1057"/>
      <c r="AD51" s="1058"/>
      <c r="AE51" s="249" t="s">
        <v>390</v>
      </c>
      <c r="AF51" s="249"/>
      <c r="AG51" s="249"/>
      <c r="AH51" s="249"/>
      <c r="AI51" s="249" t="s">
        <v>388</v>
      </c>
      <c r="AJ51" s="249"/>
      <c r="AK51" s="249"/>
      <c r="AL51" s="249"/>
      <c r="AM51" s="249" t="s">
        <v>417</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3"/>
      <c r="Z52" s="1054"/>
      <c r="AA52" s="1055"/>
      <c r="AB52" s="1059"/>
      <c r="AC52" s="1060"/>
      <c r="AD52" s="1061"/>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4"/>
      <c r="H53" s="1029"/>
      <c r="I53" s="1029"/>
      <c r="J53" s="1029"/>
      <c r="K53" s="1029"/>
      <c r="L53" s="1029"/>
      <c r="M53" s="1029"/>
      <c r="N53" s="1029"/>
      <c r="O53" s="1030"/>
      <c r="P53" s="104"/>
      <c r="Q53" s="1037"/>
      <c r="R53" s="1037"/>
      <c r="S53" s="1037"/>
      <c r="T53" s="1037"/>
      <c r="U53" s="1037"/>
      <c r="V53" s="1037"/>
      <c r="W53" s="1037"/>
      <c r="X53" s="1038"/>
      <c r="Y53" s="1047" t="s">
        <v>12</v>
      </c>
      <c r="Z53" s="1048"/>
      <c r="AA53" s="1049"/>
      <c r="AB53" s="484"/>
      <c r="AC53" s="1051"/>
      <c r="AD53" s="1051"/>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31"/>
      <c r="H54" s="1032"/>
      <c r="I54" s="1032"/>
      <c r="J54" s="1032"/>
      <c r="K54" s="1032"/>
      <c r="L54" s="1032"/>
      <c r="M54" s="1032"/>
      <c r="N54" s="1032"/>
      <c r="O54" s="1033"/>
      <c r="P54" s="1039"/>
      <c r="Q54" s="1039"/>
      <c r="R54" s="1039"/>
      <c r="S54" s="1039"/>
      <c r="T54" s="1039"/>
      <c r="U54" s="1039"/>
      <c r="V54" s="1039"/>
      <c r="W54" s="1039"/>
      <c r="X54" s="1040"/>
      <c r="Y54" s="438" t="s">
        <v>54</v>
      </c>
      <c r="Z54" s="1044"/>
      <c r="AA54" s="1045"/>
      <c r="AB54" s="546"/>
      <c r="AC54" s="1050"/>
      <c r="AD54" s="1050"/>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614" t="s">
        <v>182</v>
      </c>
      <c r="AC55" s="1046"/>
      <c r="AD55" s="1046"/>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378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350</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2"/>
      <c r="Z58" s="851"/>
      <c r="AA58" s="852"/>
      <c r="AB58" s="1056" t="s">
        <v>11</v>
      </c>
      <c r="AC58" s="1057"/>
      <c r="AD58" s="1058"/>
      <c r="AE58" s="249" t="s">
        <v>390</v>
      </c>
      <c r="AF58" s="249"/>
      <c r="AG58" s="249"/>
      <c r="AH58" s="249"/>
      <c r="AI58" s="249" t="s">
        <v>388</v>
      </c>
      <c r="AJ58" s="249"/>
      <c r="AK58" s="249"/>
      <c r="AL58" s="249"/>
      <c r="AM58" s="249" t="s">
        <v>417</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3"/>
      <c r="Z59" s="1054"/>
      <c r="AA59" s="1055"/>
      <c r="AB59" s="1059"/>
      <c r="AC59" s="1060"/>
      <c r="AD59" s="1061"/>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4"/>
      <c r="H60" s="1029"/>
      <c r="I60" s="1029"/>
      <c r="J60" s="1029"/>
      <c r="K60" s="1029"/>
      <c r="L60" s="1029"/>
      <c r="M60" s="1029"/>
      <c r="N60" s="1029"/>
      <c r="O60" s="1030"/>
      <c r="P60" s="104"/>
      <c r="Q60" s="1037"/>
      <c r="R60" s="1037"/>
      <c r="S60" s="1037"/>
      <c r="T60" s="1037"/>
      <c r="U60" s="1037"/>
      <c r="V60" s="1037"/>
      <c r="W60" s="1037"/>
      <c r="X60" s="1038"/>
      <c r="Y60" s="1047" t="s">
        <v>12</v>
      </c>
      <c r="Z60" s="1048"/>
      <c r="AA60" s="1049"/>
      <c r="AB60" s="484"/>
      <c r="AC60" s="1051"/>
      <c r="AD60" s="1051"/>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31"/>
      <c r="H61" s="1032"/>
      <c r="I61" s="1032"/>
      <c r="J61" s="1032"/>
      <c r="K61" s="1032"/>
      <c r="L61" s="1032"/>
      <c r="M61" s="1032"/>
      <c r="N61" s="1032"/>
      <c r="O61" s="1033"/>
      <c r="P61" s="1039"/>
      <c r="Q61" s="1039"/>
      <c r="R61" s="1039"/>
      <c r="S61" s="1039"/>
      <c r="T61" s="1039"/>
      <c r="U61" s="1039"/>
      <c r="V61" s="1039"/>
      <c r="W61" s="1039"/>
      <c r="X61" s="1040"/>
      <c r="Y61" s="438" t="s">
        <v>54</v>
      </c>
      <c r="Z61" s="1044"/>
      <c r="AA61" s="1045"/>
      <c r="AB61" s="546"/>
      <c r="AC61" s="1050"/>
      <c r="AD61" s="1050"/>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614" t="s">
        <v>182</v>
      </c>
      <c r="AC62" s="1046"/>
      <c r="AD62" s="1046"/>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378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350</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2"/>
      <c r="Z65" s="851"/>
      <c r="AA65" s="852"/>
      <c r="AB65" s="1056" t="s">
        <v>11</v>
      </c>
      <c r="AC65" s="1057"/>
      <c r="AD65" s="1058"/>
      <c r="AE65" s="249" t="s">
        <v>390</v>
      </c>
      <c r="AF65" s="249"/>
      <c r="AG65" s="249"/>
      <c r="AH65" s="249"/>
      <c r="AI65" s="249" t="s">
        <v>388</v>
      </c>
      <c r="AJ65" s="249"/>
      <c r="AK65" s="249"/>
      <c r="AL65" s="249"/>
      <c r="AM65" s="249" t="s">
        <v>417</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3"/>
      <c r="Z66" s="1054"/>
      <c r="AA66" s="1055"/>
      <c r="AB66" s="1059"/>
      <c r="AC66" s="1060"/>
      <c r="AD66" s="1061"/>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4"/>
      <c r="H67" s="1029"/>
      <c r="I67" s="1029"/>
      <c r="J67" s="1029"/>
      <c r="K67" s="1029"/>
      <c r="L67" s="1029"/>
      <c r="M67" s="1029"/>
      <c r="N67" s="1029"/>
      <c r="O67" s="1030"/>
      <c r="P67" s="104"/>
      <c r="Q67" s="1037"/>
      <c r="R67" s="1037"/>
      <c r="S67" s="1037"/>
      <c r="T67" s="1037"/>
      <c r="U67" s="1037"/>
      <c r="V67" s="1037"/>
      <c r="W67" s="1037"/>
      <c r="X67" s="1038"/>
      <c r="Y67" s="1047" t="s">
        <v>12</v>
      </c>
      <c r="Z67" s="1048"/>
      <c r="AA67" s="1049"/>
      <c r="AB67" s="484"/>
      <c r="AC67" s="1051"/>
      <c r="AD67" s="1051"/>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31"/>
      <c r="H68" s="1032"/>
      <c r="I68" s="1032"/>
      <c r="J68" s="1032"/>
      <c r="K68" s="1032"/>
      <c r="L68" s="1032"/>
      <c r="M68" s="1032"/>
      <c r="N68" s="1032"/>
      <c r="O68" s="1033"/>
      <c r="P68" s="1039"/>
      <c r="Q68" s="1039"/>
      <c r="R68" s="1039"/>
      <c r="S68" s="1039"/>
      <c r="T68" s="1039"/>
      <c r="U68" s="1039"/>
      <c r="V68" s="1039"/>
      <c r="W68" s="1039"/>
      <c r="X68" s="1040"/>
      <c r="Y68" s="438" t="s">
        <v>54</v>
      </c>
      <c r="Z68" s="1044"/>
      <c r="AA68" s="1045"/>
      <c r="AB68" s="546"/>
      <c r="AC68" s="1050"/>
      <c r="AD68" s="1050"/>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34"/>
      <c r="H69" s="1035"/>
      <c r="I69" s="1035"/>
      <c r="J69" s="1035"/>
      <c r="K69" s="1035"/>
      <c r="L69" s="1035"/>
      <c r="M69" s="1035"/>
      <c r="N69" s="1035"/>
      <c r="O69" s="1036"/>
      <c r="P69" s="1041"/>
      <c r="Q69" s="1041"/>
      <c r="R69" s="1041"/>
      <c r="S69" s="1041"/>
      <c r="T69" s="1041"/>
      <c r="U69" s="1041"/>
      <c r="V69" s="1041"/>
      <c r="W69" s="1041"/>
      <c r="X69" s="1042"/>
      <c r="Y69" s="438" t="s">
        <v>13</v>
      </c>
      <c r="Z69" s="1044"/>
      <c r="AA69" s="1045"/>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378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0" t="s">
        <v>28</v>
      </c>
      <c r="B2" s="1081"/>
      <c r="C2" s="1081"/>
      <c r="D2" s="1081"/>
      <c r="E2" s="1081"/>
      <c r="F2" s="1082"/>
      <c r="G2" s="615" t="s">
        <v>364</v>
      </c>
      <c r="H2" s="616"/>
      <c r="I2" s="616"/>
      <c r="J2" s="616"/>
      <c r="K2" s="616"/>
      <c r="L2" s="616"/>
      <c r="M2" s="616"/>
      <c r="N2" s="616"/>
      <c r="O2" s="616"/>
      <c r="P2" s="616"/>
      <c r="Q2" s="616"/>
      <c r="R2" s="616"/>
      <c r="S2" s="616"/>
      <c r="T2" s="616"/>
      <c r="U2" s="616"/>
      <c r="V2" s="616"/>
      <c r="W2" s="616"/>
      <c r="X2" s="616"/>
      <c r="Y2" s="616"/>
      <c r="Z2" s="616"/>
      <c r="AA2" s="616"/>
      <c r="AB2" s="617"/>
      <c r="AC2" s="615" t="s">
        <v>366</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37" t="s">
        <v>17</v>
      </c>
      <c r="H3" s="688"/>
      <c r="I3" s="688"/>
      <c r="J3" s="688"/>
      <c r="K3" s="688"/>
      <c r="L3" s="687" t="s">
        <v>18</v>
      </c>
      <c r="M3" s="688"/>
      <c r="N3" s="688"/>
      <c r="O3" s="688"/>
      <c r="P3" s="688"/>
      <c r="Q3" s="688"/>
      <c r="R3" s="688"/>
      <c r="S3" s="688"/>
      <c r="T3" s="688"/>
      <c r="U3" s="688"/>
      <c r="V3" s="688"/>
      <c r="W3" s="688"/>
      <c r="X3" s="689"/>
      <c r="Y3" s="673" t="s">
        <v>19</v>
      </c>
      <c r="Z3" s="674"/>
      <c r="AA3" s="674"/>
      <c r="AB3" s="820"/>
      <c r="AC3" s="837"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74"/>
      <c r="B4" s="1075"/>
      <c r="C4" s="1075"/>
      <c r="D4" s="1075"/>
      <c r="E4" s="1075"/>
      <c r="F4" s="1076"/>
      <c r="G4" s="690"/>
      <c r="H4" s="691"/>
      <c r="I4" s="691"/>
      <c r="J4" s="691"/>
      <c r="K4" s="692"/>
      <c r="L4" s="684"/>
      <c r="M4" s="685"/>
      <c r="N4" s="685"/>
      <c r="O4" s="685"/>
      <c r="P4" s="685"/>
      <c r="Q4" s="685"/>
      <c r="R4" s="685"/>
      <c r="S4" s="685"/>
      <c r="T4" s="685"/>
      <c r="U4" s="685"/>
      <c r="V4" s="685"/>
      <c r="W4" s="685"/>
      <c r="X4" s="686"/>
      <c r="Y4" s="406"/>
      <c r="Z4" s="407"/>
      <c r="AA4" s="407"/>
      <c r="AB4" s="827"/>
      <c r="AC4" s="690"/>
      <c r="AD4" s="691"/>
      <c r="AE4" s="691"/>
      <c r="AF4" s="691"/>
      <c r="AG4" s="692"/>
      <c r="AH4" s="684"/>
      <c r="AI4" s="685"/>
      <c r="AJ4" s="685"/>
      <c r="AK4" s="685"/>
      <c r="AL4" s="685"/>
      <c r="AM4" s="685"/>
      <c r="AN4" s="685"/>
      <c r="AO4" s="685"/>
      <c r="AP4" s="685"/>
      <c r="AQ4" s="685"/>
      <c r="AR4" s="685"/>
      <c r="AS4" s="685"/>
      <c r="AT4" s="686"/>
      <c r="AU4" s="406"/>
      <c r="AV4" s="407"/>
      <c r="AW4" s="407"/>
      <c r="AX4" s="408"/>
    </row>
    <row r="5" spans="1:50" ht="24.75" customHeight="1" x14ac:dyDescent="0.15">
      <c r="A5" s="1074"/>
      <c r="B5" s="1075"/>
      <c r="C5" s="1075"/>
      <c r="D5" s="1075"/>
      <c r="E5" s="1075"/>
      <c r="F5" s="1076"/>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74"/>
      <c r="B6" s="1075"/>
      <c r="C6" s="1075"/>
      <c r="D6" s="1075"/>
      <c r="E6" s="1075"/>
      <c r="F6" s="1076"/>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74"/>
      <c r="B7" s="1075"/>
      <c r="C7" s="1075"/>
      <c r="D7" s="1075"/>
      <c r="E7" s="1075"/>
      <c r="F7" s="1076"/>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74"/>
      <c r="B8" s="1075"/>
      <c r="C8" s="1075"/>
      <c r="D8" s="1075"/>
      <c r="E8" s="1075"/>
      <c r="F8" s="1076"/>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74"/>
      <c r="B9" s="1075"/>
      <c r="C9" s="1075"/>
      <c r="D9" s="1075"/>
      <c r="E9" s="1075"/>
      <c r="F9" s="1076"/>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74"/>
      <c r="B10" s="1075"/>
      <c r="C10" s="1075"/>
      <c r="D10" s="1075"/>
      <c r="E10" s="1075"/>
      <c r="F10" s="1076"/>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74"/>
      <c r="B11" s="1075"/>
      <c r="C11" s="1075"/>
      <c r="D11" s="1075"/>
      <c r="E11" s="1075"/>
      <c r="F11" s="1076"/>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74"/>
      <c r="B12" s="1075"/>
      <c r="C12" s="1075"/>
      <c r="D12" s="1075"/>
      <c r="E12" s="1075"/>
      <c r="F12" s="1076"/>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74"/>
      <c r="B13" s="1075"/>
      <c r="C13" s="1075"/>
      <c r="D13" s="1075"/>
      <c r="E13" s="1075"/>
      <c r="F13" s="1076"/>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74"/>
      <c r="B14" s="1075"/>
      <c r="C14" s="1075"/>
      <c r="D14" s="1075"/>
      <c r="E14" s="1075"/>
      <c r="F14" s="1076"/>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74"/>
      <c r="B15" s="1075"/>
      <c r="C15" s="1075"/>
      <c r="D15" s="1075"/>
      <c r="E15" s="1075"/>
      <c r="F15" s="1076"/>
      <c r="G15" s="615" t="s">
        <v>271</v>
      </c>
      <c r="H15" s="616"/>
      <c r="I15" s="616"/>
      <c r="J15" s="616"/>
      <c r="K15" s="616"/>
      <c r="L15" s="616"/>
      <c r="M15" s="616"/>
      <c r="N15" s="616"/>
      <c r="O15" s="616"/>
      <c r="P15" s="616"/>
      <c r="Q15" s="616"/>
      <c r="R15" s="616"/>
      <c r="S15" s="616"/>
      <c r="T15" s="616"/>
      <c r="U15" s="616"/>
      <c r="V15" s="616"/>
      <c r="W15" s="616"/>
      <c r="X15" s="616"/>
      <c r="Y15" s="616"/>
      <c r="Z15" s="616"/>
      <c r="AA15" s="616"/>
      <c r="AB15" s="617"/>
      <c r="AC15" s="615" t="s">
        <v>272</v>
      </c>
      <c r="AD15" s="616"/>
      <c r="AE15" s="616"/>
      <c r="AF15" s="616"/>
      <c r="AG15" s="616"/>
      <c r="AH15" s="616"/>
      <c r="AI15" s="616"/>
      <c r="AJ15" s="616"/>
      <c r="AK15" s="616"/>
      <c r="AL15" s="616"/>
      <c r="AM15" s="616"/>
      <c r="AN15" s="616"/>
      <c r="AO15" s="616"/>
      <c r="AP15" s="616"/>
      <c r="AQ15" s="616"/>
      <c r="AR15" s="616"/>
      <c r="AS15" s="616"/>
      <c r="AT15" s="616"/>
      <c r="AU15" s="616"/>
      <c r="AV15" s="616"/>
      <c r="AW15" s="616"/>
      <c r="AX15" s="815"/>
    </row>
    <row r="16" spans="1:50" ht="25.5" customHeight="1" x14ac:dyDescent="0.15">
      <c r="A16" s="1074"/>
      <c r="B16" s="1075"/>
      <c r="C16" s="1075"/>
      <c r="D16" s="1075"/>
      <c r="E16" s="1075"/>
      <c r="F16" s="1076"/>
      <c r="G16" s="837"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20"/>
      <c r="AC16" s="837"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74"/>
      <c r="B17" s="1075"/>
      <c r="C17" s="1075"/>
      <c r="D17" s="1075"/>
      <c r="E17" s="1075"/>
      <c r="F17" s="1076"/>
      <c r="G17" s="690"/>
      <c r="H17" s="691"/>
      <c r="I17" s="691"/>
      <c r="J17" s="691"/>
      <c r="K17" s="692"/>
      <c r="L17" s="684"/>
      <c r="M17" s="685"/>
      <c r="N17" s="685"/>
      <c r="O17" s="685"/>
      <c r="P17" s="685"/>
      <c r="Q17" s="685"/>
      <c r="R17" s="685"/>
      <c r="S17" s="685"/>
      <c r="T17" s="685"/>
      <c r="U17" s="685"/>
      <c r="V17" s="685"/>
      <c r="W17" s="685"/>
      <c r="X17" s="686"/>
      <c r="Y17" s="406"/>
      <c r="Z17" s="407"/>
      <c r="AA17" s="407"/>
      <c r="AB17" s="827"/>
      <c r="AC17" s="690"/>
      <c r="AD17" s="691"/>
      <c r="AE17" s="691"/>
      <c r="AF17" s="691"/>
      <c r="AG17" s="692"/>
      <c r="AH17" s="684"/>
      <c r="AI17" s="685"/>
      <c r="AJ17" s="685"/>
      <c r="AK17" s="685"/>
      <c r="AL17" s="685"/>
      <c r="AM17" s="685"/>
      <c r="AN17" s="685"/>
      <c r="AO17" s="685"/>
      <c r="AP17" s="685"/>
      <c r="AQ17" s="685"/>
      <c r="AR17" s="685"/>
      <c r="AS17" s="685"/>
      <c r="AT17" s="686"/>
      <c r="AU17" s="406"/>
      <c r="AV17" s="407"/>
      <c r="AW17" s="407"/>
      <c r="AX17" s="408"/>
    </row>
    <row r="18" spans="1:50" ht="24.75" customHeight="1" x14ac:dyDescent="0.15">
      <c r="A18" s="1074"/>
      <c r="B18" s="1075"/>
      <c r="C18" s="1075"/>
      <c r="D18" s="1075"/>
      <c r="E18" s="1075"/>
      <c r="F18" s="1076"/>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74"/>
      <c r="B19" s="1075"/>
      <c r="C19" s="1075"/>
      <c r="D19" s="1075"/>
      <c r="E19" s="1075"/>
      <c r="F19" s="1076"/>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74"/>
      <c r="B20" s="1075"/>
      <c r="C20" s="1075"/>
      <c r="D20" s="1075"/>
      <c r="E20" s="1075"/>
      <c r="F20" s="1076"/>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74"/>
      <c r="B21" s="1075"/>
      <c r="C21" s="1075"/>
      <c r="D21" s="1075"/>
      <c r="E21" s="1075"/>
      <c r="F21" s="1076"/>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74"/>
      <c r="B22" s="1075"/>
      <c r="C22" s="1075"/>
      <c r="D22" s="1075"/>
      <c r="E22" s="1075"/>
      <c r="F22" s="1076"/>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74"/>
      <c r="B23" s="1075"/>
      <c r="C23" s="1075"/>
      <c r="D23" s="1075"/>
      <c r="E23" s="1075"/>
      <c r="F23" s="1076"/>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74"/>
      <c r="B24" s="1075"/>
      <c r="C24" s="1075"/>
      <c r="D24" s="1075"/>
      <c r="E24" s="1075"/>
      <c r="F24" s="1076"/>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74"/>
      <c r="B25" s="1075"/>
      <c r="C25" s="1075"/>
      <c r="D25" s="1075"/>
      <c r="E25" s="1075"/>
      <c r="F25" s="1076"/>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74"/>
      <c r="B26" s="1075"/>
      <c r="C26" s="1075"/>
      <c r="D26" s="1075"/>
      <c r="E26" s="1075"/>
      <c r="F26" s="1076"/>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74"/>
      <c r="B27" s="1075"/>
      <c r="C27" s="1075"/>
      <c r="D27" s="1075"/>
      <c r="E27" s="1075"/>
      <c r="F27" s="1076"/>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74"/>
      <c r="B28" s="1075"/>
      <c r="C28" s="1075"/>
      <c r="D28" s="1075"/>
      <c r="E28" s="1075"/>
      <c r="F28" s="1076"/>
      <c r="G28" s="615" t="s">
        <v>270</v>
      </c>
      <c r="H28" s="616"/>
      <c r="I28" s="616"/>
      <c r="J28" s="616"/>
      <c r="K28" s="616"/>
      <c r="L28" s="616"/>
      <c r="M28" s="616"/>
      <c r="N28" s="616"/>
      <c r="O28" s="616"/>
      <c r="P28" s="616"/>
      <c r="Q28" s="616"/>
      <c r="R28" s="616"/>
      <c r="S28" s="616"/>
      <c r="T28" s="616"/>
      <c r="U28" s="616"/>
      <c r="V28" s="616"/>
      <c r="W28" s="616"/>
      <c r="X28" s="616"/>
      <c r="Y28" s="616"/>
      <c r="Z28" s="616"/>
      <c r="AA28" s="616"/>
      <c r="AB28" s="617"/>
      <c r="AC28" s="615" t="s">
        <v>273</v>
      </c>
      <c r="AD28" s="616"/>
      <c r="AE28" s="616"/>
      <c r="AF28" s="616"/>
      <c r="AG28" s="616"/>
      <c r="AH28" s="616"/>
      <c r="AI28" s="616"/>
      <c r="AJ28" s="616"/>
      <c r="AK28" s="616"/>
      <c r="AL28" s="616"/>
      <c r="AM28" s="616"/>
      <c r="AN28" s="616"/>
      <c r="AO28" s="616"/>
      <c r="AP28" s="616"/>
      <c r="AQ28" s="616"/>
      <c r="AR28" s="616"/>
      <c r="AS28" s="616"/>
      <c r="AT28" s="616"/>
      <c r="AU28" s="616"/>
      <c r="AV28" s="616"/>
      <c r="AW28" s="616"/>
      <c r="AX28" s="815"/>
    </row>
    <row r="29" spans="1:50" ht="24.75" customHeight="1" x14ac:dyDescent="0.15">
      <c r="A29" s="1074"/>
      <c r="B29" s="1075"/>
      <c r="C29" s="1075"/>
      <c r="D29" s="1075"/>
      <c r="E29" s="1075"/>
      <c r="F29" s="1076"/>
      <c r="G29" s="837"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20"/>
      <c r="AC29" s="837"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74"/>
      <c r="B30" s="1075"/>
      <c r="C30" s="1075"/>
      <c r="D30" s="1075"/>
      <c r="E30" s="1075"/>
      <c r="F30" s="1076"/>
      <c r="G30" s="690"/>
      <c r="H30" s="691"/>
      <c r="I30" s="691"/>
      <c r="J30" s="691"/>
      <c r="K30" s="692"/>
      <c r="L30" s="684"/>
      <c r="M30" s="685"/>
      <c r="N30" s="685"/>
      <c r="O30" s="685"/>
      <c r="P30" s="685"/>
      <c r="Q30" s="685"/>
      <c r="R30" s="685"/>
      <c r="S30" s="685"/>
      <c r="T30" s="685"/>
      <c r="U30" s="685"/>
      <c r="V30" s="685"/>
      <c r="W30" s="685"/>
      <c r="X30" s="686"/>
      <c r="Y30" s="406"/>
      <c r="Z30" s="407"/>
      <c r="AA30" s="407"/>
      <c r="AB30" s="827"/>
      <c r="AC30" s="690"/>
      <c r="AD30" s="691"/>
      <c r="AE30" s="691"/>
      <c r="AF30" s="691"/>
      <c r="AG30" s="692"/>
      <c r="AH30" s="684"/>
      <c r="AI30" s="685"/>
      <c r="AJ30" s="685"/>
      <c r="AK30" s="685"/>
      <c r="AL30" s="685"/>
      <c r="AM30" s="685"/>
      <c r="AN30" s="685"/>
      <c r="AO30" s="685"/>
      <c r="AP30" s="685"/>
      <c r="AQ30" s="685"/>
      <c r="AR30" s="685"/>
      <c r="AS30" s="685"/>
      <c r="AT30" s="686"/>
      <c r="AU30" s="406"/>
      <c r="AV30" s="407"/>
      <c r="AW30" s="407"/>
      <c r="AX30" s="408"/>
    </row>
    <row r="31" spans="1:50" ht="24.75" customHeight="1" x14ac:dyDescent="0.15">
      <c r="A31" s="1074"/>
      <c r="B31" s="1075"/>
      <c r="C31" s="1075"/>
      <c r="D31" s="1075"/>
      <c r="E31" s="1075"/>
      <c r="F31" s="1076"/>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74"/>
      <c r="B32" s="1075"/>
      <c r="C32" s="1075"/>
      <c r="D32" s="1075"/>
      <c r="E32" s="1075"/>
      <c r="F32" s="1076"/>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74"/>
      <c r="B33" s="1075"/>
      <c r="C33" s="1075"/>
      <c r="D33" s="1075"/>
      <c r="E33" s="1075"/>
      <c r="F33" s="1076"/>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74"/>
      <c r="B34" s="1075"/>
      <c r="C34" s="1075"/>
      <c r="D34" s="1075"/>
      <c r="E34" s="1075"/>
      <c r="F34" s="1076"/>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74"/>
      <c r="B35" s="1075"/>
      <c r="C35" s="1075"/>
      <c r="D35" s="1075"/>
      <c r="E35" s="1075"/>
      <c r="F35" s="1076"/>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74"/>
      <c r="B36" s="1075"/>
      <c r="C36" s="1075"/>
      <c r="D36" s="1075"/>
      <c r="E36" s="1075"/>
      <c r="F36" s="1076"/>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74"/>
      <c r="B37" s="1075"/>
      <c r="C37" s="1075"/>
      <c r="D37" s="1075"/>
      <c r="E37" s="1075"/>
      <c r="F37" s="1076"/>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74"/>
      <c r="B38" s="1075"/>
      <c r="C38" s="1075"/>
      <c r="D38" s="1075"/>
      <c r="E38" s="1075"/>
      <c r="F38" s="1076"/>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74"/>
      <c r="B39" s="1075"/>
      <c r="C39" s="1075"/>
      <c r="D39" s="1075"/>
      <c r="E39" s="1075"/>
      <c r="F39" s="1076"/>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74"/>
      <c r="B40" s="1075"/>
      <c r="C40" s="1075"/>
      <c r="D40" s="1075"/>
      <c r="E40" s="1075"/>
      <c r="F40" s="1076"/>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74"/>
      <c r="B41" s="1075"/>
      <c r="C41" s="1075"/>
      <c r="D41" s="1075"/>
      <c r="E41" s="1075"/>
      <c r="F41" s="1076"/>
      <c r="G41" s="615" t="s">
        <v>318</v>
      </c>
      <c r="H41" s="616"/>
      <c r="I41" s="616"/>
      <c r="J41" s="616"/>
      <c r="K41" s="616"/>
      <c r="L41" s="616"/>
      <c r="M41" s="616"/>
      <c r="N41" s="616"/>
      <c r="O41" s="616"/>
      <c r="P41" s="616"/>
      <c r="Q41" s="616"/>
      <c r="R41" s="616"/>
      <c r="S41" s="616"/>
      <c r="T41" s="616"/>
      <c r="U41" s="616"/>
      <c r="V41" s="616"/>
      <c r="W41" s="616"/>
      <c r="X41" s="616"/>
      <c r="Y41" s="616"/>
      <c r="Z41" s="616"/>
      <c r="AA41" s="616"/>
      <c r="AB41" s="617"/>
      <c r="AC41" s="615" t="s">
        <v>184</v>
      </c>
      <c r="AD41" s="616"/>
      <c r="AE41" s="616"/>
      <c r="AF41" s="616"/>
      <c r="AG41" s="616"/>
      <c r="AH41" s="616"/>
      <c r="AI41" s="616"/>
      <c r="AJ41" s="616"/>
      <c r="AK41" s="616"/>
      <c r="AL41" s="616"/>
      <c r="AM41" s="616"/>
      <c r="AN41" s="616"/>
      <c r="AO41" s="616"/>
      <c r="AP41" s="616"/>
      <c r="AQ41" s="616"/>
      <c r="AR41" s="616"/>
      <c r="AS41" s="616"/>
      <c r="AT41" s="616"/>
      <c r="AU41" s="616"/>
      <c r="AV41" s="616"/>
      <c r="AW41" s="616"/>
      <c r="AX41" s="815"/>
    </row>
    <row r="42" spans="1:50" ht="24.75" customHeight="1" x14ac:dyDescent="0.15">
      <c r="A42" s="1074"/>
      <c r="B42" s="1075"/>
      <c r="C42" s="1075"/>
      <c r="D42" s="1075"/>
      <c r="E42" s="1075"/>
      <c r="F42" s="1076"/>
      <c r="G42" s="837"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20"/>
      <c r="AC42" s="837"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74"/>
      <c r="B43" s="1075"/>
      <c r="C43" s="1075"/>
      <c r="D43" s="1075"/>
      <c r="E43" s="1075"/>
      <c r="F43" s="1076"/>
      <c r="G43" s="690"/>
      <c r="H43" s="691"/>
      <c r="I43" s="691"/>
      <c r="J43" s="691"/>
      <c r="K43" s="692"/>
      <c r="L43" s="684"/>
      <c r="M43" s="685"/>
      <c r="N43" s="685"/>
      <c r="O43" s="685"/>
      <c r="P43" s="685"/>
      <c r="Q43" s="685"/>
      <c r="R43" s="685"/>
      <c r="S43" s="685"/>
      <c r="T43" s="685"/>
      <c r="U43" s="685"/>
      <c r="V43" s="685"/>
      <c r="W43" s="685"/>
      <c r="X43" s="686"/>
      <c r="Y43" s="406"/>
      <c r="Z43" s="407"/>
      <c r="AA43" s="407"/>
      <c r="AB43" s="827"/>
      <c r="AC43" s="690"/>
      <c r="AD43" s="691"/>
      <c r="AE43" s="691"/>
      <c r="AF43" s="691"/>
      <c r="AG43" s="692"/>
      <c r="AH43" s="684"/>
      <c r="AI43" s="685"/>
      <c r="AJ43" s="685"/>
      <c r="AK43" s="685"/>
      <c r="AL43" s="685"/>
      <c r="AM43" s="685"/>
      <c r="AN43" s="685"/>
      <c r="AO43" s="685"/>
      <c r="AP43" s="685"/>
      <c r="AQ43" s="685"/>
      <c r="AR43" s="685"/>
      <c r="AS43" s="685"/>
      <c r="AT43" s="686"/>
      <c r="AU43" s="406"/>
      <c r="AV43" s="407"/>
      <c r="AW43" s="407"/>
      <c r="AX43" s="408"/>
    </row>
    <row r="44" spans="1:50" ht="24.75" customHeight="1" x14ac:dyDescent="0.15">
      <c r="A44" s="1074"/>
      <c r="B44" s="1075"/>
      <c r="C44" s="1075"/>
      <c r="D44" s="1075"/>
      <c r="E44" s="1075"/>
      <c r="F44" s="1076"/>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74"/>
      <c r="B45" s="1075"/>
      <c r="C45" s="1075"/>
      <c r="D45" s="1075"/>
      <c r="E45" s="1075"/>
      <c r="F45" s="1076"/>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74"/>
      <c r="B46" s="1075"/>
      <c r="C46" s="1075"/>
      <c r="D46" s="1075"/>
      <c r="E46" s="1075"/>
      <c r="F46" s="1076"/>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74"/>
      <c r="B47" s="1075"/>
      <c r="C47" s="1075"/>
      <c r="D47" s="1075"/>
      <c r="E47" s="1075"/>
      <c r="F47" s="1076"/>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74"/>
      <c r="B48" s="1075"/>
      <c r="C48" s="1075"/>
      <c r="D48" s="1075"/>
      <c r="E48" s="1075"/>
      <c r="F48" s="1076"/>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74"/>
      <c r="B49" s="1075"/>
      <c r="C49" s="1075"/>
      <c r="D49" s="1075"/>
      <c r="E49" s="1075"/>
      <c r="F49" s="1076"/>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74"/>
      <c r="B50" s="1075"/>
      <c r="C50" s="1075"/>
      <c r="D50" s="1075"/>
      <c r="E50" s="1075"/>
      <c r="F50" s="1076"/>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74"/>
      <c r="B51" s="1075"/>
      <c r="C51" s="1075"/>
      <c r="D51" s="1075"/>
      <c r="E51" s="1075"/>
      <c r="F51" s="1076"/>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74"/>
      <c r="B52" s="1075"/>
      <c r="C52" s="1075"/>
      <c r="D52" s="1075"/>
      <c r="E52" s="1075"/>
      <c r="F52" s="1076"/>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8" customFormat="1" ht="24.75" customHeight="1" thickBot="1" x14ac:dyDescent="0.2"/>
    <row r="55" spans="1:50" ht="30" customHeight="1" x14ac:dyDescent="0.15">
      <c r="A55" s="1080" t="s">
        <v>28</v>
      </c>
      <c r="B55" s="1081"/>
      <c r="C55" s="1081"/>
      <c r="D55" s="1081"/>
      <c r="E55" s="1081"/>
      <c r="F55" s="1082"/>
      <c r="G55" s="615" t="s">
        <v>185</v>
      </c>
      <c r="H55" s="616"/>
      <c r="I55" s="616"/>
      <c r="J55" s="616"/>
      <c r="K55" s="616"/>
      <c r="L55" s="616"/>
      <c r="M55" s="616"/>
      <c r="N55" s="616"/>
      <c r="O55" s="616"/>
      <c r="P55" s="616"/>
      <c r="Q55" s="616"/>
      <c r="R55" s="616"/>
      <c r="S55" s="616"/>
      <c r="T55" s="616"/>
      <c r="U55" s="616"/>
      <c r="V55" s="616"/>
      <c r="W55" s="616"/>
      <c r="X55" s="616"/>
      <c r="Y55" s="616"/>
      <c r="Z55" s="616"/>
      <c r="AA55" s="616"/>
      <c r="AB55" s="617"/>
      <c r="AC55" s="615" t="s">
        <v>274</v>
      </c>
      <c r="AD55" s="616"/>
      <c r="AE55" s="616"/>
      <c r="AF55" s="616"/>
      <c r="AG55" s="616"/>
      <c r="AH55" s="616"/>
      <c r="AI55" s="616"/>
      <c r="AJ55" s="616"/>
      <c r="AK55" s="616"/>
      <c r="AL55" s="616"/>
      <c r="AM55" s="616"/>
      <c r="AN55" s="616"/>
      <c r="AO55" s="616"/>
      <c r="AP55" s="616"/>
      <c r="AQ55" s="616"/>
      <c r="AR55" s="616"/>
      <c r="AS55" s="616"/>
      <c r="AT55" s="616"/>
      <c r="AU55" s="616"/>
      <c r="AV55" s="616"/>
      <c r="AW55" s="616"/>
      <c r="AX55" s="815"/>
    </row>
    <row r="56" spans="1:50" ht="24.75" customHeight="1" x14ac:dyDescent="0.15">
      <c r="A56" s="1074"/>
      <c r="B56" s="1075"/>
      <c r="C56" s="1075"/>
      <c r="D56" s="1075"/>
      <c r="E56" s="1075"/>
      <c r="F56" s="1076"/>
      <c r="G56" s="837"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20"/>
      <c r="AC56" s="837"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74"/>
      <c r="B57" s="1075"/>
      <c r="C57" s="1075"/>
      <c r="D57" s="1075"/>
      <c r="E57" s="1075"/>
      <c r="F57" s="1076"/>
      <c r="G57" s="690"/>
      <c r="H57" s="691"/>
      <c r="I57" s="691"/>
      <c r="J57" s="691"/>
      <c r="K57" s="692"/>
      <c r="L57" s="684"/>
      <c r="M57" s="685"/>
      <c r="N57" s="685"/>
      <c r="O57" s="685"/>
      <c r="P57" s="685"/>
      <c r="Q57" s="685"/>
      <c r="R57" s="685"/>
      <c r="S57" s="685"/>
      <c r="T57" s="685"/>
      <c r="U57" s="685"/>
      <c r="V57" s="685"/>
      <c r="W57" s="685"/>
      <c r="X57" s="686"/>
      <c r="Y57" s="406"/>
      <c r="Z57" s="407"/>
      <c r="AA57" s="407"/>
      <c r="AB57" s="827"/>
      <c r="AC57" s="690"/>
      <c r="AD57" s="691"/>
      <c r="AE57" s="691"/>
      <c r="AF57" s="691"/>
      <c r="AG57" s="692"/>
      <c r="AH57" s="684"/>
      <c r="AI57" s="685"/>
      <c r="AJ57" s="685"/>
      <c r="AK57" s="685"/>
      <c r="AL57" s="685"/>
      <c r="AM57" s="685"/>
      <c r="AN57" s="685"/>
      <c r="AO57" s="685"/>
      <c r="AP57" s="685"/>
      <c r="AQ57" s="685"/>
      <c r="AR57" s="685"/>
      <c r="AS57" s="685"/>
      <c r="AT57" s="686"/>
      <c r="AU57" s="406"/>
      <c r="AV57" s="407"/>
      <c r="AW57" s="407"/>
      <c r="AX57" s="408"/>
    </row>
    <row r="58" spans="1:50" ht="24.75" customHeight="1" x14ac:dyDescent="0.15">
      <c r="A58" s="1074"/>
      <c r="B58" s="1075"/>
      <c r="C58" s="1075"/>
      <c r="D58" s="1075"/>
      <c r="E58" s="1075"/>
      <c r="F58" s="1076"/>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74"/>
      <c r="B59" s="1075"/>
      <c r="C59" s="1075"/>
      <c r="D59" s="1075"/>
      <c r="E59" s="1075"/>
      <c r="F59" s="1076"/>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74"/>
      <c r="B60" s="1075"/>
      <c r="C60" s="1075"/>
      <c r="D60" s="1075"/>
      <c r="E60" s="1075"/>
      <c r="F60" s="1076"/>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74"/>
      <c r="B61" s="1075"/>
      <c r="C61" s="1075"/>
      <c r="D61" s="1075"/>
      <c r="E61" s="1075"/>
      <c r="F61" s="1076"/>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74"/>
      <c r="B62" s="1075"/>
      <c r="C62" s="1075"/>
      <c r="D62" s="1075"/>
      <c r="E62" s="1075"/>
      <c r="F62" s="1076"/>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74"/>
      <c r="B63" s="1075"/>
      <c r="C63" s="1075"/>
      <c r="D63" s="1075"/>
      <c r="E63" s="1075"/>
      <c r="F63" s="1076"/>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74"/>
      <c r="B64" s="1075"/>
      <c r="C64" s="1075"/>
      <c r="D64" s="1075"/>
      <c r="E64" s="1075"/>
      <c r="F64" s="1076"/>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74"/>
      <c r="B65" s="1075"/>
      <c r="C65" s="1075"/>
      <c r="D65" s="1075"/>
      <c r="E65" s="1075"/>
      <c r="F65" s="1076"/>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74"/>
      <c r="B66" s="1075"/>
      <c r="C66" s="1075"/>
      <c r="D66" s="1075"/>
      <c r="E66" s="1075"/>
      <c r="F66" s="1076"/>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74"/>
      <c r="B67" s="1075"/>
      <c r="C67" s="1075"/>
      <c r="D67" s="1075"/>
      <c r="E67" s="1075"/>
      <c r="F67" s="1076"/>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74"/>
      <c r="B68" s="1075"/>
      <c r="C68" s="1075"/>
      <c r="D68" s="1075"/>
      <c r="E68" s="1075"/>
      <c r="F68" s="1076"/>
      <c r="G68" s="615" t="s">
        <v>275</v>
      </c>
      <c r="H68" s="616"/>
      <c r="I68" s="616"/>
      <c r="J68" s="616"/>
      <c r="K68" s="616"/>
      <c r="L68" s="616"/>
      <c r="M68" s="616"/>
      <c r="N68" s="616"/>
      <c r="O68" s="616"/>
      <c r="P68" s="616"/>
      <c r="Q68" s="616"/>
      <c r="R68" s="616"/>
      <c r="S68" s="616"/>
      <c r="T68" s="616"/>
      <c r="U68" s="616"/>
      <c r="V68" s="616"/>
      <c r="W68" s="616"/>
      <c r="X68" s="616"/>
      <c r="Y68" s="616"/>
      <c r="Z68" s="616"/>
      <c r="AA68" s="616"/>
      <c r="AB68" s="617"/>
      <c r="AC68" s="615" t="s">
        <v>276</v>
      </c>
      <c r="AD68" s="616"/>
      <c r="AE68" s="616"/>
      <c r="AF68" s="616"/>
      <c r="AG68" s="616"/>
      <c r="AH68" s="616"/>
      <c r="AI68" s="616"/>
      <c r="AJ68" s="616"/>
      <c r="AK68" s="616"/>
      <c r="AL68" s="616"/>
      <c r="AM68" s="616"/>
      <c r="AN68" s="616"/>
      <c r="AO68" s="616"/>
      <c r="AP68" s="616"/>
      <c r="AQ68" s="616"/>
      <c r="AR68" s="616"/>
      <c r="AS68" s="616"/>
      <c r="AT68" s="616"/>
      <c r="AU68" s="616"/>
      <c r="AV68" s="616"/>
      <c r="AW68" s="616"/>
      <c r="AX68" s="815"/>
    </row>
    <row r="69" spans="1:50" ht="25.5" customHeight="1" x14ac:dyDescent="0.15">
      <c r="A69" s="1074"/>
      <c r="B69" s="1075"/>
      <c r="C69" s="1075"/>
      <c r="D69" s="1075"/>
      <c r="E69" s="1075"/>
      <c r="F69" s="1076"/>
      <c r="G69" s="837"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20"/>
      <c r="AC69" s="837"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74"/>
      <c r="B70" s="1075"/>
      <c r="C70" s="1075"/>
      <c r="D70" s="1075"/>
      <c r="E70" s="1075"/>
      <c r="F70" s="1076"/>
      <c r="G70" s="690"/>
      <c r="H70" s="691"/>
      <c r="I70" s="691"/>
      <c r="J70" s="691"/>
      <c r="K70" s="692"/>
      <c r="L70" s="684"/>
      <c r="M70" s="685"/>
      <c r="N70" s="685"/>
      <c r="O70" s="685"/>
      <c r="P70" s="685"/>
      <c r="Q70" s="685"/>
      <c r="R70" s="685"/>
      <c r="S70" s="685"/>
      <c r="T70" s="685"/>
      <c r="U70" s="685"/>
      <c r="V70" s="685"/>
      <c r="W70" s="685"/>
      <c r="X70" s="686"/>
      <c r="Y70" s="406"/>
      <c r="Z70" s="407"/>
      <c r="AA70" s="407"/>
      <c r="AB70" s="827"/>
      <c r="AC70" s="690"/>
      <c r="AD70" s="691"/>
      <c r="AE70" s="691"/>
      <c r="AF70" s="691"/>
      <c r="AG70" s="692"/>
      <c r="AH70" s="684"/>
      <c r="AI70" s="685"/>
      <c r="AJ70" s="685"/>
      <c r="AK70" s="685"/>
      <c r="AL70" s="685"/>
      <c r="AM70" s="685"/>
      <c r="AN70" s="685"/>
      <c r="AO70" s="685"/>
      <c r="AP70" s="685"/>
      <c r="AQ70" s="685"/>
      <c r="AR70" s="685"/>
      <c r="AS70" s="685"/>
      <c r="AT70" s="686"/>
      <c r="AU70" s="406"/>
      <c r="AV70" s="407"/>
      <c r="AW70" s="407"/>
      <c r="AX70" s="408"/>
    </row>
    <row r="71" spans="1:50" ht="24.75" customHeight="1" x14ac:dyDescent="0.15">
      <c r="A71" s="1074"/>
      <c r="B71" s="1075"/>
      <c r="C71" s="1075"/>
      <c r="D71" s="1075"/>
      <c r="E71" s="1075"/>
      <c r="F71" s="1076"/>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74"/>
      <c r="B72" s="1075"/>
      <c r="C72" s="1075"/>
      <c r="D72" s="1075"/>
      <c r="E72" s="1075"/>
      <c r="F72" s="1076"/>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74"/>
      <c r="B73" s="1075"/>
      <c r="C73" s="1075"/>
      <c r="D73" s="1075"/>
      <c r="E73" s="1075"/>
      <c r="F73" s="1076"/>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74"/>
      <c r="B74" s="1075"/>
      <c r="C74" s="1075"/>
      <c r="D74" s="1075"/>
      <c r="E74" s="1075"/>
      <c r="F74" s="1076"/>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74"/>
      <c r="B75" s="1075"/>
      <c r="C75" s="1075"/>
      <c r="D75" s="1075"/>
      <c r="E75" s="1075"/>
      <c r="F75" s="1076"/>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74"/>
      <c r="B76" s="1075"/>
      <c r="C76" s="1075"/>
      <c r="D76" s="1075"/>
      <c r="E76" s="1075"/>
      <c r="F76" s="1076"/>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74"/>
      <c r="B77" s="1075"/>
      <c r="C77" s="1075"/>
      <c r="D77" s="1075"/>
      <c r="E77" s="1075"/>
      <c r="F77" s="1076"/>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74"/>
      <c r="B78" s="1075"/>
      <c r="C78" s="1075"/>
      <c r="D78" s="1075"/>
      <c r="E78" s="1075"/>
      <c r="F78" s="1076"/>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74"/>
      <c r="B79" s="1075"/>
      <c r="C79" s="1075"/>
      <c r="D79" s="1075"/>
      <c r="E79" s="1075"/>
      <c r="F79" s="1076"/>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74"/>
      <c r="B80" s="1075"/>
      <c r="C80" s="1075"/>
      <c r="D80" s="1075"/>
      <c r="E80" s="1075"/>
      <c r="F80" s="1076"/>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74"/>
      <c r="B81" s="1075"/>
      <c r="C81" s="1075"/>
      <c r="D81" s="1075"/>
      <c r="E81" s="1075"/>
      <c r="F81" s="1076"/>
      <c r="G81" s="615" t="s">
        <v>277</v>
      </c>
      <c r="H81" s="616"/>
      <c r="I81" s="616"/>
      <c r="J81" s="616"/>
      <c r="K81" s="616"/>
      <c r="L81" s="616"/>
      <c r="M81" s="616"/>
      <c r="N81" s="616"/>
      <c r="O81" s="616"/>
      <c r="P81" s="616"/>
      <c r="Q81" s="616"/>
      <c r="R81" s="616"/>
      <c r="S81" s="616"/>
      <c r="T81" s="616"/>
      <c r="U81" s="616"/>
      <c r="V81" s="616"/>
      <c r="W81" s="616"/>
      <c r="X81" s="616"/>
      <c r="Y81" s="616"/>
      <c r="Z81" s="616"/>
      <c r="AA81" s="616"/>
      <c r="AB81" s="617"/>
      <c r="AC81" s="615" t="s">
        <v>278</v>
      </c>
      <c r="AD81" s="616"/>
      <c r="AE81" s="616"/>
      <c r="AF81" s="616"/>
      <c r="AG81" s="616"/>
      <c r="AH81" s="616"/>
      <c r="AI81" s="616"/>
      <c r="AJ81" s="616"/>
      <c r="AK81" s="616"/>
      <c r="AL81" s="616"/>
      <c r="AM81" s="616"/>
      <c r="AN81" s="616"/>
      <c r="AO81" s="616"/>
      <c r="AP81" s="616"/>
      <c r="AQ81" s="616"/>
      <c r="AR81" s="616"/>
      <c r="AS81" s="616"/>
      <c r="AT81" s="616"/>
      <c r="AU81" s="616"/>
      <c r="AV81" s="616"/>
      <c r="AW81" s="616"/>
      <c r="AX81" s="815"/>
    </row>
    <row r="82" spans="1:50" ht="24.75" customHeight="1" x14ac:dyDescent="0.15">
      <c r="A82" s="1074"/>
      <c r="B82" s="1075"/>
      <c r="C82" s="1075"/>
      <c r="D82" s="1075"/>
      <c r="E82" s="1075"/>
      <c r="F82" s="1076"/>
      <c r="G82" s="837"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20"/>
      <c r="AC82" s="837"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74"/>
      <c r="B83" s="1075"/>
      <c r="C83" s="1075"/>
      <c r="D83" s="1075"/>
      <c r="E83" s="1075"/>
      <c r="F83" s="1076"/>
      <c r="G83" s="690"/>
      <c r="H83" s="691"/>
      <c r="I83" s="691"/>
      <c r="J83" s="691"/>
      <c r="K83" s="692"/>
      <c r="L83" s="684"/>
      <c r="M83" s="685"/>
      <c r="N83" s="685"/>
      <c r="O83" s="685"/>
      <c r="P83" s="685"/>
      <c r="Q83" s="685"/>
      <c r="R83" s="685"/>
      <c r="S83" s="685"/>
      <c r="T83" s="685"/>
      <c r="U83" s="685"/>
      <c r="V83" s="685"/>
      <c r="W83" s="685"/>
      <c r="X83" s="686"/>
      <c r="Y83" s="406"/>
      <c r="Z83" s="407"/>
      <c r="AA83" s="407"/>
      <c r="AB83" s="827"/>
      <c r="AC83" s="690"/>
      <c r="AD83" s="691"/>
      <c r="AE83" s="691"/>
      <c r="AF83" s="691"/>
      <c r="AG83" s="692"/>
      <c r="AH83" s="684"/>
      <c r="AI83" s="685"/>
      <c r="AJ83" s="685"/>
      <c r="AK83" s="685"/>
      <c r="AL83" s="685"/>
      <c r="AM83" s="685"/>
      <c r="AN83" s="685"/>
      <c r="AO83" s="685"/>
      <c r="AP83" s="685"/>
      <c r="AQ83" s="685"/>
      <c r="AR83" s="685"/>
      <c r="AS83" s="685"/>
      <c r="AT83" s="686"/>
      <c r="AU83" s="406"/>
      <c r="AV83" s="407"/>
      <c r="AW83" s="407"/>
      <c r="AX83" s="408"/>
    </row>
    <row r="84" spans="1:50" ht="24.75" customHeight="1" x14ac:dyDescent="0.15">
      <c r="A84" s="1074"/>
      <c r="B84" s="1075"/>
      <c r="C84" s="1075"/>
      <c r="D84" s="1075"/>
      <c r="E84" s="1075"/>
      <c r="F84" s="1076"/>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74"/>
      <c r="B85" s="1075"/>
      <c r="C85" s="1075"/>
      <c r="D85" s="1075"/>
      <c r="E85" s="1075"/>
      <c r="F85" s="1076"/>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74"/>
      <c r="B86" s="1075"/>
      <c r="C86" s="1075"/>
      <c r="D86" s="1075"/>
      <c r="E86" s="1075"/>
      <c r="F86" s="1076"/>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74"/>
      <c r="B87" s="1075"/>
      <c r="C87" s="1075"/>
      <c r="D87" s="1075"/>
      <c r="E87" s="1075"/>
      <c r="F87" s="1076"/>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74"/>
      <c r="B88" s="1075"/>
      <c r="C88" s="1075"/>
      <c r="D88" s="1075"/>
      <c r="E88" s="1075"/>
      <c r="F88" s="1076"/>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74"/>
      <c r="B89" s="1075"/>
      <c r="C89" s="1075"/>
      <c r="D89" s="1075"/>
      <c r="E89" s="1075"/>
      <c r="F89" s="1076"/>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74"/>
      <c r="B90" s="1075"/>
      <c r="C90" s="1075"/>
      <c r="D90" s="1075"/>
      <c r="E90" s="1075"/>
      <c r="F90" s="1076"/>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74"/>
      <c r="B91" s="1075"/>
      <c r="C91" s="1075"/>
      <c r="D91" s="1075"/>
      <c r="E91" s="1075"/>
      <c r="F91" s="1076"/>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74"/>
      <c r="B92" s="1075"/>
      <c r="C92" s="1075"/>
      <c r="D92" s="1075"/>
      <c r="E92" s="1075"/>
      <c r="F92" s="1076"/>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74"/>
      <c r="B93" s="1075"/>
      <c r="C93" s="1075"/>
      <c r="D93" s="1075"/>
      <c r="E93" s="1075"/>
      <c r="F93" s="1076"/>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74"/>
      <c r="B94" s="1075"/>
      <c r="C94" s="1075"/>
      <c r="D94" s="1075"/>
      <c r="E94" s="1075"/>
      <c r="F94" s="1076"/>
      <c r="G94" s="615" t="s">
        <v>279</v>
      </c>
      <c r="H94" s="616"/>
      <c r="I94" s="616"/>
      <c r="J94" s="616"/>
      <c r="K94" s="616"/>
      <c r="L94" s="616"/>
      <c r="M94" s="616"/>
      <c r="N94" s="616"/>
      <c r="O94" s="616"/>
      <c r="P94" s="616"/>
      <c r="Q94" s="616"/>
      <c r="R94" s="616"/>
      <c r="S94" s="616"/>
      <c r="T94" s="616"/>
      <c r="U94" s="616"/>
      <c r="V94" s="616"/>
      <c r="W94" s="616"/>
      <c r="X94" s="616"/>
      <c r="Y94" s="616"/>
      <c r="Z94" s="616"/>
      <c r="AA94" s="616"/>
      <c r="AB94" s="617"/>
      <c r="AC94" s="615" t="s">
        <v>186</v>
      </c>
      <c r="AD94" s="616"/>
      <c r="AE94" s="616"/>
      <c r="AF94" s="616"/>
      <c r="AG94" s="616"/>
      <c r="AH94" s="616"/>
      <c r="AI94" s="616"/>
      <c r="AJ94" s="616"/>
      <c r="AK94" s="616"/>
      <c r="AL94" s="616"/>
      <c r="AM94" s="616"/>
      <c r="AN94" s="616"/>
      <c r="AO94" s="616"/>
      <c r="AP94" s="616"/>
      <c r="AQ94" s="616"/>
      <c r="AR94" s="616"/>
      <c r="AS94" s="616"/>
      <c r="AT94" s="616"/>
      <c r="AU94" s="616"/>
      <c r="AV94" s="616"/>
      <c r="AW94" s="616"/>
      <c r="AX94" s="815"/>
    </row>
    <row r="95" spans="1:50" ht="24.75" customHeight="1" x14ac:dyDescent="0.15">
      <c r="A95" s="1074"/>
      <c r="B95" s="1075"/>
      <c r="C95" s="1075"/>
      <c r="D95" s="1075"/>
      <c r="E95" s="1075"/>
      <c r="F95" s="1076"/>
      <c r="G95" s="837"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20"/>
      <c r="AC95" s="837"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74"/>
      <c r="B96" s="1075"/>
      <c r="C96" s="1075"/>
      <c r="D96" s="1075"/>
      <c r="E96" s="1075"/>
      <c r="F96" s="1076"/>
      <c r="G96" s="690"/>
      <c r="H96" s="691"/>
      <c r="I96" s="691"/>
      <c r="J96" s="691"/>
      <c r="K96" s="692"/>
      <c r="L96" s="684"/>
      <c r="M96" s="685"/>
      <c r="N96" s="685"/>
      <c r="O96" s="685"/>
      <c r="P96" s="685"/>
      <c r="Q96" s="685"/>
      <c r="R96" s="685"/>
      <c r="S96" s="685"/>
      <c r="T96" s="685"/>
      <c r="U96" s="685"/>
      <c r="V96" s="685"/>
      <c r="W96" s="685"/>
      <c r="X96" s="686"/>
      <c r="Y96" s="406"/>
      <c r="Z96" s="407"/>
      <c r="AA96" s="407"/>
      <c r="AB96" s="827"/>
      <c r="AC96" s="690"/>
      <c r="AD96" s="691"/>
      <c r="AE96" s="691"/>
      <c r="AF96" s="691"/>
      <c r="AG96" s="692"/>
      <c r="AH96" s="684"/>
      <c r="AI96" s="685"/>
      <c r="AJ96" s="685"/>
      <c r="AK96" s="685"/>
      <c r="AL96" s="685"/>
      <c r="AM96" s="685"/>
      <c r="AN96" s="685"/>
      <c r="AO96" s="685"/>
      <c r="AP96" s="685"/>
      <c r="AQ96" s="685"/>
      <c r="AR96" s="685"/>
      <c r="AS96" s="685"/>
      <c r="AT96" s="686"/>
      <c r="AU96" s="406"/>
      <c r="AV96" s="407"/>
      <c r="AW96" s="407"/>
      <c r="AX96" s="408"/>
    </row>
    <row r="97" spans="1:50" ht="24.75" customHeight="1" x14ac:dyDescent="0.15">
      <c r="A97" s="1074"/>
      <c r="B97" s="1075"/>
      <c r="C97" s="1075"/>
      <c r="D97" s="1075"/>
      <c r="E97" s="1075"/>
      <c r="F97" s="1076"/>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74"/>
      <c r="B98" s="1075"/>
      <c r="C98" s="1075"/>
      <c r="D98" s="1075"/>
      <c r="E98" s="1075"/>
      <c r="F98" s="1076"/>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74"/>
      <c r="B99" s="1075"/>
      <c r="C99" s="1075"/>
      <c r="D99" s="1075"/>
      <c r="E99" s="1075"/>
      <c r="F99" s="1076"/>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74"/>
      <c r="B100" s="1075"/>
      <c r="C100" s="1075"/>
      <c r="D100" s="1075"/>
      <c r="E100" s="1075"/>
      <c r="F100" s="1076"/>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74"/>
      <c r="B101" s="1075"/>
      <c r="C101" s="1075"/>
      <c r="D101" s="1075"/>
      <c r="E101" s="1075"/>
      <c r="F101" s="1076"/>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74"/>
      <c r="B102" s="1075"/>
      <c r="C102" s="1075"/>
      <c r="D102" s="1075"/>
      <c r="E102" s="1075"/>
      <c r="F102" s="1076"/>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74"/>
      <c r="B103" s="1075"/>
      <c r="C103" s="1075"/>
      <c r="D103" s="1075"/>
      <c r="E103" s="1075"/>
      <c r="F103" s="1076"/>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74"/>
      <c r="B104" s="1075"/>
      <c r="C104" s="1075"/>
      <c r="D104" s="1075"/>
      <c r="E104" s="1075"/>
      <c r="F104" s="1076"/>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74"/>
      <c r="B105" s="1075"/>
      <c r="C105" s="1075"/>
      <c r="D105" s="1075"/>
      <c r="E105" s="1075"/>
      <c r="F105" s="1076"/>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8" customFormat="1" ht="24.75" customHeight="1" thickBot="1" x14ac:dyDescent="0.2"/>
    <row r="108" spans="1:50" ht="30" customHeight="1" x14ac:dyDescent="0.15">
      <c r="A108" s="1080" t="s">
        <v>28</v>
      </c>
      <c r="B108" s="1081"/>
      <c r="C108" s="1081"/>
      <c r="D108" s="1081"/>
      <c r="E108" s="1081"/>
      <c r="F108" s="1082"/>
      <c r="G108" s="615" t="s">
        <v>187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280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5"/>
    </row>
    <row r="109" spans="1:50" ht="24.75" customHeight="1" x14ac:dyDescent="0.15">
      <c r="A109" s="1074"/>
      <c r="B109" s="1075"/>
      <c r="C109" s="1075"/>
      <c r="D109" s="1075"/>
      <c r="E109" s="1075"/>
      <c r="F109" s="1076"/>
      <c r="G109" s="837"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20"/>
      <c r="AC109" s="837"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74"/>
      <c r="B110" s="1075"/>
      <c r="C110" s="1075"/>
      <c r="D110" s="1075"/>
      <c r="E110" s="1075"/>
      <c r="F110" s="1076"/>
      <c r="G110" s="690"/>
      <c r="H110" s="691"/>
      <c r="I110" s="691"/>
      <c r="J110" s="691"/>
      <c r="K110" s="692"/>
      <c r="L110" s="684"/>
      <c r="M110" s="685"/>
      <c r="N110" s="685"/>
      <c r="O110" s="685"/>
      <c r="P110" s="685"/>
      <c r="Q110" s="685"/>
      <c r="R110" s="685"/>
      <c r="S110" s="685"/>
      <c r="T110" s="685"/>
      <c r="U110" s="685"/>
      <c r="V110" s="685"/>
      <c r="W110" s="685"/>
      <c r="X110" s="686"/>
      <c r="Y110" s="406"/>
      <c r="Z110" s="407"/>
      <c r="AA110" s="407"/>
      <c r="AB110" s="827"/>
      <c r="AC110" s="690"/>
      <c r="AD110" s="691"/>
      <c r="AE110" s="691"/>
      <c r="AF110" s="691"/>
      <c r="AG110" s="692"/>
      <c r="AH110" s="684"/>
      <c r="AI110" s="685"/>
      <c r="AJ110" s="685"/>
      <c r="AK110" s="685"/>
      <c r="AL110" s="685"/>
      <c r="AM110" s="685"/>
      <c r="AN110" s="685"/>
      <c r="AO110" s="685"/>
      <c r="AP110" s="685"/>
      <c r="AQ110" s="685"/>
      <c r="AR110" s="685"/>
      <c r="AS110" s="685"/>
      <c r="AT110" s="686"/>
      <c r="AU110" s="406"/>
      <c r="AV110" s="407"/>
      <c r="AW110" s="407"/>
      <c r="AX110" s="408"/>
    </row>
    <row r="111" spans="1:50" ht="24.75" customHeight="1" x14ac:dyDescent="0.15">
      <c r="A111" s="1074"/>
      <c r="B111" s="1075"/>
      <c r="C111" s="1075"/>
      <c r="D111" s="1075"/>
      <c r="E111" s="1075"/>
      <c r="F111" s="1076"/>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74"/>
      <c r="B112" s="1075"/>
      <c r="C112" s="1075"/>
      <c r="D112" s="1075"/>
      <c r="E112" s="1075"/>
      <c r="F112" s="1076"/>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74"/>
      <c r="B113" s="1075"/>
      <c r="C113" s="1075"/>
      <c r="D113" s="1075"/>
      <c r="E113" s="1075"/>
      <c r="F113" s="1076"/>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74"/>
      <c r="B114" s="1075"/>
      <c r="C114" s="1075"/>
      <c r="D114" s="1075"/>
      <c r="E114" s="1075"/>
      <c r="F114" s="1076"/>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74"/>
      <c r="B115" s="1075"/>
      <c r="C115" s="1075"/>
      <c r="D115" s="1075"/>
      <c r="E115" s="1075"/>
      <c r="F115" s="1076"/>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74"/>
      <c r="B116" s="1075"/>
      <c r="C116" s="1075"/>
      <c r="D116" s="1075"/>
      <c r="E116" s="1075"/>
      <c r="F116" s="1076"/>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74"/>
      <c r="B117" s="1075"/>
      <c r="C117" s="1075"/>
      <c r="D117" s="1075"/>
      <c r="E117" s="1075"/>
      <c r="F117" s="1076"/>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74"/>
      <c r="B118" s="1075"/>
      <c r="C118" s="1075"/>
      <c r="D118" s="1075"/>
      <c r="E118" s="1075"/>
      <c r="F118" s="1076"/>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74"/>
      <c r="B119" s="1075"/>
      <c r="C119" s="1075"/>
      <c r="D119" s="1075"/>
      <c r="E119" s="1075"/>
      <c r="F119" s="1076"/>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74"/>
      <c r="B120" s="1075"/>
      <c r="C120" s="1075"/>
      <c r="D120" s="1075"/>
      <c r="E120" s="1075"/>
      <c r="F120" s="1076"/>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74"/>
      <c r="B121" s="1075"/>
      <c r="C121" s="1075"/>
      <c r="D121" s="1075"/>
      <c r="E121" s="1075"/>
      <c r="F121" s="1076"/>
      <c r="G121" s="615" t="s">
        <v>281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5"/>
    </row>
    <row r="122" spans="1:50" ht="25.5" customHeight="1" x14ac:dyDescent="0.15">
      <c r="A122" s="1074"/>
      <c r="B122" s="1075"/>
      <c r="C122" s="1075"/>
      <c r="D122" s="1075"/>
      <c r="E122" s="1075"/>
      <c r="F122" s="1076"/>
      <c r="G122" s="837"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20"/>
      <c r="AC122" s="837"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74"/>
      <c r="B123" s="1075"/>
      <c r="C123" s="1075"/>
      <c r="D123" s="1075"/>
      <c r="E123" s="1075"/>
      <c r="F123" s="1076"/>
      <c r="G123" s="690"/>
      <c r="H123" s="691"/>
      <c r="I123" s="691"/>
      <c r="J123" s="691"/>
      <c r="K123" s="692"/>
      <c r="L123" s="684"/>
      <c r="M123" s="685"/>
      <c r="N123" s="685"/>
      <c r="O123" s="685"/>
      <c r="P123" s="685"/>
      <c r="Q123" s="685"/>
      <c r="R123" s="685"/>
      <c r="S123" s="685"/>
      <c r="T123" s="685"/>
      <c r="U123" s="685"/>
      <c r="V123" s="685"/>
      <c r="W123" s="685"/>
      <c r="X123" s="686"/>
      <c r="Y123" s="406"/>
      <c r="Z123" s="407"/>
      <c r="AA123" s="407"/>
      <c r="AB123" s="827"/>
      <c r="AC123" s="690"/>
      <c r="AD123" s="691"/>
      <c r="AE123" s="691"/>
      <c r="AF123" s="691"/>
      <c r="AG123" s="692"/>
      <c r="AH123" s="684"/>
      <c r="AI123" s="685"/>
      <c r="AJ123" s="685"/>
      <c r="AK123" s="685"/>
      <c r="AL123" s="685"/>
      <c r="AM123" s="685"/>
      <c r="AN123" s="685"/>
      <c r="AO123" s="685"/>
      <c r="AP123" s="685"/>
      <c r="AQ123" s="685"/>
      <c r="AR123" s="685"/>
      <c r="AS123" s="685"/>
      <c r="AT123" s="686"/>
      <c r="AU123" s="406"/>
      <c r="AV123" s="407"/>
      <c r="AW123" s="407"/>
      <c r="AX123" s="408"/>
    </row>
    <row r="124" spans="1:50" ht="24.75" customHeight="1" x14ac:dyDescent="0.15">
      <c r="A124" s="1074"/>
      <c r="B124" s="1075"/>
      <c r="C124" s="1075"/>
      <c r="D124" s="1075"/>
      <c r="E124" s="1075"/>
      <c r="F124" s="1076"/>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74"/>
      <c r="B125" s="1075"/>
      <c r="C125" s="1075"/>
      <c r="D125" s="1075"/>
      <c r="E125" s="1075"/>
      <c r="F125" s="1076"/>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74"/>
      <c r="B126" s="1075"/>
      <c r="C126" s="1075"/>
      <c r="D126" s="1075"/>
      <c r="E126" s="1075"/>
      <c r="F126" s="1076"/>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74"/>
      <c r="B127" s="1075"/>
      <c r="C127" s="1075"/>
      <c r="D127" s="1075"/>
      <c r="E127" s="1075"/>
      <c r="F127" s="1076"/>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74"/>
      <c r="B128" s="1075"/>
      <c r="C128" s="1075"/>
      <c r="D128" s="1075"/>
      <c r="E128" s="1075"/>
      <c r="F128" s="1076"/>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74"/>
      <c r="B129" s="1075"/>
      <c r="C129" s="1075"/>
      <c r="D129" s="1075"/>
      <c r="E129" s="1075"/>
      <c r="F129" s="1076"/>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74"/>
      <c r="B130" s="1075"/>
      <c r="C130" s="1075"/>
      <c r="D130" s="1075"/>
      <c r="E130" s="1075"/>
      <c r="F130" s="1076"/>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74"/>
      <c r="B131" s="1075"/>
      <c r="C131" s="1075"/>
      <c r="D131" s="1075"/>
      <c r="E131" s="1075"/>
      <c r="F131" s="1076"/>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74"/>
      <c r="B132" s="1075"/>
      <c r="C132" s="1075"/>
      <c r="D132" s="1075"/>
      <c r="E132" s="1075"/>
      <c r="F132" s="1076"/>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74"/>
      <c r="B133" s="1075"/>
      <c r="C133" s="1075"/>
      <c r="D133" s="1075"/>
      <c r="E133" s="1075"/>
      <c r="F133" s="1076"/>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74"/>
      <c r="B134" s="1075"/>
      <c r="C134" s="1075"/>
      <c r="D134" s="1075"/>
      <c r="E134" s="1075"/>
      <c r="F134" s="1076"/>
      <c r="G134" s="615" t="s">
        <v>283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5"/>
    </row>
    <row r="135" spans="1:50" ht="24.75" customHeight="1" x14ac:dyDescent="0.15">
      <c r="A135" s="1074"/>
      <c r="B135" s="1075"/>
      <c r="C135" s="1075"/>
      <c r="D135" s="1075"/>
      <c r="E135" s="1075"/>
      <c r="F135" s="1076"/>
      <c r="G135" s="837"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20"/>
      <c r="AC135" s="837"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74"/>
      <c r="B136" s="1075"/>
      <c r="C136" s="1075"/>
      <c r="D136" s="1075"/>
      <c r="E136" s="1075"/>
      <c r="F136" s="1076"/>
      <c r="G136" s="690"/>
      <c r="H136" s="691"/>
      <c r="I136" s="691"/>
      <c r="J136" s="691"/>
      <c r="K136" s="692"/>
      <c r="L136" s="684"/>
      <c r="M136" s="685"/>
      <c r="N136" s="685"/>
      <c r="O136" s="685"/>
      <c r="P136" s="685"/>
      <c r="Q136" s="685"/>
      <c r="R136" s="685"/>
      <c r="S136" s="685"/>
      <c r="T136" s="685"/>
      <c r="U136" s="685"/>
      <c r="V136" s="685"/>
      <c r="W136" s="685"/>
      <c r="X136" s="686"/>
      <c r="Y136" s="406"/>
      <c r="Z136" s="407"/>
      <c r="AA136" s="407"/>
      <c r="AB136" s="827"/>
      <c r="AC136" s="690"/>
      <c r="AD136" s="691"/>
      <c r="AE136" s="691"/>
      <c r="AF136" s="691"/>
      <c r="AG136" s="692"/>
      <c r="AH136" s="684"/>
      <c r="AI136" s="685"/>
      <c r="AJ136" s="685"/>
      <c r="AK136" s="685"/>
      <c r="AL136" s="685"/>
      <c r="AM136" s="685"/>
      <c r="AN136" s="685"/>
      <c r="AO136" s="685"/>
      <c r="AP136" s="685"/>
      <c r="AQ136" s="685"/>
      <c r="AR136" s="685"/>
      <c r="AS136" s="685"/>
      <c r="AT136" s="686"/>
      <c r="AU136" s="406"/>
      <c r="AV136" s="407"/>
      <c r="AW136" s="407"/>
      <c r="AX136" s="408"/>
    </row>
    <row r="137" spans="1:50" ht="24.75" customHeight="1" x14ac:dyDescent="0.15">
      <c r="A137" s="1074"/>
      <c r="B137" s="1075"/>
      <c r="C137" s="1075"/>
      <c r="D137" s="1075"/>
      <c r="E137" s="1075"/>
      <c r="F137" s="1076"/>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74"/>
      <c r="B138" s="1075"/>
      <c r="C138" s="1075"/>
      <c r="D138" s="1075"/>
      <c r="E138" s="1075"/>
      <c r="F138" s="1076"/>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74"/>
      <c r="B139" s="1075"/>
      <c r="C139" s="1075"/>
      <c r="D139" s="1075"/>
      <c r="E139" s="1075"/>
      <c r="F139" s="1076"/>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74"/>
      <c r="B140" s="1075"/>
      <c r="C140" s="1075"/>
      <c r="D140" s="1075"/>
      <c r="E140" s="1075"/>
      <c r="F140" s="1076"/>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74"/>
      <c r="B141" s="1075"/>
      <c r="C141" s="1075"/>
      <c r="D141" s="1075"/>
      <c r="E141" s="1075"/>
      <c r="F141" s="1076"/>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74"/>
      <c r="B142" s="1075"/>
      <c r="C142" s="1075"/>
      <c r="D142" s="1075"/>
      <c r="E142" s="1075"/>
      <c r="F142" s="1076"/>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74"/>
      <c r="B143" s="1075"/>
      <c r="C143" s="1075"/>
      <c r="D143" s="1075"/>
      <c r="E143" s="1075"/>
      <c r="F143" s="1076"/>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74"/>
      <c r="B144" s="1075"/>
      <c r="C144" s="1075"/>
      <c r="D144" s="1075"/>
      <c r="E144" s="1075"/>
      <c r="F144" s="1076"/>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74"/>
      <c r="B145" s="1075"/>
      <c r="C145" s="1075"/>
      <c r="D145" s="1075"/>
      <c r="E145" s="1075"/>
      <c r="F145" s="1076"/>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74"/>
      <c r="B146" s="1075"/>
      <c r="C146" s="1075"/>
      <c r="D146" s="1075"/>
      <c r="E146" s="1075"/>
      <c r="F146" s="1076"/>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74"/>
      <c r="B147" s="1075"/>
      <c r="C147" s="1075"/>
      <c r="D147" s="1075"/>
      <c r="E147" s="1075"/>
      <c r="F147" s="1076"/>
      <c r="G147" s="615" t="s">
        <v>285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5"/>
    </row>
    <row r="148" spans="1:50" ht="24.75" customHeight="1" x14ac:dyDescent="0.15">
      <c r="A148" s="1074"/>
      <c r="B148" s="1075"/>
      <c r="C148" s="1075"/>
      <c r="D148" s="1075"/>
      <c r="E148" s="1075"/>
      <c r="F148" s="1076"/>
      <c r="G148" s="837"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20"/>
      <c r="AC148" s="837"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74"/>
      <c r="B149" s="1075"/>
      <c r="C149" s="1075"/>
      <c r="D149" s="1075"/>
      <c r="E149" s="1075"/>
      <c r="F149" s="1076"/>
      <c r="G149" s="690"/>
      <c r="H149" s="691"/>
      <c r="I149" s="691"/>
      <c r="J149" s="691"/>
      <c r="K149" s="692"/>
      <c r="L149" s="684"/>
      <c r="M149" s="685"/>
      <c r="N149" s="685"/>
      <c r="O149" s="685"/>
      <c r="P149" s="685"/>
      <c r="Q149" s="685"/>
      <c r="R149" s="685"/>
      <c r="S149" s="685"/>
      <c r="T149" s="685"/>
      <c r="U149" s="685"/>
      <c r="V149" s="685"/>
      <c r="W149" s="685"/>
      <c r="X149" s="686"/>
      <c r="Y149" s="406"/>
      <c r="Z149" s="407"/>
      <c r="AA149" s="407"/>
      <c r="AB149" s="827"/>
      <c r="AC149" s="690"/>
      <c r="AD149" s="691"/>
      <c r="AE149" s="691"/>
      <c r="AF149" s="691"/>
      <c r="AG149" s="692"/>
      <c r="AH149" s="684"/>
      <c r="AI149" s="685"/>
      <c r="AJ149" s="685"/>
      <c r="AK149" s="685"/>
      <c r="AL149" s="685"/>
      <c r="AM149" s="685"/>
      <c r="AN149" s="685"/>
      <c r="AO149" s="685"/>
      <c r="AP149" s="685"/>
      <c r="AQ149" s="685"/>
      <c r="AR149" s="685"/>
      <c r="AS149" s="685"/>
      <c r="AT149" s="686"/>
      <c r="AU149" s="406"/>
      <c r="AV149" s="407"/>
      <c r="AW149" s="407"/>
      <c r="AX149" s="408"/>
    </row>
    <row r="150" spans="1:50" ht="24.75" customHeight="1" x14ac:dyDescent="0.15">
      <c r="A150" s="1074"/>
      <c r="B150" s="1075"/>
      <c r="C150" s="1075"/>
      <c r="D150" s="1075"/>
      <c r="E150" s="1075"/>
      <c r="F150" s="1076"/>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74"/>
      <c r="B151" s="1075"/>
      <c r="C151" s="1075"/>
      <c r="D151" s="1075"/>
      <c r="E151" s="1075"/>
      <c r="F151" s="1076"/>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74"/>
      <c r="B152" s="1075"/>
      <c r="C152" s="1075"/>
      <c r="D152" s="1075"/>
      <c r="E152" s="1075"/>
      <c r="F152" s="1076"/>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74"/>
      <c r="B153" s="1075"/>
      <c r="C153" s="1075"/>
      <c r="D153" s="1075"/>
      <c r="E153" s="1075"/>
      <c r="F153" s="1076"/>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74"/>
      <c r="B154" s="1075"/>
      <c r="C154" s="1075"/>
      <c r="D154" s="1075"/>
      <c r="E154" s="1075"/>
      <c r="F154" s="1076"/>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74"/>
      <c r="B155" s="1075"/>
      <c r="C155" s="1075"/>
      <c r="D155" s="1075"/>
      <c r="E155" s="1075"/>
      <c r="F155" s="1076"/>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74"/>
      <c r="B156" s="1075"/>
      <c r="C156" s="1075"/>
      <c r="D156" s="1075"/>
      <c r="E156" s="1075"/>
      <c r="F156" s="1076"/>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74"/>
      <c r="B157" s="1075"/>
      <c r="C157" s="1075"/>
      <c r="D157" s="1075"/>
      <c r="E157" s="1075"/>
      <c r="F157" s="1076"/>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74"/>
      <c r="B158" s="1075"/>
      <c r="C158" s="1075"/>
      <c r="D158" s="1075"/>
      <c r="E158" s="1075"/>
      <c r="F158" s="1076"/>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8" customFormat="1" ht="24.75" customHeight="1" thickBot="1" x14ac:dyDescent="0.2"/>
    <row r="161" spans="1:50" ht="30" customHeight="1" x14ac:dyDescent="0.15">
      <c r="A161" s="1080" t="s">
        <v>28</v>
      </c>
      <c r="B161" s="1081"/>
      <c r="C161" s="1081"/>
      <c r="D161" s="1081"/>
      <c r="E161" s="1081"/>
      <c r="F161" s="1082"/>
      <c r="G161" s="615" t="s">
        <v>189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5"/>
    </row>
    <row r="162" spans="1:50" ht="24.75" customHeight="1" x14ac:dyDescent="0.15">
      <c r="A162" s="1074"/>
      <c r="B162" s="1075"/>
      <c r="C162" s="1075"/>
      <c r="D162" s="1075"/>
      <c r="E162" s="1075"/>
      <c r="F162" s="1076"/>
      <c r="G162" s="837"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20"/>
      <c r="AC162" s="837"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74"/>
      <c r="B163" s="1075"/>
      <c r="C163" s="1075"/>
      <c r="D163" s="1075"/>
      <c r="E163" s="1075"/>
      <c r="F163" s="1076"/>
      <c r="G163" s="690"/>
      <c r="H163" s="691"/>
      <c r="I163" s="691"/>
      <c r="J163" s="691"/>
      <c r="K163" s="692"/>
      <c r="L163" s="684"/>
      <c r="M163" s="685"/>
      <c r="N163" s="685"/>
      <c r="O163" s="685"/>
      <c r="P163" s="685"/>
      <c r="Q163" s="685"/>
      <c r="R163" s="685"/>
      <c r="S163" s="685"/>
      <c r="T163" s="685"/>
      <c r="U163" s="685"/>
      <c r="V163" s="685"/>
      <c r="W163" s="685"/>
      <c r="X163" s="686"/>
      <c r="Y163" s="406"/>
      <c r="Z163" s="407"/>
      <c r="AA163" s="407"/>
      <c r="AB163" s="827"/>
      <c r="AC163" s="690"/>
      <c r="AD163" s="691"/>
      <c r="AE163" s="691"/>
      <c r="AF163" s="691"/>
      <c r="AG163" s="692"/>
      <c r="AH163" s="684"/>
      <c r="AI163" s="685"/>
      <c r="AJ163" s="685"/>
      <c r="AK163" s="685"/>
      <c r="AL163" s="685"/>
      <c r="AM163" s="685"/>
      <c r="AN163" s="685"/>
      <c r="AO163" s="685"/>
      <c r="AP163" s="685"/>
      <c r="AQ163" s="685"/>
      <c r="AR163" s="685"/>
      <c r="AS163" s="685"/>
      <c r="AT163" s="686"/>
      <c r="AU163" s="406"/>
      <c r="AV163" s="407"/>
      <c r="AW163" s="407"/>
      <c r="AX163" s="408"/>
    </row>
    <row r="164" spans="1:50" ht="24.75" customHeight="1" x14ac:dyDescent="0.15">
      <c r="A164" s="1074"/>
      <c r="B164" s="1075"/>
      <c r="C164" s="1075"/>
      <c r="D164" s="1075"/>
      <c r="E164" s="1075"/>
      <c r="F164" s="1076"/>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74"/>
      <c r="B165" s="1075"/>
      <c r="C165" s="1075"/>
      <c r="D165" s="1075"/>
      <c r="E165" s="1075"/>
      <c r="F165" s="1076"/>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74"/>
      <c r="B166" s="1075"/>
      <c r="C166" s="1075"/>
      <c r="D166" s="1075"/>
      <c r="E166" s="1075"/>
      <c r="F166" s="1076"/>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74"/>
      <c r="B167" s="1075"/>
      <c r="C167" s="1075"/>
      <c r="D167" s="1075"/>
      <c r="E167" s="1075"/>
      <c r="F167" s="1076"/>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74"/>
      <c r="B168" s="1075"/>
      <c r="C168" s="1075"/>
      <c r="D168" s="1075"/>
      <c r="E168" s="1075"/>
      <c r="F168" s="1076"/>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74"/>
      <c r="B169" s="1075"/>
      <c r="C169" s="1075"/>
      <c r="D169" s="1075"/>
      <c r="E169" s="1075"/>
      <c r="F169" s="1076"/>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74"/>
      <c r="B170" s="1075"/>
      <c r="C170" s="1075"/>
      <c r="D170" s="1075"/>
      <c r="E170" s="1075"/>
      <c r="F170" s="1076"/>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74"/>
      <c r="B171" s="1075"/>
      <c r="C171" s="1075"/>
      <c r="D171" s="1075"/>
      <c r="E171" s="1075"/>
      <c r="F171" s="1076"/>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74"/>
      <c r="B172" s="1075"/>
      <c r="C172" s="1075"/>
      <c r="D172" s="1075"/>
      <c r="E172" s="1075"/>
      <c r="F172" s="1076"/>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74"/>
      <c r="B173" s="1075"/>
      <c r="C173" s="1075"/>
      <c r="D173" s="1075"/>
      <c r="E173" s="1075"/>
      <c r="F173" s="1076"/>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74"/>
      <c r="B174" s="1075"/>
      <c r="C174" s="1075"/>
      <c r="D174" s="1075"/>
      <c r="E174" s="1075"/>
      <c r="F174" s="1076"/>
      <c r="G174" s="615" t="s">
        <v>287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5"/>
    </row>
    <row r="175" spans="1:50" ht="25.5" customHeight="1" x14ac:dyDescent="0.15">
      <c r="A175" s="1074"/>
      <c r="B175" s="1075"/>
      <c r="C175" s="1075"/>
      <c r="D175" s="1075"/>
      <c r="E175" s="1075"/>
      <c r="F175" s="1076"/>
      <c r="G175" s="837"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20"/>
      <c r="AC175" s="837"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74"/>
      <c r="B176" s="1075"/>
      <c r="C176" s="1075"/>
      <c r="D176" s="1075"/>
      <c r="E176" s="1075"/>
      <c r="F176" s="1076"/>
      <c r="G176" s="690"/>
      <c r="H176" s="691"/>
      <c r="I176" s="691"/>
      <c r="J176" s="691"/>
      <c r="K176" s="692"/>
      <c r="L176" s="684"/>
      <c r="M176" s="685"/>
      <c r="N176" s="685"/>
      <c r="O176" s="685"/>
      <c r="P176" s="685"/>
      <c r="Q176" s="685"/>
      <c r="R176" s="685"/>
      <c r="S176" s="685"/>
      <c r="T176" s="685"/>
      <c r="U176" s="685"/>
      <c r="V176" s="685"/>
      <c r="W176" s="685"/>
      <c r="X176" s="686"/>
      <c r="Y176" s="406"/>
      <c r="Z176" s="407"/>
      <c r="AA176" s="407"/>
      <c r="AB176" s="827"/>
      <c r="AC176" s="690"/>
      <c r="AD176" s="691"/>
      <c r="AE176" s="691"/>
      <c r="AF176" s="691"/>
      <c r="AG176" s="692"/>
      <c r="AH176" s="684"/>
      <c r="AI176" s="685"/>
      <c r="AJ176" s="685"/>
      <c r="AK176" s="685"/>
      <c r="AL176" s="685"/>
      <c r="AM176" s="685"/>
      <c r="AN176" s="685"/>
      <c r="AO176" s="685"/>
      <c r="AP176" s="685"/>
      <c r="AQ176" s="685"/>
      <c r="AR176" s="685"/>
      <c r="AS176" s="685"/>
      <c r="AT176" s="686"/>
      <c r="AU176" s="406"/>
      <c r="AV176" s="407"/>
      <c r="AW176" s="407"/>
      <c r="AX176" s="408"/>
    </row>
    <row r="177" spans="1:50" ht="24.75" customHeight="1" x14ac:dyDescent="0.15">
      <c r="A177" s="1074"/>
      <c r="B177" s="1075"/>
      <c r="C177" s="1075"/>
      <c r="D177" s="1075"/>
      <c r="E177" s="1075"/>
      <c r="F177" s="1076"/>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74"/>
      <c r="B178" s="1075"/>
      <c r="C178" s="1075"/>
      <c r="D178" s="1075"/>
      <c r="E178" s="1075"/>
      <c r="F178" s="1076"/>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74"/>
      <c r="B179" s="1075"/>
      <c r="C179" s="1075"/>
      <c r="D179" s="1075"/>
      <c r="E179" s="1075"/>
      <c r="F179" s="1076"/>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74"/>
      <c r="B180" s="1075"/>
      <c r="C180" s="1075"/>
      <c r="D180" s="1075"/>
      <c r="E180" s="1075"/>
      <c r="F180" s="1076"/>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74"/>
      <c r="B181" s="1075"/>
      <c r="C181" s="1075"/>
      <c r="D181" s="1075"/>
      <c r="E181" s="1075"/>
      <c r="F181" s="1076"/>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74"/>
      <c r="B182" s="1075"/>
      <c r="C182" s="1075"/>
      <c r="D182" s="1075"/>
      <c r="E182" s="1075"/>
      <c r="F182" s="1076"/>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74"/>
      <c r="B183" s="1075"/>
      <c r="C183" s="1075"/>
      <c r="D183" s="1075"/>
      <c r="E183" s="1075"/>
      <c r="F183" s="1076"/>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74"/>
      <c r="B184" s="1075"/>
      <c r="C184" s="1075"/>
      <c r="D184" s="1075"/>
      <c r="E184" s="1075"/>
      <c r="F184" s="1076"/>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74"/>
      <c r="B185" s="1075"/>
      <c r="C185" s="1075"/>
      <c r="D185" s="1075"/>
      <c r="E185" s="1075"/>
      <c r="F185" s="1076"/>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74"/>
      <c r="B186" s="1075"/>
      <c r="C186" s="1075"/>
      <c r="D186" s="1075"/>
      <c r="E186" s="1075"/>
      <c r="F186" s="1076"/>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74"/>
      <c r="B187" s="1075"/>
      <c r="C187" s="1075"/>
      <c r="D187" s="1075"/>
      <c r="E187" s="1075"/>
      <c r="F187" s="1076"/>
      <c r="G187" s="615" t="s">
        <v>290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5"/>
    </row>
    <row r="188" spans="1:50" ht="24.75" customHeight="1" x14ac:dyDescent="0.15">
      <c r="A188" s="1074"/>
      <c r="B188" s="1075"/>
      <c r="C188" s="1075"/>
      <c r="D188" s="1075"/>
      <c r="E188" s="1075"/>
      <c r="F188" s="1076"/>
      <c r="G188" s="837"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20"/>
      <c r="AC188" s="837"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74"/>
      <c r="B189" s="1075"/>
      <c r="C189" s="1075"/>
      <c r="D189" s="1075"/>
      <c r="E189" s="1075"/>
      <c r="F189" s="1076"/>
      <c r="G189" s="690"/>
      <c r="H189" s="691"/>
      <c r="I189" s="691"/>
      <c r="J189" s="691"/>
      <c r="K189" s="692"/>
      <c r="L189" s="684"/>
      <c r="M189" s="685"/>
      <c r="N189" s="685"/>
      <c r="O189" s="685"/>
      <c r="P189" s="685"/>
      <c r="Q189" s="685"/>
      <c r="R189" s="685"/>
      <c r="S189" s="685"/>
      <c r="T189" s="685"/>
      <c r="U189" s="685"/>
      <c r="V189" s="685"/>
      <c r="W189" s="685"/>
      <c r="X189" s="686"/>
      <c r="Y189" s="406"/>
      <c r="Z189" s="407"/>
      <c r="AA189" s="407"/>
      <c r="AB189" s="827"/>
      <c r="AC189" s="690"/>
      <c r="AD189" s="691"/>
      <c r="AE189" s="691"/>
      <c r="AF189" s="691"/>
      <c r="AG189" s="692"/>
      <c r="AH189" s="684"/>
      <c r="AI189" s="685"/>
      <c r="AJ189" s="685"/>
      <c r="AK189" s="685"/>
      <c r="AL189" s="685"/>
      <c r="AM189" s="685"/>
      <c r="AN189" s="685"/>
      <c r="AO189" s="685"/>
      <c r="AP189" s="685"/>
      <c r="AQ189" s="685"/>
      <c r="AR189" s="685"/>
      <c r="AS189" s="685"/>
      <c r="AT189" s="686"/>
      <c r="AU189" s="406"/>
      <c r="AV189" s="407"/>
      <c r="AW189" s="407"/>
      <c r="AX189" s="408"/>
    </row>
    <row r="190" spans="1:50" ht="24.75" customHeight="1" x14ac:dyDescent="0.15">
      <c r="A190" s="1074"/>
      <c r="B190" s="1075"/>
      <c r="C190" s="1075"/>
      <c r="D190" s="1075"/>
      <c r="E190" s="1075"/>
      <c r="F190" s="1076"/>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74"/>
      <c r="B191" s="1075"/>
      <c r="C191" s="1075"/>
      <c r="D191" s="1075"/>
      <c r="E191" s="1075"/>
      <c r="F191" s="1076"/>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74"/>
      <c r="B192" s="1075"/>
      <c r="C192" s="1075"/>
      <c r="D192" s="1075"/>
      <c r="E192" s="1075"/>
      <c r="F192" s="1076"/>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74"/>
      <c r="B193" s="1075"/>
      <c r="C193" s="1075"/>
      <c r="D193" s="1075"/>
      <c r="E193" s="1075"/>
      <c r="F193" s="1076"/>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74"/>
      <c r="B194" s="1075"/>
      <c r="C194" s="1075"/>
      <c r="D194" s="1075"/>
      <c r="E194" s="1075"/>
      <c r="F194" s="1076"/>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74"/>
      <c r="B195" s="1075"/>
      <c r="C195" s="1075"/>
      <c r="D195" s="1075"/>
      <c r="E195" s="1075"/>
      <c r="F195" s="1076"/>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74"/>
      <c r="B196" s="1075"/>
      <c r="C196" s="1075"/>
      <c r="D196" s="1075"/>
      <c r="E196" s="1075"/>
      <c r="F196" s="1076"/>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74"/>
      <c r="B197" s="1075"/>
      <c r="C197" s="1075"/>
      <c r="D197" s="1075"/>
      <c r="E197" s="1075"/>
      <c r="F197" s="1076"/>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74"/>
      <c r="B198" s="1075"/>
      <c r="C198" s="1075"/>
      <c r="D198" s="1075"/>
      <c r="E198" s="1075"/>
      <c r="F198" s="1076"/>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74"/>
      <c r="B199" s="1075"/>
      <c r="C199" s="1075"/>
      <c r="D199" s="1075"/>
      <c r="E199" s="1075"/>
      <c r="F199" s="1076"/>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74"/>
      <c r="B200" s="1075"/>
      <c r="C200" s="1075"/>
      <c r="D200" s="1075"/>
      <c r="E200" s="1075"/>
      <c r="F200" s="1076"/>
      <c r="G200" s="615" t="s">
        <v>291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190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5"/>
    </row>
    <row r="201" spans="1:50" ht="24.75" customHeight="1" x14ac:dyDescent="0.15">
      <c r="A201" s="1074"/>
      <c r="B201" s="1075"/>
      <c r="C201" s="1075"/>
      <c r="D201" s="1075"/>
      <c r="E201" s="1075"/>
      <c r="F201" s="1076"/>
      <c r="G201" s="837"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20"/>
      <c r="AC201" s="837"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74"/>
      <c r="B202" s="1075"/>
      <c r="C202" s="1075"/>
      <c r="D202" s="1075"/>
      <c r="E202" s="1075"/>
      <c r="F202" s="1076"/>
      <c r="G202" s="690"/>
      <c r="H202" s="691"/>
      <c r="I202" s="691"/>
      <c r="J202" s="691"/>
      <c r="K202" s="692"/>
      <c r="L202" s="684"/>
      <c r="M202" s="685"/>
      <c r="N202" s="685"/>
      <c r="O202" s="685"/>
      <c r="P202" s="685"/>
      <c r="Q202" s="685"/>
      <c r="R202" s="685"/>
      <c r="S202" s="685"/>
      <c r="T202" s="685"/>
      <c r="U202" s="685"/>
      <c r="V202" s="685"/>
      <c r="W202" s="685"/>
      <c r="X202" s="686"/>
      <c r="Y202" s="406"/>
      <c r="Z202" s="407"/>
      <c r="AA202" s="407"/>
      <c r="AB202" s="827"/>
      <c r="AC202" s="690"/>
      <c r="AD202" s="691"/>
      <c r="AE202" s="691"/>
      <c r="AF202" s="691"/>
      <c r="AG202" s="692"/>
      <c r="AH202" s="684"/>
      <c r="AI202" s="685"/>
      <c r="AJ202" s="685"/>
      <c r="AK202" s="685"/>
      <c r="AL202" s="685"/>
      <c r="AM202" s="685"/>
      <c r="AN202" s="685"/>
      <c r="AO202" s="685"/>
      <c r="AP202" s="685"/>
      <c r="AQ202" s="685"/>
      <c r="AR202" s="685"/>
      <c r="AS202" s="685"/>
      <c r="AT202" s="686"/>
      <c r="AU202" s="406"/>
      <c r="AV202" s="407"/>
      <c r="AW202" s="407"/>
      <c r="AX202" s="408"/>
    </row>
    <row r="203" spans="1:50" ht="24.75" customHeight="1" x14ac:dyDescent="0.15">
      <c r="A203" s="1074"/>
      <c r="B203" s="1075"/>
      <c r="C203" s="1075"/>
      <c r="D203" s="1075"/>
      <c r="E203" s="1075"/>
      <c r="F203" s="1076"/>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74"/>
      <c r="B204" s="1075"/>
      <c r="C204" s="1075"/>
      <c r="D204" s="1075"/>
      <c r="E204" s="1075"/>
      <c r="F204" s="1076"/>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74"/>
      <c r="B205" s="1075"/>
      <c r="C205" s="1075"/>
      <c r="D205" s="1075"/>
      <c r="E205" s="1075"/>
      <c r="F205" s="1076"/>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74"/>
      <c r="B206" s="1075"/>
      <c r="C206" s="1075"/>
      <c r="D206" s="1075"/>
      <c r="E206" s="1075"/>
      <c r="F206" s="1076"/>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74"/>
      <c r="B207" s="1075"/>
      <c r="C207" s="1075"/>
      <c r="D207" s="1075"/>
      <c r="E207" s="1075"/>
      <c r="F207" s="1076"/>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74"/>
      <c r="B208" s="1075"/>
      <c r="C208" s="1075"/>
      <c r="D208" s="1075"/>
      <c r="E208" s="1075"/>
      <c r="F208" s="1076"/>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74"/>
      <c r="B209" s="1075"/>
      <c r="C209" s="1075"/>
      <c r="D209" s="1075"/>
      <c r="E209" s="1075"/>
      <c r="F209" s="1076"/>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74"/>
      <c r="B210" s="1075"/>
      <c r="C210" s="1075"/>
      <c r="D210" s="1075"/>
      <c r="E210" s="1075"/>
      <c r="F210" s="1076"/>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74"/>
      <c r="B211" s="1075"/>
      <c r="C211" s="1075"/>
      <c r="D211" s="1075"/>
      <c r="E211" s="1075"/>
      <c r="F211" s="1076"/>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8" customFormat="1" ht="24.75" customHeight="1" thickBot="1" x14ac:dyDescent="0.2"/>
    <row r="214" spans="1:50" ht="30" customHeight="1" x14ac:dyDescent="0.15">
      <c r="A214" s="1071" t="s">
        <v>28</v>
      </c>
      <c r="B214" s="1072"/>
      <c r="C214" s="1072"/>
      <c r="D214" s="1072"/>
      <c r="E214" s="1072"/>
      <c r="F214" s="1073"/>
      <c r="G214" s="615" t="s">
        <v>191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5"/>
    </row>
    <row r="215" spans="1:50" ht="24.75" customHeight="1" x14ac:dyDescent="0.15">
      <c r="A215" s="1074"/>
      <c r="B215" s="1075"/>
      <c r="C215" s="1075"/>
      <c r="D215" s="1075"/>
      <c r="E215" s="1075"/>
      <c r="F215" s="1076"/>
      <c r="G215" s="837"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20"/>
      <c r="AC215" s="837"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74"/>
      <c r="B216" s="1075"/>
      <c r="C216" s="1075"/>
      <c r="D216" s="1075"/>
      <c r="E216" s="1075"/>
      <c r="F216" s="1076"/>
      <c r="G216" s="690"/>
      <c r="H216" s="691"/>
      <c r="I216" s="691"/>
      <c r="J216" s="691"/>
      <c r="K216" s="692"/>
      <c r="L216" s="684"/>
      <c r="M216" s="685"/>
      <c r="N216" s="685"/>
      <c r="O216" s="685"/>
      <c r="P216" s="685"/>
      <c r="Q216" s="685"/>
      <c r="R216" s="685"/>
      <c r="S216" s="685"/>
      <c r="T216" s="685"/>
      <c r="U216" s="685"/>
      <c r="V216" s="685"/>
      <c r="W216" s="685"/>
      <c r="X216" s="686"/>
      <c r="Y216" s="406"/>
      <c r="Z216" s="407"/>
      <c r="AA216" s="407"/>
      <c r="AB216" s="827"/>
      <c r="AC216" s="690"/>
      <c r="AD216" s="691"/>
      <c r="AE216" s="691"/>
      <c r="AF216" s="691"/>
      <c r="AG216" s="692"/>
      <c r="AH216" s="684"/>
      <c r="AI216" s="685"/>
      <c r="AJ216" s="685"/>
      <c r="AK216" s="685"/>
      <c r="AL216" s="685"/>
      <c r="AM216" s="685"/>
      <c r="AN216" s="685"/>
      <c r="AO216" s="685"/>
      <c r="AP216" s="685"/>
      <c r="AQ216" s="685"/>
      <c r="AR216" s="685"/>
      <c r="AS216" s="685"/>
      <c r="AT216" s="686"/>
      <c r="AU216" s="406"/>
      <c r="AV216" s="407"/>
      <c r="AW216" s="407"/>
      <c r="AX216" s="408"/>
    </row>
    <row r="217" spans="1:50" ht="24.75" customHeight="1" x14ac:dyDescent="0.15">
      <c r="A217" s="1074"/>
      <c r="B217" s="1075"/>
      <c r="C217" s="1075"/>
      <c r="D217" s="1075"/>
      <c r="E217" s="1075"/>
      <c r="F217" s="1076"/>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74"/>
      <c r="B218" s="1075"/>
      <c r="C218" s="1075"/>
      <c r="D218" s="1075"/>
      <c r="E218" s="1075"/>
      <c r="F218" s="1076"/>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74"/>
      <c r="B219" s="1075"/>
      <c r="C219" s="1075"/>
      <c r="D219" s="1075"/>
      <c r="E219" s="1075"/>
      <c r="F219" s="1076"/>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74"/>
      <c r="B220" s="1075"/>
      <c r="C220" s="1075"/>
      <c r="D220" s="1075"/>
      <c r="E220" s="1075"/>
      <c r="F220" s="1076"/>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74"/>
      <c r="B221" s="1075"/>
      <c r="C221" s="1075"/>
      <c r="D221" s="1075"/>
      <c r="E221" s="1075"/>
      <c r="F221" s="1076"/>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74"/>
      <c r="B222" s="1075"/>
      <c r="C222" s="1075"/>
      <c r="D222" s="1075"/>
      <c r="E222" s="1075"/>
      <c r="F222" s="1076"/>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74"/>
      <c r="B223" s="1075"/>
      <c r="C223" s="1075"/>
      <c r="D223" s="1075"/>
      <c r="E223" s="1075"/>
      <c r="F223" s="1076"/>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74"/>
      <c r="B224" s="1075"/>
      <c r="C224" s="1075"/>
      <c r="D224" s="1075"/>
      <c r="E224" s="1075"/>
      <c r="F224" s="1076"/>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74"/>
      <c r="B225" s="1075"/>
      <c r="C225" s="1075"/>
      <c r="D225" s="1075"/>
      <c r="E225" s="1075"/>
      <c r="F225" s="1076"/>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74"/>
      <c r="B226" s="1075"/>
      <c r="C226" s="1075"/>
      <c r="D226" s="1075"/>
      <c r="E226" s="1075"/>
      <c r="F226" s="1076"/>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74"/>
      <c r="B227" s="1075"/>
      <c r="C227" s="1075"/>
      <c r="D227" s="1075"/>
      <c r="E227" s="1075"/>
      <c r="F227" s="1076"/>
      <c r="G227" s="615" t="s">
        <v>293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5"/>
    </row>
    <row r="228" spans="1:50" ht="25.5" customHeight="1" x14ac:dyDescent="0.15">
      <c r="A228" s="1074"/>
      <c r="B228" s="1075"/>
      <c r="C228" s="1075"/>
      <c r="D228" s="1075"/>
      <c r="E228" s="1075"/>
      <c r="F228" s="1076"/>
      <c r="G228" s="837"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20"/>
      <c r="AC228" s="837"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74"/>
      <c r="B229" s="1075"/>
      <c r="C229" s="1075"/>
      <c r="D229" s="1075"/>
      <c r="E229" s="1075"/>
      <c r="F229" s="1076"/>
      <c r="G229" s="690"/>
      <c r="H229" s="691"/>
      <c r="I229" s="691"/>
      <c r="J229" s="691"/>
      <c r="K229" s="692"/>
      <c r="L229" s="684"/>
      <c r="M229" s="685"/>
      <c r="N229" s="685"/>
      <c r="O229" s="685"/>
      <c r="P229" s="685"/>
      <c r="Q229" s="685"/>
      <c r="R229" s="685"/>
      <c r="S229" s="685"/>
      <c r="T229" s="685"/>
      <c r="U229" s="685"/>
      <c r="V229" s="685"/>
      <c r="W229" s="685"/>
      <c r="X229" s="686"/>
      <c r="Y229" s="406"/>
      <c r="Z229" s="407"/>
      <c r="AA229" s="407"/>
      <c r="AB229" s="827"/>
      <c r="AC229" s="690"/>
      <c r="AD229" s="691"/>
      <c r="AE229" s="691"/>
      <c r="AF229" s="691"/>
      <c r="AG229" s="692"/>
      <c r="AH229" s="684"/>
      <c r="AI229" s="685"/>
      <c r="AJ229" s="685"/>
      <c r="AK229" s="685"/>
      <c r="AL229" s="685"/>
      <c r="AM229" s="685"/>
      <c r="AN229" s="685"/>
      <c r="AO229" s="685"/>
      <c r="AP229" s="685"/>
      <c r="AQ229" s="685"/>
      <c r="AR229" s="685"/>
      <c r="AS229" s="685"/>
      <c r="AT229" s="686"/>
      <c r="AU229" s="406"/>
      <c r="AV229" s="407"/>
      <c r="AW229" s="407"/>
      <c r="AX229" s="408"/>
    </row>
    <row r="230" spans="1:50" ht="24.75" customHeight="1" x14ac:dyDescent="0.15">
      <c r="A230" s="1074"/>
      <c r="B230" s="1075"/>
      <c r="C230" s="1075"/>
      <c r="D230" s="1075"/>
      <c r="E230" s="1075"/>
      <c r="F230" s="1076"/>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74"/>
      <c r="B231" s="1075"/>
      <c r="C231" s="1075"/>
      <c r="D231" s="1075"/>
      <c r="E231" s="1075"/>
      <c r="F231" s="1076"/>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74"/>
      <c r="B232" s="1075"/>
      <c r="C232" s="1075"/>
      <c r="D232" s="1075"/>
      <c r="E232" s="1075"/>
      <c r="F232" s="1076"/>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74"/>
      <c r="B233" s="1075"/>
      <c r="C233" s="1075"/>
      <c r="D233" s="1075"/>
      <c r="E233" s="1075"/>
      <c r="F233" s="1076"/>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74"/>
      <c r="B234" s="1075"/>
      <c r="C234" s="1075"/>
      <c r="D234" s="1075"/>
      <c r="E234" s="1075"/>
      <c r="F234" s="1076"/>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74"/>
      <c r="B235" s="1075"/>
      <c r="C235" s="1075"/>
      <c r="D235" s="1075"/>
      <c r="E235" s="1075"/>
      <c r="F235" s="1076"/>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74"/>
      <c r="B236" s="1075"/>
      <c r="C236" s="1075"/>
      <c r="D236" s="1075"/>
      <c r="E236" s="1075"/>
      <c r="F236" s="1076"/>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74"/>
      <c r="B237" s="1075"/>
      <c r="C237" s="1075"/>
      <c r="D237" s="1075"/>
      <c r="E237" s="1075"/>
      <c r="F237" s="1076"/>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74"/>
      <c r="B238" s="1075"/>
      <c r="C238" s="1075"/>
      <c r="D238" s="1075"/>
      <c r="E238" s="1075"/>
      <c r="F238" s="1076"/>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74"/>
      <c r="B239" s="1075"/>
      <c r="C239" s="1075"/>
      <c r="D239" s="1075"/>
      <c r="E239" s="1075"/>
      <c r="F239" s="1076"/>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74"/>
      <c r="B240" s="1075"/>
      <c r="C240" s="1075"/>
      <c r="D240" s="1075"/>
      <c r="E240" s="1075"/>
      <c r="F240" s="1076"/>
      <c r="G240" s="615" t="s">
        <v>295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5"/>
    </row>
    <row r="241" spans="1:50" ht="24.75" customHeight="1" x14ac:dyDescent="0.15">
      <c r="A241" s="1074"/>
      <c r="B241" s="1075"/>
      <c r="C241" s="1075"/>
      <c r="D241" s="1075"/>
      <c r="E241" s="1075"/>
      <c r="F241" s="1076"/>
      <c r="G241" s="837"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20"/>
      <c r="AC241" s="837"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74"/>
      <c r="B242" s="1075"/>
      <c r="C242" s="1075"/>
      <c r="D242" s="1075"/>
      <c r="E242" s="1075"/>
      <c r="F242" s="1076"/>
      <c r="G242" s="690"/>
      <c r="H242" s="691"/>
      <c r="I242" s="691"/>
      <c r="J242" s="691"/>
      <c r="K242" s="692"/>
      <c r="L242" s="684"/>
      <c r="M242" s="685"/>
      <c r="N242" s="685"/>
      <c r="O242" s="685"/>
      <c r="P242" s="685"/>
      <c r="Q242" s="685"/>
      <c r="R242" s="685"/>
      <c r="S242" s="685"/>
      <c r="T242" s="685"/>
      <c r="U242" s="685"/>
      <c r="V242" s="685"/>
      <c r="W242" s="685"/>
      <c r="X242" s="686"/>
      <c r="Y242" s="406"/>
      <c r="Z242" s="407"/>
      <c r="AA242" s="407"/>
      <c r="AB242" s="827"/>
      <c r="AC242" s="690"/>
      <c r="AD242" s="691"/>
      <c r="AE242" s="691"/>
      <c r="AF242" s="691"/>
      <c r="AG242" s="692"/>
      <c r="AH242" s="684"/>
      <c r="AI242" s="685"/>
      <c r="AJ242" s="685"/>
      <c r="AK242" s="685"/>
      <c r="AL242" s="685"/>
      <c r="AM242" s="685"/>
      <c r="AN242" s="685"/>
      <c r="AO242" s="685"/>
      <c r="AP242" s="685"/>
      <c r="AQ242" s="685"/>
      <c r="AR242" s="685"/>
      <c r="AS242" s="685"/>
      <c r="AT242" s="686"/>
      <c r="AU242" s="406"/>
      <c r="AV242" s="407"/>
      <c r="AW242" s="407"/>
      <c r="AX242" s="408"/>
    </row>
    <row r="243" spans="1:50" ht="24.75" customHeight="1" x14ac:dyDescent="0.15">
      <c r="A243" s="1074"/>
      <c r="B243" s="1075"/>
      <c r="C243" s="1075"/>
      <c r="D243" s="1075"/>
      <c r="E243" s="1075"/>
      <c r="F243" s="1076"/>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74"/>
      <c r="B244" s="1075"/>
      <c r="C244" s="1075"/>
      <c r="D244" s="1075"/>
      <c r="E244" s="1075"/>
      <c r="F244" s="1076"/>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74"/>
      <c r="B245" s="1075"/>
      <c r="C245" s="1075"/>
      <c r="D245" s="1075"/>
      <c r="E245" s="1075"/>
      <c r="F245" s="1076"/>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74"/>
      <c r="B246" s="1075"/>
      <c r="C246" s="1075"/>
      <c r="D246" s="1075"/>
      <c r="E246" s="1075"/>
      <c r="F246" s="1076"/>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74"/>
      <c r="B247" s="1075"/>
      <c r="C247" s="1075"/>
      <c r="D247" s="1075"/>
      <c r="E247" s="1075"/>
      <c r="F247" s="1076"/>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74"/>
      <c r="B248" s="1075"/>
      <c r="C248" s="1075"/>
      <c r="D248" s="1075"/>
      <c r="E248" s="1075"/>
      <c r="F248" s="1076"/>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74"/>
      <c r="B249" s="1075"/>
      <c r="C249" s="1075"/>
      <c r="D249" s="1075"/>
      <c r="E249" s="1075"/>
      <c r="F249" s="1076"/>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74"/>
      <c r="B250" s="1075"/>
      <c r="C250" s="1075"/>
      <c r="D250" s="1075"/>
      <c r="E250" s="1075"/>
      <c r="F250" s="1076"/>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74"/>
      <c r="B251" s="1075"/>
      <c r="C251" s="1075"/>
      <c r="D251" s="1075"/>
      <c r="E251" s="1075"/>
      <c r="F251" s="1076"/>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74"/>
      <c r="B252" s="1075"/>
      <c r="C252" s="1075"/>
      <c r="D252" s="1075"/>
      <c r="E252" s="1075"/>
      <c r="F252" s="1076"/>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74"/>
      <c r="B253" s="1075"/>
      <c r="C253" s="1075"/>
      <c r="D253" s="1075"/>
      <c r="E253" s="1075"/>
      <c r="F253" s="1076"/>
      <c r="G253" s="615" t="s">
        <v>297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5"/>
    </row>
    <row r="254" spans="1:50" ht="24.75" customHeight="1" x14ac:dyDescent="0.15">
      <c r="A254" s="1074"/>
      <c r="B254" s="1075"/>
      <c r="C254" s="1075"/>
      <c r="D254" s="1075"/>
      <c r="E254" s="1075"/>
      <c r="F254" s="1076"/>
      <c r="G254" s="837"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20"/>
      <c r="AC254" s="837"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74"/>
      <c r="B255" s="1075"/>
      <c r="C255" s="1075"/>
      <c r="D255" s="1075"/>
      <c r="E255" s="1075"/>
      <c r="F255" s="1076"/>
      <c r="G255" s="690"/>
      <c r="H255" s="691"/>
      <c r="I255" s="691"/>
      <c r="J255" s="691"/>
      <c r="K255" s="692"/>
      <c r="L255" s="684"/>
      <c r="M255" s="685"/>
      <c r="N255" s="685"/>
      <c r="O255" s="685"/>
      <c r="P255" s="685"/>
      <c r="Q255" s="685"/>
      <c r="R255" s="685"/>
      <c r="S255" s="685"/>
      <c r="T255" s="685"/>
      <c r="U255" s="685"/>
      <c r="V255" s="685"/>
      <c r="W255" s="685"/>
      <c r="X255" s="686"/>
      <c r="Y255" s="406"/>
      <c r="Z255" s="407"/>
      <c r="AA255" s="407"/>
      <c r="AB255" s="827"/>
      <c r="AC255" s="690"/>
      <c r="AD255" s="691"/>
      <c r="AE255" s="691"/>
      <c r="AF255" s="691"/>
      <c r="AG255" s="692"/>
      <c r="AH255" s="684"/>
      <c r="AI255" s="685"/>
      <c r="AJ255" s="685"/>
      <c r="AK255" s="685"/>
      <c r="AL255" s="685"/>
      <c r="AM255" s="685"/>
      <c r="AN255" s="685"/>
      <c r="AO255" s="685"/>
      <c r="AP255" s="685"/>
      <c r="AQ255" s="685"/>
      <c r="AR255" s="685"/>
      <c r="AS255" s="685"/>
      <c r="AT255" s="686"/>
      <c r="AU255" s="406"/>
      <c r="AV255" s="407"/>
      <c r="AW255" s="407"/>
      <c r="AX255" s="408"/>
    </row>
    <row r="256" spans="1:50" ht="24.75" customHeight="1" x14ac:dyDescent="0.15">
      <c r="A256" s="1074"/>
      <c r="B256" s="1075"/>
      <c r="C256" s="1075"/>
      <c r="D256" s="1075"/>
      <c r="E256" s="1075"/>
      <c r="F256" s="1076"/>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74"/>
      <c r="B257" s="1075"/>
      <c r="C257" s="1075"/>
      <c r="D257" s="1075"/>
      <c r="E257" s="1075"/>
      <c r="F257" s="1076"/>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74"/>
      <c r="B258" s="1075"/>
      <c r="C258" s="1075"/>
      <c r="D258" s="1075"/>
      <c r="E258" s="1075"/>
      <c r="F258" s="1076"/>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74"/>
      <c r="B259" s="1075"/>
      <c r="C259" s="1075"/>
      <c r="D259" s="1075"/>
      <c r="E259" s="1075"/>
      <c r="F259" s="1076"/>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74"/>
      <c r="B260" s="1075"/>
      <c r="C260" s="1075"/>
      <c r="D260" s="1075"/>
      <c r="E260" s="1075"/>
      <c r="F260" s="1076"/>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74"/>
      <c r="B261" s="1075"/>
      <c r="C261" s="1075"/>
      <c r="D261" s="1075"/>
      <c r="E261" s="1075"/>
      <c r="F261" s="1076"/>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74"/>
      <c r="B262" s="1075"/>
      <c r="C262" s="1075"/>
      <c r="D262" s="1075"/>
      <c r="E262" s="1075"/>
      <c r="F262" s="1076"/>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74"/>
      <c r="B263" s="1075"/>
      <c r="C263" s="1075"/>
      <c r="D263" s="1075"/>
      <c r="E263" s="1075"/>
      <c r="F263" s="1076"/>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74"/>
      <c r="B264" s="1075"/>
      <c r="C264" s="1075"/>
      <c r="D264" s="1075"/>
      <c r="E264" s="1075"/>
      <c r="F264" s="1076"/>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354</v>
      </c>
      <c r="Z3" s="381"/>
      <c r="AA3" s="381"/>
      <c r="AB3" s="381"/>
      <c r="AC3" s="148" t="s">
        <v>339</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85">
        <v>1</v>
      </c>
      <c r="B4" s="1085">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85">
        <v>2</v>
      </c>
      <c r="B5" s="1085">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5">
        <v>3</v>
      </c>
      <c r="B6" s="1085">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5">
        <v>4</v>
      </c>
      <c r="B7" s="1085">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5">
        <v>5</v>
      </c>
      <c r="B8" s="1085">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5">
        <v>6</v>
      </c>
      <c r="B9" s="1085">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5">
        <v>7</v>
      </c>
      <c r="B10" s="1085">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5">
        <v>8</v>
      </c>
      <c r="B11" s="1085">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5">
        <v>9</v>
      </c>
      <c r="B12" s="1085">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5">
        <v>10</v>
      </c>
      <c r="B13" s="1085">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5">
        <v>11</v>
      </c>
      <c r="B14" s="1085">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5">
        <v>12</v>
      </c>
      <c r="B15" s="1085">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5">
        <v>13</v>
      </c>
      <c r="B16" s="1085">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5">
        <v>14</v>
      </c>
      <c r="B17" s="1085">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5">
        <v>15</v>
      </c>
      <c r="B18" s="1085">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5">
        <v>16</v>
      </c>
      <c r="B19" s="1085">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5">
        <v>17</v>
      </c>
      <c r="B20" s="1085">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5">
        <v>18</v>
      </c>
      <c r="B21" s="1085">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5">
        <v>19</v>
      </c>
      <c r="B22" s="1085">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5">
        <v>20</v>
      </c>
      <c r="B23" s="1085">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5">
        <v>21</v>
      </c>
      <c r="B24" s="1085">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5">
        <v>22</v>
      </c>
      <c r="B25" s="1085">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5">
        <v>23</v>
      </c>
      <c r="B26" s="1085">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5">
        <v>24</v>
      </c>
      <c r="B27" s="1085">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5">
        <v>25</v>
      </c>
      <c r="B28" s="1085">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5">
        <v>26</v>
      </c>
      <c r="B29" s="1085">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5">
        <v>27</v>
      </c>
      <c r="B30" s="1085">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5">
        <v>28</v>
      </c>
      <c r="B31" s="1085">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5">
        <v>29</v>
      </c>
      <c r="B32" s="1085">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5">
        <v>30</v>
      </c>
      <c r="B33" s="1085">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354</v>
      </c>
      <c r="Z36" s="381"/>
      <c r="AA36" s="381"/>
      <c r="AB36" s="381"/>
      <c r="AC36" s="148" t="s">
        <v>339</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85">
        <v>1</v>
      </c>
      <c r="B37" s="1085">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5">
        <v>2</v>
      </c>
      <c r="B38" s="1085">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5">
        <v>3</v>
      </c>
      <c r="B39" s="1085">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5">
        <v>4</v>
      </c>
      <c r="B40" s="1085">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5">
        <v>5</v>
      </c>
      <c r="B41" s="1085">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5">
        <v>6</v>
      </c>
      <c r="B42" s="1085">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5">
        <v>7</v>
      </c>
      <c r="B43" s="1085">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5">
        <v>8</v>
      </c>
      <c r="B44" s="1085">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5">
        <v>9</v>
      </c>
      <c r="B45" s="1085">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5">
        <v>10</v>
      </c>
      <c r="B46" s="1085">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5">
        <v>11</v>
      </c>
      <c r="B47" s="1085">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5">
        <v>12</v>
      </c>
      <c r="B48" s="1085">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5">
        <v>13</v>
      </c>
      <c r="B49" s="1085">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5">
        <v>14</v>
      </c>
      <c r="B50" s="1085">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5">
        <v>15</v>
      </c>
      <c r="B51" s="1085">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5">
        <v>16</v>
      </c>
      <c r="B52" s="1085">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5">
        <v>17</v>
      </c>
      <c r="B53" s="1085">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5">
        <v>18</v>
      </c>
      <c r="B54" s="1085">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5">
        <v>19</v>
      </c>
      <c r="B55" s="1085">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5">
        <v>20</v>
      </c>
      <c r="B56" s="1085">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5">
        <v>21</v>
      </c>
      <c r="B57" s="1085">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5">
        <v>22</v>
      </c>
      <c r="B58" s="1085">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5">
        <v>23</v>
      </c>
      <c r="B59" s="1085">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5">
        <v>24</v>
      </c>
      <c r="B60" s="1085">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5">
        <v>25</v>
      </c>
      <c r="B61" s="1085">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5">
        <v>26</v>
      </c>
      <c r="B62" s="1085">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5">
        <v>27</v>
      </c>
      <c r="B63" s="1085">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5">
        <v>28</v>
      </c>
      <c r="B64" s="1085">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5">
        <v>29</v>
      </c>
      <c r="B65" s="1085">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5">
        <v>30</v>
      </c>
      <c r="B66" s="1085">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354</v>
      </c>
      <c r="Z69" s="381"/>
      <c r="AA69" s="381"/>
      <c r="AB69" s="381"/>
      <c r="AC69" s="148" t="s">
        <v>339</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85">
        <v>1</v>
      </c>
      <c r="B70" s="1085">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5">
        <v>2</v>
      </c>
      <c r="B71" s="1085">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5">
        <v>3</v>
      </c>
      <c r="B72" s="1085">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5">
        <v>4</v>
      </c>
      <c r="B73" s="1085">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5">
        <v>5</v>
      </c>
      <c r="B74" s="1085">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5">
        <v>6</v>
      </c>
      <c r="B75" s="1085">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5">
        <v>7</v>
      </c>
      <c r="B76" s="1085">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5">
        <v>8</v>
      </c>
      <c r="B77" s="1085">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5">
        <v>9</v>
      </c>
      <c r="B78" s="1085">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5">
        <v>10</v>
      </c>
      <c r="B79" s="1085">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5">
        <v>11</v>
      </c>
      <c r="B80" s="1085">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5">
        <v>12</v>
      </c>
      <c r="B81" s="1085">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5">
        <v>13</v>
      </c>
      <c r="B82" s="1085">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5">
        <v>14</v>
      </c>
      <c r="B83" s="1085">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5">
        <v>15</v>
      </c>
      <c r="B84" s="1085">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5">
        <v>16</v>
      </c>
      <c r="B85" s="1085">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5">
        <v>17</v>
      </c>
      <c r="B86" s="1085">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5">
        <v>18</v>
      </c>
      <c r="B87" s="1085">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5">
        <v>19</v>
      </c>
      <c r="B88" s="1085">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5">
        <v>20</v>
      </c>
      <c r="B89" s="1085">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5">
        <v>21</v>
      </c>
      <c r="B90" s="1085">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5">
        <v>22</v>
      </c>
      <c r="B91" s="1085">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5">
        <v>23</v>
      </c>
      <c r="B92" s="1085">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5">
        <v>24</v>
      </c>
      <c r="B93" s="1085">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5">
        <v>25</v>
      </c>
      <c r="B94" s="1085">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5">
        <v>26</v>
      </c>
      <c r="B95" s="1085">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5">
        <v>27</v>
      </c>
      <c r="B96" s="1085">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5">
        <v>28</v>
      </c>
      <c r="B97" s="1085">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5">
        <v>29</v>
      </c>
      <c r="B98" s="1085">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5">
        <v>30</v>
      </c>
      <c r="B99" s="1085">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354</v>
      </c>
      <c r="Z102" s="381"/>
      <c r="AA102" s="381"/>
      <c r="AB102" s="381"/>
      <c r="AC102" s="148" t="s">
        <v>339</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85">
        <v>1</v>
      </c>
      <c r="B103" s="1085">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5">
        <v>2</v>
      </c>
      <c r="B104" s="1085">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5">
        <v>3</v>
      </c>
      <c r="B105" s="1085">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5">
        <v>4</v>
      </c>
      <c r="B106" s="1085">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5">
        <v>5</v>
      </c>
      <c r="B107" s="1085">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5">
        <v>6</v>
      </c>
      <c r="B108" s="1085">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5">
        <v>7</v>
      </c>
      <c r="B109" s="1085">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5">
        <v>8</v>
      </c>
      <c r="B110" s="1085">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5">
        <v>9</v>
      </c>
      <c r="B111" s="1085">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5">
        <v>10</v>
      </c>
      <c r="B112" s="1085">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5">
        <v>11</v>
      </c>
      <c r="B113" s="1085">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5">
        <v>12</v>
      </c>
      <c r="B114" s="1085">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5">
        <v>13</v>
      </c>
      <c r="B115" s="1085">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5">
        <v>14</v>
      </c>
      <c r="B116" s="1085">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5">
        <v>15</v>
      </c>
      <c r="B117" s="1085">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5">
        <v>16</v>
      </c>
      <c r="B118" s="1085">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5">
        <v>17</v>
      </c>
      <c r="B119" s="1085">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5">
        <v>18</v>
      </c>
      <c r="B120" s="1085">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5">
        <v>19</v>
      </c>
      <c r="B121" s="1085">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5">
        <v>20</v>
      </c>
      <c r="B122" s="1085">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5">
        <v>21</v>
      </c>
      <c r="B123" s="1085">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5">
        <v>22</v>
      </c>
      <c r="B124" s="1085">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5">
        <v>23</v>
      </c>
      <c r="B125" s="1085">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5">
        <v>24</v>
      </c>
      <c r="B126" s="1085">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5">
        <v>25</v>
      </c>
      <c r="B127" s="1085">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5">
        <v>26</v>
      </c>
      <c r="B128" s="1085">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5">
        <v>27</v>
      </c>
      <c r="B129" s="1085">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5">
        <v>28</v>
      </c>
      <c r="B130" s="1085">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5">
        <v>29</v>
      </c>
      <c r="B131" s="1085">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5">
        <v>30</v>
      </c>
      <c r="B132" s="1085">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354</v>
      </c>
      <c r="Z135" s="381"/>
      <c r="AA135" s="381"/>
      <c r="AB135" s="381"/>
      <c r="AC135" s="148" t="s">
        <v>339</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85">
        <v>1</v>
      </c>
      <c r="B136" s="1085">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5">
        <v>2</v>
      </c>
      <c r="B137" s="1085">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5">
        <v>3</v>
      </c>
      <c r="B138" s="1085">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5">
        <v>4</v>
      </c>
      <c r="B139" s="1085">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5">
        <v>5</v>
      </c>
      <c r="B140" s="1085">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5">
        <v>6</v>
      </c>
      <c r="B141" s="1085">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5">
        <v>7</v>
      </c>
      <c r="B142" s="1085">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5">
        <v>8</v>
      </c>
      <c r="B143" s="1085">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5">
        <v>9</v>
      </c>
      <c r="B144" s="1085">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5">
        <v>10</v>
      </c>
      <c r="B145" s="1085">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5">
        <v>11</v>
      </c>
      <c r="B146" s="1085">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5">
        <v>12</v>
      </c>
      <c r="B147" s="1085">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5">
        <v>13</v>
      </c>
      <c r="B148" s="1085">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5">
        <v>14</v>
      </c>
      <c r="B149" s="1085">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5">
        <v>15</v>
      </c>
      <c r="B150" s="1085">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5">
        <v>16</v>
      </c>
      <c r="B151" s="1085">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5">
        <v>17</v>
      </c>
      <c r="B152" s="1085">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5">
        <v>18</v>
      </c>
      <c r="B153" s="1085">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5">
        <v>19</v>
      </c>
      <c r="B154" s="1085">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5">
        <v>20</v>
      </c>
      <c r="B155" s="1085">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5">
        <v>21</v>
      </c>
      <c r="B156" s="1085">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5">
        <v>22</v>
      </c>
      <c r="B157" s="1085">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5">
        <v>23</v>
      </c>
      <c r="B158" s="1085">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5">
        <v>24</v>
      </c>
      <c r="B159" s="1085">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5">
        <v>25</v>
      </c>
      <c r="B160" s="1085">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5">
        <v>26</v>
      </c>
      <c r="B161" s="1085">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5">
        <v>27</v>
      </c>
      <c r="B162" s="1085">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5">
        <v>28</v>
      </c>
      <c r="B163" s="1085">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5">
        <v>29</v>
      </c>
      <c r="B164" s="1085">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5">
        <v>30</v>
      </c>
      <c r="B165" s="1085">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354</v>
      </c>
      <c r="Z168" s="381"/>
      <c r="AA168" s="381"/>
      <c r="AB168" s="381"/>
      <c r="AC168" s="148" t="s">
        <v>339</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85">
        <v>1</v>
      </c>
      <c r="B169" s="1085">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5">
        <v>2</v>
      </c>
      <c r="B170" s="1085">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5">
        <v>3</v>
      </c>
      <c r="B171" s="1085">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5">
        <v>4</v>
      </c>
      <c r="B172" s="1085">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5">
        <v>5</v>
      </c>
      <c r="B173" s="1085">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5">
        <v>6</v>
      </c>
      <c r="B174" s="1085">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5">
        <v>7</v>
      </c>
      <c r="B175" s="1085">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5">
        <v>8</v>
      </c>
      <c r="B176" s="1085">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5">
        <v>9</v>
      </c>
      <c r="B177" s="1085">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5">
        <v>10</v>
      </c>
      <c r="B178" s="1085">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5">
        <v>11</v>
      </c>
      <c r="B179" s="1085">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5">
        <v>12</v>
      </c>
      <c r="B180" s="1085">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5">
        <v>13</v>
      </c>
      <c r="B181" s="1085">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5">
        <v>14</v>
      </c>
      <c r="B182" s="1085">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5">
        <v>15</v>
      </c>
      <c r="B183" s="1085">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5">
        <v>16</v>
      </c>
      <c r="B184" s="1085">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5">
        <v>17</v>
      </c>
      <c r="B185" s="1085">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5">
        <v>18</v>
      </c>
      <c r="B186" s="1085">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5">
        <v>19</v>
      </c>
      <c r="B187" s="1085">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5">
        <v>20</v>
      </c>
      <c r="B188" s="1085">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5">
        <v>21</v>
      </c>
      <c r="B189" s="1085">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5">
        <v>22</v>
      </c>
      <c r="B190" s="1085">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5">
        <v>23</v>
      </c>
      <c r="B191" s="1085">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5">
        <v>24</v>
      </c>
      <c r="B192" s="1085">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5">
        <v>25</v>
      </c>
      <c r="B193" s="1085">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5">
        <v>26</v>
      </c>
      <c r="B194" s="1085">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5">
        <v>27</v>
      </c>
      <c r="B195" s="1085">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5">
        <v>28</v>
      </c>
      <c r="B196" s="1085">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5">
        <v>29</v>
      </c>
      <c r="B197" s="1085">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5">
        <v>30</v>
      </c>
      <c r="B198" s="1085">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354</v>
      </c>
      <c r="Z201" s="381"/>
      <c r="AA201" s="381"/>
      <c r="AB201" s="381"/>
      <c r="AC201" s="148" t="s">
        <v>339</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85">
        <v>1</v>
      </c>
      <c r="B202" s="1085">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5">
        <v>2</v>
      </c>
      <c r="B203" s="1085">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5">
        <v>3</v>
      </c>
      <c r="B204" s="1085">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5">
        <v>4</v>
      </c>
      <c r="B205" s="1085">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5">
        <v>5</v>
      </c>
      <c r="B206" s="1085">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5">
        <v>6</v>
      </c>
      <c r="B207" s="1085">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5">
        <v>7</v>
      </c>
      <c r="B208" s="1085">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5">
        <v>8</v>
      </c>
      <c r="B209" s="1085">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5">
        <v>9</v>
      </c>
      <c r="B210" s="1085">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5">
        <v>10</v>
      </c>
      <c r="B211" s="1085">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5">
        <v>11</v>
      </c>
      <c r="B212" s="1085">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5">
        <v>12</v>
      </c>
      <c r="B213" s="1085">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5">
        <v>13</v>
      </c>
      <c r="B214" s="1085">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5">
        <v>14</v>
      </c>
      <c r="B215" s="1085">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5">
        <v>15</v>
      </c>
      <c r="B216" s="1085">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5">
        <v>16</v>
      </c>
      <c r="B217" s="1085">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5">
        <v>17</v>
      </c>
      <c r="B218" s="1085">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5">
        <v>18</v>
      </c>
      <c r="B219" s="1085">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5">
        <v>19</v>
      </c>
      <c r="B220" s="1085">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5">
        <v>20</v>
      </c>
      <c r="B221" s="1085">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5">
        <v>21</v>
      </c>
      <c r="B222" s="1085">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5">
        <v>22</v>
      </c>
      <c r="B223" s="1085">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5">
        <v>23</v>
      </c>
      <c r="B224" s="1085">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5">
        <v>24</v>
      </c>
      <c r="B225" s="1085">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5">
        <v>25</v>
      </c>
      <c r="B226" s="1085">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5">
        <v>26</v>
      </c>
      <c r="B227" s="1085">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5">
        <v>27</v>
      </c>
      <c r="B228" s="1085">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5">
        <v>28</v>
      </c>
      <c r="B229" s="1085">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5">
        <v>29</v>
      </c>
      <c r="B230" s="1085">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5">
        <v>30</v>
      </c>
      <c r="B231" s="1085">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354</v>
      </c>
      <c r="Z234" s="381"/>
      <c r="AA234" s="381"/>
      <c r="AB234" s="381"/>
      <c r="AC234" s="148" t="s">
        <v>339</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85">
        <v>1</v>
      </c>
      <c r="B235" s="1085">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5">
        <v>2</v>
      </c>
      <c r="B236" s="1085">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5">
        <v>3</v>
      </c>
      <c r="B237" s="1085">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5">
        <v>4</v>
      </c>
      <c r="B238" s="1085">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5">
        <v>5</v>
      </c>
      <c r="B239" s="1085">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5">
        <v>6</v>
      </c>
      <c r="B240" s="1085">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5">
        <v>7</v>
      </c>
      <c r="B241" s="1085">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5">
        <v>8</v>
      </c>
      <c r="B242" s="1085">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5">
        <v>9</v>
      </c>
      <c r="B243" s="1085">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5">
        <v>10</v>
      </c>
      <c r="B244" s="1085">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5">
        <v>11</v>
      </c>
      <c r="B245" s="1085">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5">
        <v>12</v>
      </c>
      <c r="B246" s="1085">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5">
        <v>13</v>
      </c>
      <c r="B247" s="1085">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5">
        <v>14</v>
      </c>
      <c r="B248" s="1085">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5">
        <v>15</v>
      </c>
      <c r="B249" s="1085">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5">
        <v>16</v>
      </c>
      <c r="B250" s="1085">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5">
        <v>17</v>
      </c>
      <c r="B251" s="1085">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5">
        <v>18</v>
      </c>
      <c r="B252" s="1085">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5">
        <v>19</v>
      </c>
      <c r="B253" s="1085">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5">
        <v>20</v>
      </c>
      <c r="B254" s="1085">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5">
        <v>21</v>
      </c>
      <c r="B255" s="1085">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5">
        <v>22</v>
      </c>
      <c r="B256" s="1085">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5">
        <v>23</v>
      </c>
      <c r="B257" s="1085">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5">
        <v>24</v>
      </c>
      <c r="B258" s="1085">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5">
        <v>25</v>
      </c>
      <c r="B259" s="1085">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5">
        <v>26</v>
      </c>
      <c r="B260" s="1085">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5">
        <v>27</v>
      </c>
      <c r="B261" s="1085">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5">
        <v>28</v>
      </c>
      <c r="B262" s="1085">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5">
        <v>29</v>
      </c>
      <c r="B263" s="1085">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5">
        <v>30</v>
      </c>
      <c r="B264" s="1085">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354</v>
      </c>
      <c r="Z267" s="381"/>
      <c r="AA267" s="381"/>
      <c r="AB267" s="381"/>
      <c r="AC267" s="148" t="s">
        <v>339</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85">
        <v>1</v>
      </c>
      <c r="B268" s="1085">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5">
        <v>2</v>
      </c>
      <c r="B269" s="1085">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5">
        <v>3</v>
      </c>
      <c r="B270" s="1085">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5">
        <v>4</v>
      </c>
      <c r="B271" s="1085">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5">
        <v>5</v>
      </c>
      <c r="B272" s="1085">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5">
        <v>6</v>
      </c>
      <c r="B273" s="1085">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5">
        <v>7</v>
      </c>
      <c r="B274" s="1085">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5">
        <v>8</v>
      </c>
      <c r="B275" s="1085">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5">
        <v>9</v>
      </c>
      <c r="B276" s="1085">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5">
        <v>10</v>
      </c>
      <c r="B277" s="1085">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5">
        <v>11</v>
      </c>
      <c r="B278" s="1085">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5">
        <v>12</v>
      </c>
      <c r="B279" s="1085">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5">
        <v>13</v>
      </c>
      <c r="B280" s="1085">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5">
        <v>14</v>
      </c>
      <c r="B281" s="1085">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5">
        <v>15</v>
      </c>
      <c r="B282" s="1085">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5">
        <v>16</v>
      </c>
      <c r="B283" s="1085">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5">
        <v>17</v>
      </c>
      <c r="B284" s="1085">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5">
        <v>18</v>
      </c>
      <c r="B285" s="1085">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5">
        <v>19</v>
      </c>
      <c r="B286" s="1085">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5">
        <v>20</v>
      </c>
      <c r="B287" s="1085">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5">
        <v>21</v>
      </c>
      <c r="B288" s="1085">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5">
        <v>22</v>
      </c>
      <c r="B289" s="1085">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5">
        <v>23</v>
      </c>
      <c r="B290" s="1085">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5">
        <v>24</v>
      </c>
      <c r="B291" s="1085">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5">
        <v>25</v>
      </c>
      <c r="B292" s="1085">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5">
        <v>26</v>
      </c>
      <c r="B293" s="1085">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5">
        <v>27</v>
      </c>
      <c r="B294" s="1085">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5">
        <v>28</v>
      </c>
      <c r="B295" s="1085">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5">
        <v>29</v>
      </c>
      <c r="B296" s="1085">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5">
        <v>30</v>
      </c>
      <c r="B297" s="1085">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354</v>
      </c>
      <c r="Z300" s="381"/>
      <c r="AA300" s="381"/>
      <c r="AB300" s="381"/>
      <c r="AC300" s="148" t="s">
        <v>339</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85">
        <v>1</v>
      </c>
      <c r="B301" s="1085">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5">
        <v>2</v>
      </c>
      <c r="B302" s="1085">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5">
        <v>3</v>
      </c>
      <c r="B303" s="1085">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5">
        <v>4</v>
      </c>
      <c r="B304" s="1085">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5">
        <v>5</v>
      </c>
      <c r="B305" s="1085">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5">
        <v>6</v>
      </c>
      <c r="B306" s="1085">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5">
        <v>7</v>
      </c>
      <c r="B307" s="1085">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5">
        <v>8</v>
      </c>
      <c r="B308" s="1085">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5">
        <v>9</v>
      </c>
      <c r="B309" s="1085">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5">
        <v>10</v>
      </c>
      <c r="B310" s="1085">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5">
        <v>11</v>
      </c>
      <c r="B311" s="1085">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5">
        <v>12</v>
      </c>
      <c r="B312" s="1085">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5">
        <v>13</v>
      </c>
      <c r="B313" s="1085">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5">
        <v>14</v>
      </c>
      <c r="B314" s="1085">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5">
        <v>15</v>
      </c>
      <c r="B315" s="1085">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5">
        <v>16</v>
      </c>
      <c r="B316" s="1085">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5">
        <v>17</v>
      </c>
      <c r="B317" s="1085">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5">
        <v>18</v>
      </c>
      <c r="B318" s="1085">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5">
        <v>19</v>
      </c>
      <c r="B319" s="1085">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5">
        <v>20</v>
      </c>
      <c r="B320" s="1085">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5">
        <v>21</v>
      </c>
      <c r="B321" s="1085">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5">
        <v>22</v>
      </c>
      <c r="B322" s="1085">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5">
        <v>23</v>
      </c>
      <c r="B323" s="1085">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5">
        <v>24</v>
      </c>
      <c r="B324" s="1085">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5">
        <v>25</v>
      </c>
      <c r="B325" s="1085">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5">
        <v>26</v>
      </c>
      <c r="B326" s="1085">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5">
        <v>27</v>
      </c>
      <c r="B327" s="1085">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5">
        <v>28</v>
      </c>
      <c r="B328" s="1085">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5">
        <v>29</v>
      </c>
      <c r="B329" s="1085">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5">
        <v>30</v>
      </c>
      <c r="B330" s="1085">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354</v>
      </c>
      <c r="Z333" s="381"/>
      <c r="AA333" s="381"/>
      <c r="AB333" s="381"/>
      <c r="AC333" s="148" t="s">
        <v>339</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85">
        <v>1</v>
      </c>
      <c r="B334" s="1085">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5">
        <v>2</v>
      </c>
      <c r="B335" s="1085">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5">
        <v>3</v>
      </c>
      <c r="B336" s="1085">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5">
        <v>4</v>
      </c>
      <c r="B337" s="1085">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5">
        <v>5</v>
      </c>
      <c r="B338" s="1085">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5">
        <v>6</v>
      </c>
      <c r="B339" s="1085">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5">
        <v>7</v>
      </c>
      <c r="B340" s="1085">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5">
        <v>8</v>
      </c>
      <c r="B341" s="1085">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5">
        <v>9</v>
      </c>
      <c r="B342" s="1085">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5">
        <v>10</v>
      </c>
      <c r="B343" s="1085">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5">
        <v>11</v>
      </c>
      <c r="B344" s="1085">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5">
        <v>12</v>
      </c>
      <c r="B345" s="1085">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5">
        <v>13</v>
      </c>
      <c r="B346" s="1085">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5">
        <v>14</v>
      </c>
      <c r="B347" s="1085">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5">
        <v>15</v>
      </c>
      <c r="B348" s="1085">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5">
        <v>16</v>
      </c>
      <c r="B349" s="1085">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5">
        <v>17</v>
      </c>
      <c r="B350" s="1085">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5">
        <v>18</v>
      </c>
      <c r="B351" s="1085">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5">
        <v>19</v>
      </c>
      <c r="B352" s="1085">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5">
        <v>20</v>
      </c>
      <c r="B353" s="1085">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5">
        <v>21</v>
      </c>
      <c r="B354" s="1085">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5">
        <v>22</v>
      </c>
      <c r="B355" s="1085">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5">
        <v>23</v>
      </c>
      <c r="B356" s="1085">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5">
        <v>24</v>
      </c>
      <c r="B357" s="1085">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5">
        <v>25</v>
      </c>
      <c r="B358" s="1085">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5">
        <v>26</v>
      </c>
      <c r="B359" s="1085">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5">
        <v>27</v>
      </c>
      <c r="B360" s="1085">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5">
        <v>28</v>
      </c>
      <c r="B361" s="1085">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5">
        <v>29</v>
      </c>
      <c r="B362" s="1085">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5">
        <v>30</v>
      </c>
      <c r="B363" s="1085">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354</v>
      </c>
      <c r="Z366" s="381"/>
      <c r="AA366" s="381"/>
      <c r="AB366" s="381"/>
      <c r="AC366" s="148" t="s">
        <v>339</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85">
        <v>1</v>
      </c>
      <c r="B367" s="1085">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5">
        <v>2</v>
      </c>
      <c r="B368" s="1085">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5">
        <v>3</v>
      </c>
      <c r="B369" s="1085">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5">
        <v>4</v>
      </c>
      <c r="B370" s="1085">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5">
        <v>5</v>
      </c>
      <c r="B371" s="1085">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5">
        <v>6</v>
      </c>
      <c r="B372" s="1085">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5">
        <v>7</v>
      </c>
      <c r="B373" s="1085">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5">
        <v>8</v>
      </c>
      <c r="B374" s="1085">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5">
        <v>9</v>
      </c>
      <c r="B375" s="1085">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5">
        <v>10</v>
      </c>
      <c r="B376" s="1085">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5">
        <v>11</v>
      </c>
      <c r="B377" s="1085">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5">
        <v>12</v>
      </c>
      <c r="B378" s="1085">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5">
        <v>13</v>
      </c>
      <c r="B379" s="1085">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5">
        <v>14</v>
      </c>
      <c r="B380" s="1085">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5">
        <v>15</v>
      </c>
      <c r="B381" s="1085">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5">
        <v>16</v>
      </c>
      <c r="B382" s="1085">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5">
        <v>17</v>
      </c>
      <c r="B383" s="1085">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5">
        <v>18</v>
      </c>
      <c r="B384" s="1085">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5">
        <v>19</v>
      </c>
      <c r="B385" s="1085">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5">
        <v>20</v>
      </c>
      <c r="B386" s="1085">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5">
        <v>21</v>
      </c>
      <c r="B387" s="1085">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5">
        <v>22</v>
      </c>
      <c r="B388" s="1085">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5">
        <v>23</v>
      </c>
      <c r="B389" s="1085">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5">
        <v>24</v>
      </c>
      <c r="B390" s="1085">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5">
        <v>25</v>
      </c>
      <c r="B391" s="1085">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5">
        <v>26</v>
      </c>
      <c r="B392" s="1085">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5">
        <v>27</v>
      </c>
      <c r="B393" s="1085">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5">
        <v>28</v>
      </c>
      <c r="B394" s="1085">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5">
        <v>29</v>
      </c>
      <c r="B395" s="1085">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5">
        <v>30</v>
      </c>
      <c r="B396" s="1085">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354</v>
      </c>
      <c r="Z399" s="381"/>
      <c r="AA399" s="381"/>
      <c r="AB399" s="381"/>
      <c r="AC399" s="148" t="s">
        <v>339</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85">
        <v>1</v>
      </c>
      <c r="B400" s="1085">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5">
        <v>2</v>
      </c>
      <c r="B401" s="1085">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5">
        <v>3</v>
      </c>
      <c r="B402" s="1085">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5">
        <v>4</v>
      </c>
      <c r="B403" s="1085">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5">
        <v>5</v>
      </c>
      <c r="B404" s="1085">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5">
        <v>6</v>
      </c>
      <c r="B405" s="1085">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5">
        <v>7</v>
      </c>
      <c r="B406" s="1085">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5">
        <v>8</v>
      </c>
      <c r="B407" s="1085">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5">
        <v>9</v>
      </c>
      <c r="B408" s="1085">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5">
        <v>10</v>
      </c>
      <c r="B409" s="1085">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5">
        <v>11</v>
      </c>
      <c r="B410" s="1085">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5">
        <v>12</v>
      </c>
      <c r="B411" s="1085">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5">
        <v>13</v>
      </c>
      <c r="B412" s="1085">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5">
        <v>14</v>
      </c>
      <c r="B413" s="1085">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5">
        <v>15</v>
      </c>
      <c r="B414" s="1085">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5">
        <v>16</v>
      </c>
      <c r="B415" s="1085">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5">
        <v>17</v>
      </c>
      <c r="B416" s="1085">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5">
        <v>18</v>
      </c>
      <c r="B417" s="1085">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5">
        <v>19</v>
      </c>
      <c r="B418" s="1085">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5">
        <v>20</v>
      </c>
      <c r="B419" s="1085">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5">
        <v>21</v>
      </c>
      <c r="B420" s="1085">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5">
        <v>22</v>
      </c>
      <c r="B421" s="1085">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5">
        <v>23</v>
      </c>
      <c r="B422" s="1085">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5">
        <v>24</v>
      </c>
      <c r="B423" s="1085">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5">
        <v>25</v>
      </c>
      <c r="B424" s="1085">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5">
        <v>26</v>
      </c>
      <c r="B425" s="1085">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5">
        <v>27</v>
      </c>
      <c r="B426" s="1085">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5">
        <v>28</v>
      </c>
      <c r="B427" s="1085">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5">
        <v>29</v>
      </c>
      <c r="B428" s="1085">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5">
        <v>30</v>
      </c>
      <c r="B429" s="1085">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354</v>
      </c>
      <c r="Z432" s="381"/>
      <c r="AA432" s="381"/>
      <c r="AB432" s="381"/>
      <c r="AC432" s="148" t="s">
        <v>339</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85">
        <v>1</v>
      </c>
      <c r="B433" s="1085">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5">
        <v>2</v>
      </c>
      <c r="B434" s="1085">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5">
        <v>3</v>
      </c>
      <c r="B435" s="1085">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5">
        <v>4</v>
      </c>
      <c r="B436" s="1085">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5">
        <v>5</v>
      </c>
      <c r="B437" s="1085">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5">
        <v>6</v>
      </c>
      <c r="B438" s="1085">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5">
        <v>7</v>
      </c>
      <c r="B439" s="1085">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5">
        <v>8</v>
      </c>
      <c r="B440" s="1085">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5">
        <v>9</v>
      </c>
      <c r="B441" s="1085">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5">
        <v>10</v>
      </c>
      <c r="B442" s="1085">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5">
        <v>11</v>
      </c>
      <c r="B443" s="1085">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5">
        <v>12</v>
      </c>
      <c r="B444" s="1085">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5">
        <v>13</v>
      </c>
      <c r="B445" s="1085">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5">
        <v>14</v>
      </c>
      <c r="B446" s="1085">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5">
        <v>15</v>
      </c>
      <c r="B447" s="1085">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5">
        <v>16</v>
      </c>
      <c r="B448" s="1085">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5">
        <v>17</v>
      </c>
      <c r="B449" s="1085">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5">
        <v>18</v>
      </c>
      <c r="B450" s="1085">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5">
        <v>19</v>
      </c>
      <c r="B451" s="1085">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5">
        <v>20</v>
      </c>
      <c r="B452" s="1085">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5">
        <v>21</v>
      </c>
      <c r="B453" s="1085">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5">
        <v>22</v>
      </c>
      <c r="B454" s="1085">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5">
        <v>23</v>
      </c>
      <c r="B455" s="1085">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5">
        <v>24</v>
      </c>
      <c r="B456" s="1085">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5">
        <v>25</v>
      </c>
      <c r="B457" s="1085">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5">
        <v>26</v>
      </c>
      <c r="B458" s="1085">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5">
        <v>27</v>
      </c>
      <c r="B459" s="1085">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5">
        <v>28</v>
      </c>
      <c r="B460" s="1085">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5">
        <v>29</v>
      </c>
      <c r="B461" s="1085">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5">
        <v>30</v>
      </c>
      <c r="B462" s="1085">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354</v>
      </c>
      <c r="Z465" s="381"/>
      <c r="AA465" s="381"/>
      <c r="AB465" s="381"/>
      <c r="AC465" s="148" t="s">
        <v>339</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85">
        <v>1</v>
      </c>
      <c r="B466" s="1085">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5">
        <v>2</v>
      </c>
      <c r="B467" s="1085">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5">
        <v>3</v>
      </c>
      <c r="B468" s="1085">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5">
        <v>4</v>
      </c>
      <c r="B469" s="1085">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5">
        <v>5</v>
      </c>
      <c r="B470" s="1085">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5">
        <v>6</v>
      </c>
      <c r="B471" s="1085">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5">
        <v>7</v>
      </c>
      <c r="B472" s="1085">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5">
        <v>8</v>
      </c>
      <c r="B473" s="1085">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5">
        <v>9</v>
      </c>
      <c r="B474" s="1085">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5">
        <v>10</v>
      </c>
      <c r="B475" s="1085">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5">
        <v>11</v>
      </c>
      <c r="B476" s="1085">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5">
        <v>12</v>
      </c>
      <c r="B477" s="1085">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5">
        <v>13</v>
      </c>
      <c r="B478" s="1085">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5">
        <v>14</v>
      </c>
      <c r="B479" s="1085">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5">
        <v>15</v>
      </c>
      <c r="B480" s="1085">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5">
        <v>16</v>
      </c>
      <c r="B481" s="1085">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5">
        <v>17</v>
      </c>
      <c r="B482" s="1085">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5">
        <v>18</v>
      </c>
      <c r="B483" s="1085">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5">
        <v>19</v>
      </c>
      <c r="B484" s="1085">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5">
        <v>20</v>
      </c>
      <c r="B485" s="1085">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5">
        <v>21</v>
      </c>
      <c r="B486" s="1085">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5">
        <v>22</v>
      </c>
      <c r="B487" s="1085">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5">
        <v>23</v>
      </c>
      <c r="B488" s="1085">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5">
        <v>24</v>
      </c>
      <c r="B489" s="1085">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5">
        <v>25</v>
      </c>
      <c r="B490" s="1085">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5">
        <v>26</v>
      </c>
      <c r="B491" s="1085">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5">
        <v>27</v>
      </c>
      <c r="B492" s="1085">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5">
        <v>28</v>
      </c>
      <c r="B493" s="1085">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5">
        <v>29</v>
      </c>
      <c r="B494" s="1085">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5">
        <v>30</v>
      </c>
      <c r="B495" s="1085">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354</v>
      </c>
      <c r="Z498" s="381"/>
      <c r="AA498" s="381"/>
      <c r="AB498" s="381"/>
      <c r="AC498" s="148" t="s">
        <v>339</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85">
        <v>1</v>
      </c>
      <c r="B499" s="1085">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5">
        <v>2</v>
      </c>
      <c r="B500" s="1085">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5">
        <v>3</v>
      </c>
      <c r="B501" s="1085">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5">
        <v>4</v>
      </c>
      <c r="B502" s="1085">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5">
        <v>5</v>
      </c>
      <c r="B503" s="1085">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5">
        <v>6</v>
      </c>
      <c r="B504" s="1085">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5">
        <v>7</v>
      </c>
      <c r="B505" s="1085">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5">
        <v>8</v>
      </c>
      <c r="B506" s="1085">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5">
        <v>9</v>
      </c>
      <c r="B507" s="1085">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5">
        <v>10</v>
      </c>
      <c r="B508" s="1085">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5">
        <v>11</v>
      </c>
      <c r="B509" s="1085">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5">
        <v>12</v>
      </c>
      <c r="B510" s="1085">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5">
        <v>13</v>
      </c>
      <c r="B511" s="1085">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5">
        <v>14</v>
      </c>
      <c r="B512" s="1085">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5">
        <v>15</v>
      </c>
      <c r="B513" s="1085">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5">
        <v>16</v>
      </c>
      <c r="B514" s="1085">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5">
        <v>17</v>
      </c>
      <c r="B515" s="1085">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5">
        <v>18</v>
      </c>
      <c r="B516" s="1085">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5">
        <v>19</v>
      </c>
      <c r="B517" s="1085">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5">
        <v>20</v>
      </c>
      <c r="B518" s="1085">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5">
        <v>21</v>
      </c>
      <c r="B519" s="1085">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5">
        <v>22</v>
      </c>
      <c r="B520" s="1085">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5">
        <v>23</v>
      </c>
      <c r="B521" s="1085">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5">
        <v>24</v>
      </c>
      <c r="B522" s="1085">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5">
        <v>25</v>
      </c>
      <c r="B523" s="1085">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5">
        <v>26</v>
      </c>
      <c r="B524" s="1085">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5">
        <v>27</v>
      </c>
      <c r="B525" s="1085">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5">
        <v>28</v>
      </c>
      <c r="B526" s="1085">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5">
        <v>29</v>
      </c>
      <c r="B527" s="1085">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5">
        <v>30</v>
      </c>
      <c r="B528" s="1085">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354</v>
      </c>
      <c r="Z531" s="381"/>
      <c r="AA531" s="381"/>
      <c r="AB531" s="381"/>
      <c r="AC531" s="148" t="s">
        <v>339</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85">
        <v>1</v>
      </c>
      <c r="B532" s="1085">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5">
        <v>2</v>
      </c>
      <c r="B533" s="1085">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5">
        <v>3</v>
      </c>
      <c r="B534" s="1085">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5">
        <v>4</v>
      </c>
      <c r="B535" s="1085">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5">
        <v>5</v>
      </c>
      <c r="B536" s="1085">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5">
        <v>6</v>
      </c>
      <c r="B537" s="1085">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5">
        <v>7</v>
      </c>
      <c r="B538" s="1085">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5">
        <v>8</v>
      </c>
      <c r="B539" s="1085">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5">
        <v>9</v>
      </c>
      <c r="B540" s="1085">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5">
        <v>10</v>
      </c>
      <c r="B541" s="1085">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5">
        <v>11</v>
      </c>
      <c r="B542" s="1085">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5">
        <v>12</v>
      </c>
      <c r="B543" s="1085">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5">
        <v>13</v>
      </c>
      <c r="B544" s="1085">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5">
        <v>14</v>
      </c>
      <c r="B545" s="1085">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5">
        <v>15</v>
      </c>
      <c r="B546" s="1085">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5">
        <v>16</v>
      </c>
      <c r="B547" s="1085">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5">
        <v>17</v>
      </c>
      <c r="B548" s="1085">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5">
        <v>18</v>
      </c>
      <c r="B549" s="1085">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5">
        <v>19</v>
      </c>
      <c r="B550" s="1085">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5">
        <v>20</v>
      </c>
      <c r="B551" s="1085">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5">
        <v>21</v>
      </c>
      <c r="B552" s="1085">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5">
        <v>22</v>
      </c>
      <c r="B553" s="1085">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5">
        <v>23</v>
      </c>
      <c r="B554" s="1085">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5">
        <v>24</v>
      </c>
      <c r="B555" s="1085">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5">
        <v>25</v>
      </c>
      <c r="B556" s="1085">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5">
        <v>26</v>
      </c>
      <c r="B557" s="1085">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5">
        <v>27</v>
      </c>
      <c r="B558" s="1085">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5">
        <v>28</v>
      </c>
      <c r="B559" s="1085">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5">
        <v>29</v>
      </c>
      <c r="B560" s="1085">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5">
        <v>30</v>
      </c>
      <c r="B561" s="1085">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354</v>
      </c>
      <c r="Z564" s="381"/>
      <c r="AA564" s="381"/>
      <c r="AB564" s="381"/>
      <c r="AC564" s="148" t="s">
        <v>339</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85">
        <v>1</v>
      </c>
      <c r="B565" s="1085">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5">
        <v>2</v>
      </c>
      <c r="B566" s="1085">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5">
        <v>3</v>
      </c>
      <c r="B567" s="1085">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5">
        <v>4</v>
      </c>
      <c r="B568" s="1085">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5">
        <v>5</v>
      </c>
      <c r="B569" s="1085">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5">
        <v>6</v>
      </c>
      <c r="B570" s="1085">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5">
        <v>7</v>
      </c>
      <c r="B571" s="1085">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5">
        <v>8</v>
      </c>
      <c r="B572" s="1085">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5">
        <v>9</v>
      </c>
      <c r="B573" s="1085">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5">
        <v>10</v>
      </c>
      <c r="B574" s="1085">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5">
        <v>11</v>
      </c>
      <c r="B575" s="1085">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5">
        <v>12</v>
      </c>
      <c r="B576" s="1085">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5">
        <v>13</v>
      </c>
      <c r="B577" s="1085">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5">
        <v>14</v>
      </c>
      <c r="B578" s="1085">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5">
        <v>15</v>
      </c>
      <c r="B579" s="1085">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5">
        <v>16</v>
      </c>
      <c r="B580" s="1085">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5">
        <v>17</v>
      </c>
      <c r="B581" s="1085">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5">
        <v>18</v>
      </c>
      <c r="B582" s="1085">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5">
        <v>19</v>
      </c>
      <c r="B583" s="1085">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5">
        <v>20</v>
      </c>
      <c r="B584" s="1085">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5">
        <v>21</v>
      </c>
      <c r="B585" s="1085">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5">
        <v>22</v>
      </c>
      <c r="B586" s="1085">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5">
        <v>23</v>
      </c>
      <c r="B587" s="1085">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5">
        <v>24</v>
      </c>
      <c r="B588" s="1085">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5">
        <v>25</v>
      </c>
      <c r="B589" s="1085">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5">
        <v>26</v>
      </c>
      <c r="B590" s="1085">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5">
        <v>27</v>
      </c>
      <c r="B591" s="1085">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5">
        <v>28</v>
      </c>
      <c r="B592" s="1085">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5">
        <v>29</v>
      </c>
      <c r="B593" s="1085">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5">
        <v>30</v>
      </c>
      <c r="B594" s="1085">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354</v>
      </c>
      <c r="Z597" s="381"/>
      <c r="AA597" s="381"/>
      <c r="AB597" s="381"/>
      <c r="AC597" s="148" t="s">
        <v>339</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85">
        <v>1</v>
      </c>
      <c r="B598" s="1085">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5">
        <v>2</v>
      </c>
      <c r="B599" s="1085">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5">
        <v>3</v>
      </c>
      <c r="B600" s="1085">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5">
        <v>4</v>
      </c>
      <c r="B601" s="1085">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5">
        <v>5</v>
      </c>
      <c r="B602" s="1085">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5">
        <v>6</v>
      </c>
      <c r="B603" s="1085">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5">
        <v>7</v>
      </c>
      <c r="B604" s="1085">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5">
        <v>8</v>
      </c>
      <c r="B605" s="1085">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5">
        <v>9</v>
      </c>
      <c r="B606" s="1085">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5">
        <v>10</v>
      </c>
      <c r="B607" s="1085">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5">
        <v>11</v>
      </c>
      <c r="B608" s="1085">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5">
        <v>12</v>
      </c>
      <c r="B609" s="1085">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5">
        <v>13</v>
      </c>
      <c r="B610" s="1085">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5">
        <v>14</v>
      </c>
      <c r="B611" s="1085">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5">
        <v>15</v>
      </c>
      <c r="B612" s="1085">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5">
        <v>16</v>
      </c>
      <c r="B613" s="1085">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5">
        <v>17</v>
      </c>
      <c r="B614" s="1085">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5">
        <v>18</v>
      </c>
      <c r="B615" s="1085">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5">
        <v>19</v>
      </c>
      <c r="B616" s="1085">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5">
        <v>20</v>
      </c>
      <c r="B617" s="1085">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5">
        <v>21</v>
      </c>
      <c r="B618" s="1085">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5">
        <v>22</v>
      </c>
      <c r="B619" s="1085">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5">
        <v>23</v>
      </c>
      <c r="B620" s="1085">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5">
        <v>24</v>
      </c>
      <c r="B621" s="1085">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5">
        <v>25</v>
      </c>
      <c r="B622" s="1085">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5">
        <v>26</v>
      </c>
      <c r="B623" s="1085">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5">
        <v>27</v>
      </c>
      <c r="B624" s="1085">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5">
        <v>28</v>
      </c>
      <c r="B625" s="1085">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5">
        <v>29</v>
      </c>
      <c r="B626" s="1085">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5">
        <v>30</v>
      </c>
      <c r="B627" s="1085">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354</v>
      </c>
      <c r="Z630" s="381"/>
      <c r="AA630" s="381"/>
      <c r="AB630" s="381"/>
      <c r="AC630" s="148" t="s">
        <v>339</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85">
        <v>1</v>
      </c>
      <c r="B631" s="1085">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5">
        <v>2</v>
      </c>
      <c r="B632" s="1085">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5">
        <v>3</v>
      </c>
      <c r="B633" s="1085">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5">
        <v>4</v>
      </c>
      <c r="B634" s="1085">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5">
        <v>5</v>
      </c>
      <c r="B635" s="1085">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5">
        <v>6</v>
      </c>
      <c r="B636" s="1085">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5">
        <v>7</v>
      </c>
      <c r="B637" s="1085">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5">
        <v>8</v>
      </c>
      <c r="B638" s="1085">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5">
        <v>9</v>
      </c>
      <c r="B639" s="1085">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5">
        <v>10</v>
      </c>
      <c r="B640" s="1085">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5">
        <v>11</v>
      </c>
      <c r="B641" s="1085">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5">
        <v>12</v>
      </c>
      <c r="B642" s="1085">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5">
        <v>13</v>
      </c>
      <c r="B643" s="1085">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5">
        <v>14</v>
      </c>
      <c r="B644" s="1085">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5">
        <v>15</v>
      </c>
      <c r="B645" s="1085">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5">
        <v>16</v>
      </c>
      <c r="B646" s="1085">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5">
        <v>17</v>
      </c>
      <c r="B647" s="1085">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5">
        <v>18</v>
      </c>
      <c r="B648" s="1085">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5">
        <v>19</v>
      </c>
      <c r="B649" s="1085">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5">
        <v>20</v>
      </c>
      <c r="B650" s="1085">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5">
        <v>21</v>
      </c>
      <c r="B651" s="1085">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5">
        <v>22</v>
      </c>
      <c r="B652" s="1085">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5">
        <v>23</v>
      </c>
      <c r="B653" s="1085">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5">
        <v>24</v>
      </c>
      <c r="B654" s="1085">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5">
        <v>25</v>
      </c>
      <c r="B655" s="1085">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5">
        <v>26</v>
      </c>
      <c r="B656" s="1085">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5">
        <v>27</v>
      </c>
      <c r="B657" s="1085">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5">
        <v>28</v>
      </c>
      <c r="B658" s="1085">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5">
        <v>29</v>
      </c>
      <c r="B659" s="1085">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5">
        <v>30</v>
      </c>
      <c r="B660" s="1085">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354</v>
      </c>
      <c r="Z663" s="381"/>
      <c r="AA663" s="381"/>
      <c r="AB663" s="381"/>
      <c r="AC663" s="148" t="s">
        <v>339</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85">
        <v>1</v>
      </c>
      <c r="B664" s="1085">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5">
        <v>2</v>
      </c>
      <c r="B665" s="1085">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5">
        <v>3</v>
      </c>
      <c r="B666" s="1085">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5">
        <v>4</v>
      </c>
      <c r="B667" s="1085">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5">
        <v>5</v>
      </c>
      <c r="B668" s="1085">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5">
        <v>6</v>
      </c>
      <c r="B669" s="1085">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5">
        <v>7</v>
      </c>
      <c r="B670" s="1085">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5">
        <v>8</v>
      </c>
      <c r="B671" s="1085">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5">
        <v>9</v>
      </c>
      <c r="B672" s="1085">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5">
        <v>10</v>
      </c>
      <c r="B673" s="1085">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5">
        <v>11</v>
      </c>
      <c r="B674" s="1085">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5">
        <v>12</v>
      </c>
      <c r="B675" s="1085">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5">
        <v>13</v>
      </c>
      <c r="B676" s="1085">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5">
        <v>14</v>
      </c>
      <c r="B677" s="1085">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5">
        <v>15</v>
      </c>
      <c r="B678" s="1085">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5">
        <v>16</v>
      </c>
      <c r="B679" s="1085">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5">
        <v>17</v>
      </c>
      <c r="B680" s="1085">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5">
        <v>18</v>
      </c>
      <c r="B681" s="1085">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5">
        <v>19</v>
      </c>
      <c r="B682" s="1085">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5">
        <v>20</v>
      </c>
      <c r="B683" s="1085">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5">
        <v>21</v>
      </c>
      <c r="B684" s="1085">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5">
        <v>22</v>
      </c>
      <c r="B685" s="1085">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5">
        <v>23</v>
      </c>
      <c r="B686" s="1085">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5">
        <v>24</v>
      </c>
      <c r="B687" s="1085">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5">
        <v>25</v>
      </c>
      <c r="B688" s="1085">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5">
        <v>26</v>
      </c>
      <c r="B689" s="1085">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5">
        <v>27</v>
      </c>
      <c r="B690" s="1085">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5">
        <v>28</v>
      </c>
      <c r="B691" s="1085">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5">
        <v>29</v>
      </c>
      <c r="B692" s="1085">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5">
        <v>30</v>
      </c>
      <c r="B693" s="1085">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354</v>
      </c>
      <c r="Z696" s="381"/>
      <c r="AA696" s="381"/>
      <c r="AB696" s="381"/>
      <c r="AC696" s="148" t="s">
        <v>339</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85">
        <v>1</v>
      </c>
      <c r="B697" s="1085">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5">
        <v>2</v>
      </c>
      <c r="B698" s="1085">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5">
        <v>3</v>
      </c>
      <c r="B699" s="1085">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5">
        <v>4</v>
      </c>
      <c r="B700" s="1085">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5">
        <v>5</v>
      </c>
      <c r="B701" s="1085">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5">
        <v>6</v>
      </c>
      <c r="B702" s="1085">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5">
        <v>7</v>
      </c>
      <c r="B703" s="1085">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5">
        <v>8</v>
      </c>
      <c r="B704" s="1085">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5">
        <v>9</v>
      </c>
      <c r="B705" s="1085">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5">
        <v>10</v>
      </c>
      <c r="B706" s="1085">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5">
        <v>11</v>
      </c>
      <c r="B707" s="1085">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5">
        <v>12</v>
      </c>
      <c r="B708" s="1085">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5">
        <v>13</v>
      </c>
      <c r="B709" s="1085">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5">
        <v>14</v>
      </c>
      <c r="B710" s="1085">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5">
        <v>15</v>
      </c>
      <c r="B711" s="1085">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5">
        <v>16</v>
      </c>
      <c r="B712" s="1085">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5">
        <v>17</v>
      </c>
      <c r="B713" s="1085">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5">
        <v>18</v>
      </c>
      <c r="B714" s="1085">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5">
        <v>19</v>
      </c>
      <c r="B715" s="1085">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5">
        <v>20</v>
      </c>
      <c r="B716" s="1085">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5">
        <v>21</v>
      </c>
      <c r="B717" s="1085">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5">
        <v>22</v>
      </c>
      <c r="B718" s="1085">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5">
        <v>23</v>
      </c>
      <c r="B719" s="1085">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5">
        <v>24</v>
      </c>
      <c r="B720" s="1085">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5">
        <v>25</v>
      </c>
      <c r="B721" s="1085">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5">
        <v>26</v>
      </c>
      <c r="B722" s="1085">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5">
        <v>27</v>
      </c>
      <c r="B723" s="1085">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5">
        <v>28</v>
      </c>
      <c r="B724" s="1085">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5">
        <v>29</v>
      </c>
      <c r="B725" s="1085">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5">
        <v>30</v>
      </c>
      <c r="B726" s="1085">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354</v>
      </c>
      <c r="Z729" s="381"/>
      <c r="AA729" s="381"/>
      <c r="AB729" s="381"/>
      <c r="AC729" s="148" t="s">
        <v>339</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85">
        <v>1</v>
      </c>
      <c r="B730" s="1085">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5">
        <v>2</v>
      </c>
      <c r="B731" s="1085">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5">
        <v>3</v>
      </c>
      <c r="B732" s="1085">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5">
        <v>4</v>
      </c>
      <c r="B733" s="1085">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5">
        <v>5</v>
      </c>
      <c r="B734" s="1085">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5">
        <v>6</v>
      </c>
      <c r="B735" s="1085">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5">
        <v>7</v>
      </c>
      <c r="B736" s="1085">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5">
        <v>8</v>
      </c>
      <c r="B737" s="1085">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5">
        <v>9</v>
      </c>
      <c r="B738" s="1085">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5">
        <v>10</v>
      </c>
      <c r="B739" s="1085">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5">
        <v>11</v>
      </c>
      <c r="B740" s="1085">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5">
        <v>12</v>
      </c>
      <c r="B741" s="1085">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5">
        <v>13</v>
      </c>
      <c r="B742" s="1085">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5">
        <v>14</v>
      </c>
      <c r="B743" s="1085">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5">
        <v>15</v>
      </c>
      <c r="B744" s="1085">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5">
        <v>16</v>
      </c>
      <c r="B745" s="1085">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5">
        <v>17</v>
      </c>
      <c r="B746" s="1085">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5">
        <v>18</v>
      </c>
      <c r="B747" s="1085">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5">
        <v>19</v>
      </c>
      <c r="B748" s="1085">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5">
        <v>20</v>
      </c>
      <c r="B749" s="1085">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5">
        <v>21</v>
      </c>
      <c r="B750" s="1085">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5">
        <v>22</v>
      </c>
      <c r="B751" s="1085">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5">
        <v>23</v>
      </c>
      <c r="B752" s="1085">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5">
        <v>24</v>
      </c>
      <c r="B753" s="1085">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5">
        <v>25</v>
      </c>
      <c r="B754" s="1085">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5">
        <v>26</v>
      </c>
      <c r="B755" s="1085">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5">
        <v>27</v>
      </c>
      <c r="B756" s="1085">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5">
        <v>28</v>
      </c>
      <c r="B757" s="1085">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5">
        <v>29</v>
      </c>
      <c r="B758" s="1085">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5">
        <v>30</v>
      </c>
      <c r="B759" s="1085">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354</v>
      </c>
      <c r="Z762" s="381"/>
      <c r="AA762" s="381"/>
      <c r="AB762" s="381"/>
      <c r="AC762" s="148" t="s">
        <v>339</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85">
        <v>1</v>
      </c>
      <c r="B763" s="1085">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5">
        <v>2</v>
      </c>
      <c r="B764" s="1085">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5">
        <v>3</v>
      </c>
      <c r="B765" s="1085">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5">
        <v>4</v>
      </c>
      <c r="B766" s="1085">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5">
        <v>5</v>
      </c>
      <c r="B767" s="1085">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5">
        <v>6</v>
      </c>
      <c r="B768" s="1085">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5">
        <v>7</v>
      </c>
      <c r="B769" s="1085">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5">
        <v>8</v>
      </c>
      <c r="B770" s="1085">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5">
        <v>9</v>
      </c>
      <c r="B771" s="1085">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5">
        <v>10</v>
      </c>
      <c r="B772" s="1085">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5">
        <v>11</v>
      </c>
      <c r="B773" s="1085">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5">
        <v>12</v>
      </c>
      <c r="B774" s="1085">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5">
        <v>13</v>
      </c>
      <c r="B775" s="1085">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5">
        <v>14</v>
      </c>
      <c r="B776" s="1085">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5">
        <v>15</v>
      </c>
      <c r="B777" s="1085">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5">
        <v>16</v>
      </c>
      <c r="B778" s="1085">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5">
        <v>17</v>
      </c>
      <c r="B779" s="1085">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5">
        <v>18</v>
      </c>
      <c r="B780" s="1085">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5">
        <v>19</v>
      </c>
      <c r="B781" s="1085">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5">
        <v>20</v>
      </c>
      <c r="B782" s="1085">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5">
        <v>21</v>
      </c>
      <c r="B783" s="1085">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5">
        <v>22</v>
      </c>
      <c r="B784" s="1085">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5">
        <v>23</v>
      </c>
      <c r="B785" s="1085">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5">
        <v>24</v>
      </c>
      <c r="B786" s="1085">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5">
        <v>25</v>
      </c>
      <c r="B787" s="1085">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5">
        <v>26</v>
      </c>
      <c r="B788" s="1085">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5">
        <v>27</v>
      </c>
      <c r="B789" s="1085">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5">
        <v>28</v>
      </c>
      <c r="B790" s="1085">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5">
        <v>29</v>
      </c>
      <c r="B791" s="1085">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5">
        <v>30</v>
      </c>
      <c r="B792" s="1085">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354</v>
      </c>
      <c r="Z795" s="381"/>
      <c r="AA795" s="381"/>
      <c r="AB795" s="381"/>
      <c r="AC795" s="148" t="s">
        <v>339</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85">
        <v>1</v>
      </c>
      <c r="B796" s="1085">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5">
        <v>2</v>
      </c>
      <c r="B797" s="1085">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5">
        <v>3</v>
      </c>
      <c r="B798" s="1085">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5">
        <v>4</v>
      </c>
      <c r="B799" s="1085">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5">
        <v>5</v>
      </c>
      <c r="B800" s="1085">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5">
        <v>6</v>
      </c>
      <c r="B801" s="1085">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5">
        <v>7</v>
      </c>
      <c r="B802" s="1085">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5">
        <v>8</v>
      </c>
      <c r="B803" s="1085">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5">
        <v>9</v>
      </c>
      <c r="B804" s="1085">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5">
        <v>10</v>
      </c>
      <c r="B805" s="1085">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5">
        <v>11</v>
      </c>
      <c r="B806" s="1085">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5">
        <v>12</v>
      </c>
      <c r="B807" s="1085">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5">
        <v>13</v>
      </c>
      <c r="B808" s="1085">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5">
        <v>14</v>
      </c>
      <c r="B809" s="1085">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5">
        <v>15</v>
      </c>
      <c r="B810" s="1085">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5">
        <v>16</v>
      </c>
      <c r="B811" s="1085">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5">
        <v>17</v>
      </c>
      <c r="B812" s="1085">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5">
        <v>18</v>
      </c>
      <c r="B813" s="1085">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5">
        <v>19</v>
      </c>
      <c r="B814" s="1085">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5">
        <v>20</v>
      </c>
      <c r="B815" s="1085">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5">
        <v>21</v>
      </c>
      <c r="B816" s="1085">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5">
        <v>22</v>
      </c>
      <c r="B817" s="1085">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5">
        <v>23</v>
      </c>
      <c r="B818" s="1085">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5">
        <v>24</v>
      </c>
      <c r="B819" s="1085">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5">
        <v>25</v>
      </c>
      <c r="B820" s="1085">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5">
        <v>26</v>
      </c>
      <c r="B821" s="1085">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5">
        <v>27</v>
      </c>
      <c r="B822" s="1085">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5">
        <v>28</v>
      </c>
      <c r="B823" s="1085">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5">
        <v>29</v>
      </c>
      <c r="B824" s="1085">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5">
        <v>30</v>
      </c>
      <c r="B825" s="1085">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354</v>
      </c>
      <c r="Z828" s="381"/>
      <c r="AA828" s="381"/>
      <c r="AB828" s="381"/>
      <c r="AC828" s="148" t="s">
        <v>339</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85">
        <v>1</v>
      </c>
      <c r="B829" s="1085">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5">
        <v>2</v>
      </c>
      <c r="B830" s="1085">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5">
        <v>3</v>
      </c>
      <c r="B831" s="1085">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5">
        <v>4</v>
      </c>
      <c r="B832" s="1085">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5">
        <v>5</v>
      </c>
      <c r="B833" s="1085">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5">
        <v>6</v>
      </c>
      <c r="B834" s="1085">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5">
        <v>7</v>
      </c>
      <c r="B835" s="1085">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5">
        <v>8</v>
      </c>
      <c r="B836" s="1085">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5">
        <v>9</v>
      </c>
      <c r="B837" s="1085">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5">
        <v>10</v>
      </c>
      <c r="B838" s="1085">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5">
        <v>11</v>
      </c>
      <c r="B839" s="1085">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5">
        <v>12</v>
      </c>
      <c r="B840" s="1085">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5">
        <v>13</v>
      </c>
      <c r="B841" s="1085">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5">
        <v>14</v>
      </c>
      <c r="B842" s="1085">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5">
        <v>15</v>
      </c>
      <c r="B843" s="1085">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5">
        <v>16</v>
      </c>
      <c r="B844" s="1085">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5">
        <v>17</v>
      </c>
      <c r="B845" s="1085">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5">
        <v>18</v>
      </c>
      <c r="B846" s="1085">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5">
        <v>19</v>
      </c>
      <c r="B847" s="1085">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5">
        <v>20</v>
      </c>
      <c r="B848" s="1085">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5">
        <v>21</v>
      </c>
      <c r="B849" s="1085">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5">
        <v>22</v>
      </c>
      <c r="B850" s="1085">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5">
        <v>23</v>
      </c>
      <c r="B851" s="1085">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5">
        <v>24</v>
      </c>
      <c r="B852" s="1085">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5">
        <v>25</v>
      </c>
      <c r="B853" s="1085">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5">
        <v>26</v>
      </c>
      <c r="B854" s="1085">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5">
        <v>27</v>
      </c>
      <c r="B855" s="1085">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5">
        <v>28</v>
      </c>
      <c r="B856" s="1085">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5">
        <v>29</v>
      </c>
      <c r="B857" s="1085">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5">
        <v>30</v>
      </c>
      <c r="B858" s="1085">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354</v>
      </c>
      <c r="Z861" s="381"/>
      <c r="AA861" s="381"/>
      <c r="AB861" s="381"/>
      <c r="AC861" s="148" t="s">
        <v>339</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85">
        <v>1</v>
      </c>
      <c r="B862" s="1085">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5">
        <v>2</v>
      </c>
      <c r="B863" s="1085">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5">
        <v>3</v>
      </c>
      <c r="B864" s="1085">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5">
        <v>4</v>
      </c>
      <c r="B865" s="1085">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5">
        <v>5</v>
      </c>
      <c r="B866" s="1085">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5">
        <v>6</v>
      </c>
      <c r="B867" s="1085">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5">
        <v>7</v>
      </c>
      <c r="B868" s="1085">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5">
        <v>8</v>
      </c>
      <c r="B869" s="1085">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5">
        <v>9</v>
      </c>
      <c r="B870" s="1085">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5">
        <v>10</v>
      </c>
      <c r="B871" s="1085">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5">
        <v>11</v>
      </c>
      <c r="B872" s="1085">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5">
        <v>12</v>
      </c>
      <c r="B873" s="1085">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5">
        <v>13</v>
      </c>
      <c r="B874" s="1085">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5">
        <v>14</v>
      </c>
      <c r="B875" s="1085">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5">
        <v>15</v>
      </c>
      <c r="B876" s="1085">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5">
        <v>16</v>
      </c>
      <c r="B877" s="1085">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5">
        <v>17</v>
      </c>
      <c r="B878" s="1085">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5">
        <v>18</v>
      </c>
      <c r="B879" s="1085">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5">
        <v>19</v>
      </c>
      <c r="B880" s="1085">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5">
        <v>20</v>
      </c>
      <c r="B881" s="1085">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5">
        <v>21</v>
      </c>
      <c r="B882" s="1085">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5">
        <v>22</v>
      </c>
      <c r="B883" s="1085">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5">
        <v>23</v>
      </c>
      <c r="B884" s="1085">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5">
        <v>24</v>
      </c>
      <c r="B885" s="1085">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5">
        <v>25</v>
      </c>
      <c r="B886" s="1085">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5">
        <v>26</v>
      </c>
      <c r="B887" s="1085">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5">
        <v>27</v>
      </c>
      <c r="B888" s="1085">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5">
        <v>28</v>
      </c>
      <c r="B889" s="1085">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5">
        <v>29</v>
      </c>
      <c r="B890" s="1085">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5">
        <v>30</v>
      </c>
      <c r="B891" s="1085">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354</v>
      </c>
      <c r="Z894" s="381"/>
      <c r="AA894" s="381"/>
      <c r="AB894" s="381"/>
      <c r="AC894" s="148" t="s">
        <v>339</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85">
        <v>1</v>
      </c>
      <c r="B895" s="1085">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5">
        <v>2</v>
      </c>
      <c r="B896" s="1085">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5">
        <v>3</v>
      </c>
      <c r="B897" s="1085">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5">
        <v>4</v>
      </c>
      <c r="B898" s="1085">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5">
        <v>5</v>
      </c>
      <c r="B899" s="1085">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5">
        <v>6</v>
      </c>
      <c r="B900" s="1085">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5">
        <v>7</v>
      </c>
      <c r="B901" s="1085">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5">
        <v>8</v>
      </c>
      <c r="B902" s="1085">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5">
        <v>9</v>
      </c>
      <c r="B903" s="1085">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5">
        <v>10</v>
      </c>
      <c r="B904" s="1085">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5">
        <v>11</v>
      </c>
      <c r="B905" s="1085">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5">
        <v>12</v>
      </c>
      <c r="B906" s="1085">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5">
        <v>13</v>
      </c>
      <c r="B907" s="1085">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5">
        <v>14</v>
      </c>
      <c r="B908" s="1085">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5">
        <v>15</v>
      </c>
      <c r="B909" s="1085">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5">
        <v>16</v>
      </c>
      <c r="B910" s="1085">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5">
        <v>17</v>
      </c>
      <c r="B911" s="1085">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5">
        <v>18</v>
      </c>
      <c r="B912" s="1085">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5">
        <v>19</v>
      </c>
      <c r="B913" s="1085">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5">
        <v>20</v>
      </c>
      <c r="B914" s="1085">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5">
        <v>21</v>
      </c>
      <c r="B915" s="1085">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5">
        <v>22</v>
      </c>
      <c r="B916" s="1085">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5">
        <v>23</v>
      </c>
      <c r="B917" s="1085">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5">
        <v>24</v>
      </c>
      <c r="B918" s="1085">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5">
        <v>25</v>
      </c>
      <c r="B919" s="1085">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5">
        <v>26</v>
      </c>
      <c r="B920" s="1085">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5">
        <v>27</v>
      </c>
      <c r="B921" s="1085">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5">
        <v>28</v>
      </c>
      <c r="B922" s="1085">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5">
        <v>29</v>
      </c>
      <c r="B923" s="1085">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5">
        <v>30</v>
      </c>
      <c r="B924" s="1085">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354</v>
      </c>
      <c r="Z927" s="381"/>
      <c r="AA927" s="381"/>
      <c r="AB927" s="381"/>
      <c r="AC927" s="148" t="s">
        <v>339</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85">
        <v>1</v>
      </c>
      <c r="B928" s="1085">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5">
        <v>2</v>
      </c>
      <c r="B929" s="1085">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5">
        <v>3</v>
      </c>
      <c r="B930" s="1085">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5">
        <v>4</v>
      </c>
      <c r="B931" s="1085">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5">
        <v>5</v>
      </c>
      <c r="B932" s="1085">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5">
        <v>6</v>
      </c>
      <c r="B933" s="1085">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5">
        <v>7</v>
      </c>
      <c r="B934" s="1085">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5">
        <v>8</v>
      </c>
      <c r="B935" s="1085">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5">
        <v>9</v>
      </c>
      <c r="B936" s="1085">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5">
        <v>10</v>
      </c>
      <c r="B937" s="1085">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5">
        <v>11</v>
      </c>
      <c r="B938" s="1085">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5">
        <v>12</v>
      </c>
      <c r="B939" s="1085">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5">
        <v>13</v>
      </c>
      <c r="B940" s="1085">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5">
        <v>14</v>
      </c>
      <c r="B941" s="1085">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5">
        <v>15</v>
      </c>
      <c r="B942" s="1085">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5">
        <v>16</v>
      </c>
      <c r="B943" s="1085">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5">
        <v>17</v>
      </c>
      <c r="B944" s="1085">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5">
        <v>18</v>
      </c>
      <c r="B945" s="1085">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5">
        <v>19</v>
      </c>
      <c r="B946" s="1085">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5">
        <v>20</v>
      </c>
      <c r="B947" s="1085">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5">
        <v>21</v>
      </c>
      <c r="B948" s="1085">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5">
        <v>22</v>
      </c>
      <c r="B949" s="1085">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5">
        <v>23</v>
      </c>
      <c r="B950" s="1085">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5">
        <v>24</v>
      </c>
      <c r="B951" s="1085">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5">
        <v>25</v>
      </c>
      <c r="B952" s="1085">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5">
        <v>26</v>
      </c>
      <c r="B953" s="1085">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5">
        <v>27</v>
      </c>
      <c r="B954" s="1085">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5">
        <v>28</v>
      </c>
      <c r="B955" s="1085">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5">
        <v>29</v>
      </c>
      <c r="B956" s="1085">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5">
        <v>30</v>
      </c>
      <c r="B957" s="1085">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354</v>
      </c>
      <c r="Z960" s="381"/>
      <c r="AA960" s="381"/>
      <c r="AB960" s="381"/>
      <c r="AC960" s="148" t="s">
        <v>339</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85">
        <v>1</v>
      </c>
      <c r="B961" s="1085">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5">
        <v>2</v>
      </c>
      <c r="B962" s="1085">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5">
        <v>3</v>
      </c>
      <c r="B963" s="1085">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5">
        <v>4</v>
      </c>
      <c r="B964" s="1085">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5">
        <v>5</v>
      </c>
      <c r="B965" s="1085">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5">
        <v>6</v>
      </c>
      <c r="B966" s="1085">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5">
        <v>7</v>
      </c>
      <c r="B967" s="1085">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5">
        <v>8</v>
      </c>
      <c r="B968" s="1085">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5">
        <v>9</v>
      </c>
      <c r="B969" s="1085">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5">
        <v>10</v>
      </c>
      <c r="B970" s="1085">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5">
        <v>11</v>
      </c>
      <c r="B971" s="1085">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5">
        <v>12</v>
      </c>
      <c r="B972" s="1085">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5">
        <v>13</v>
      </c>
      <c r="B973" s="1085">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5">
        <v>14</v>
      </c>
      <c r="B974" s="1085">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5">
        <v>15</v>
      </c>
      <c r="B975" s="1085">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5">
        <v>16</v>
      </c>
      <c r="B976" s="1085">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5">
        <v>17</v>
      </c>
      <c r="B977" s="1085">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5">
        <v>18</v>
      </c>
      <c r="B978" s="1085">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5">
        <v>19</v>
      </c>
      <c r="B979" s="1085">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5">
        <v>20</v>
      </c>
      <c r="B980" s="1085">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5">
        <v>21</v>
      </c>
      <c r="B981" s="1085">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5">
        <v>22</v>
      </c>
      <c r="B982" s="1085">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5">
        <v>23</v>
      </c>
      <c r="B983" s="1085">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5">
        <v>24</v>
      </c>
      <c r="B984" s="1085">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5">
        <v>25</v>
      </c>
      <c r="B985" s="1085">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5">
        <v>26</v>
      </c>
      <c r="B986" s="1085">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5">
        <v>27</v>
      </c>
      <c r="B987" s="1085">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5">
        <v>28</v>
      </c>
      <c r="B988" s="1085">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5">
        <v>29</v>
      </c>
      <c r="B989" s="1085">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5">
        <v>30</v>
      </c>
      <c r="B990" s="1085">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354</v>
      </c>
      <c r="Z993" s="381"/>
      <c r="AA993" s="381"/>
      <c r="AB993" s="381"/>
      <c r="AC993" s="148" t="s">
        <v>339</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85">
        <v>1</v>
      </c>
      <c r="B994" s="1085">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5">
        <v>2</v>
      </c>
      <c r="B995" s="1085">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5">
        <v>3</v>
      </c>
      <c r="B996" s="1085">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5">
        <v>4</v>
      </c>
      <c r="B997" s="1085">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5">
        <v>5</v>
      </c>
      <c r="B998" s="1085">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5">
        <v>6</v>
      </c>
      <c r="B999" s="1085">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5">
        <v>7</v>
      </c>
      <c r="B1000" s="1085">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5">
        <v>8</v>
      </c>
      <c r="B1001" s="1085">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5">
        <v>9</v>
      </c>
      <c r="B1002" s="1085">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5">
        <v>10</v>
      </c>
      <c r="B1003" s="1085">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5">
        <v>11</v>
      </c>
      <c r="B1004" s="1085">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5">
        <v>12</v>
      </c>
      <c r="B1005" s="1085">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5">
        <v>13</v>
      </c>
      <c r="B1006" s="1085">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5">
        <v>14</v>
      </c>
      <c r="B1007" s="1085">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5">
        <v>15</v>
      </c>
      <c r="B1008" s="1085">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5">
        <v>16</v>
      </c>
      <c r="B1009" s="1085">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5">
        <v>17</v>
      </c>
      <c r="B1010" s="1085">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5">
        <v>18</v>
      </c>
      <c r="B1011" s="1085">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5">
        <v>19</v>
      </c>
      <c r="B1012" s="1085">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5">
        <v>20</v>
      </c>
      <c r="B1013" s="1085">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5">
        <v>21</v>
      </c>
      <c r="B1014" s="1085">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5">
        <v>22</v>
      </c>
      <c r="B1015" s="1085">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5">
        <v>23</v>
      </c>
      <c r="B1016" s="1085">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5">
        <v>24</v>
      </c>
      <c r="B1017" s="1085">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5">
        <v>25</v>
      </c>
      <c r="B1018" s="1085">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5">
        <v>26</v>
      </c>
      <c r="B1019" s="1085">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5">
        <v>27</v>
      </c>
      <c r="B1020" s="1085">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5">
        <v>28</v>
      </c>
      <c r="B1021" s="1085">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5">
        <v>29</v>
      </c>
      <c r="B1022" s="1085">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5">
        <v>30</v>
      </c>
      <c r="B1023" s="1085">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354</v>
      </c>
      <c r="Z1026" s="381"/>
      <c r="AA1026" s="381"/>
      <c r="AB1026" s="381"/>
      <c r="AC1026" s="148" t="s">
        <v>339</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85">
        <v>1</v>
      </c>
      <c r="B1027" s="1085">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5">
        <v>2</v>
      </c>
      <c r="B1028" s="1085">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5">
        <v>3</v>
      </c>
      <c r="B1029" s="1085">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5">
        <v>4</v>
      </c>
      <c r="B1030" s="1085">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5">
        <v>5</v>
      </c>
      <c r="B1031" s="1085">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5">
        <v>6</v>
      </c>
      <c r="B1032" s="1085">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5">
        <v>7</v>
      </c>
      <c r="B1033" s="1085">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5">
        <v>8</v>
      </c>
      <c r="B1034" s="1085">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5">
        <v>9</v>
      </c>
      <c r="B1035" s="1085">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5">
        <v>10</v>
      </c>
      <c r="B1036" s="1085">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5">
        <v>11</v>
      </c>
      <c r="B1037" s="1085">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5">
        <v>12</v>
      </c>
      <c r="B1038" s="1085">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5">
        <v>13</v>
      </c>
      <c r="B1039" s="1085">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5">
        <v>14</v>
      </c>
      <c r="B1040" s="1085">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5">
        <v>15</v>
      </c>
      <c r="B1041" s="1085">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5">
        <v>16</v>
      </c>
      <c r="B1042" s="1085">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5">
        <v>17</v>
      </c>
      <c r="B1043" s="1085">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5">
        <v>18</v>
      </c>
      <c r="B1044" s="1085">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5">
        <v>19</v>
      </c>
      <c r="B1045" s="1085">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5">
        <v>20</v>
      </c>
      <c r="B1046" s="1085">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5">
        <v>21</v>
      </c>
      <c r="B1047" s="1085">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5">
        <v>22</v>
      </c>
      <c r="B1048" s="1085">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5">
        <v>23</v>
      </c>
      <c r="B1049" s="1085">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5">
        <v>24</v>
      </c>
      <c r="B1050" s="1085">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5">
        <v>25</v>
      </c>
      <c r="B1051" s="1085">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5">
        <v>26</v>
      </c>
      <c r="B1052" s="1085">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5">
        <v>27</v>
      </c>
      <c r="B1053" s="1085">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5">
        <v>28</v>
      </c>
      <c r="B1054" s="1085">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5">
        <v>29</v>
      </c>
      <c r="B1055" s="1085">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5">
        <v>30</v>
      </c>
      <c r="B1056" s="1085">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354</v>
      </c>
      <c r="Z1059" s="381"/>
      <c r="AA1059" s="381"/>
      <c r="AB1059" s="381"/>
      <c r="AC1059" s="148" t="s">
        <v>339</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85">
        <v>1</v>
      </c>
      <c r="B1060" s="1085">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5">
        <v>2</v>
      </c>
      <c r="B1061" s="1085">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5">
        <v>3</v>
      </c>
      <c r="B1062" s="1085">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5">
        <v>4</v>
      </c>
      <c r="B1063" s="1085">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5">
        <v>5</v>
      </c>
      <c r="B1064" s="1085">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5">
        <v>6</v>
      </c>
      <c r="B1065" s="1085">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5">
        <v>7</v>
      </c>
      <c r="B1066" s="1085">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5">
        <v>8</v>
      </c>
      <c r="B1067" s="1085">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5">
        <v>9</v>
      </c>
      <c r="B1068" s="1085">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5">
        <v>10</v>
      </c>
      <c r="B1069" s="1085">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5">
        <v>11</v>
      </c>
      <c r="B1070" s="1085">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5">
        <v>12</v>
      </c>
      <c r="B1071" s="1085">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5">
        <v>13</v>
      </c>
      <c r="B1072" s="1085">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5">
        <v>14</v>
      </c>
      <c r="B1073" s="1085">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5">
        <v>15</v>
      </c>
      <c r="B1074" s="1085">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5">
        <v>16</v>
      </c>
      <c r="B1075" s="1085">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5">
        <v>17</v>
      </c>
      <c r="B1076" s="1085">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5">
        <v>18</v>
      </c>
      <c r="B1077" s="1085">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5">
        <v>19</v>
      </c>
      <c r="B1078" s="1085">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5">
        <v>20</v>
      </c>
      <c r="B1079" s="1085">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5">
        <v>21</v>
      </c>
      <c r="B1080" s="1085">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5">
        <v>22</v>
      </c>
      <c r="B1081" s="1085">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5">
        <v>23</v>
      </c>
      <c r="B1082" s="1085">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5">
        <v>24</v>
      </c>
      <c r="B1083" s="1085">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5">
        <v>25</v>
      </c>
      <c r="B1084" s="1085">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5">
        <v>26</v>
      </c>
      <c r="B1085" s="1085">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5">
        <v>27</v>
      </c>
      <c r="B1086" s="1085">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5">
        <v>28</v>
      </c>
      <c r="B1087" s="1085">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5">
        <v>29</v>
      </c>
      <c r="B1088" s="1085">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5">
        <v>30</v>
      </c>
      <c r="B1089" s="1085">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354</v>
      </c>
      <c r="Z1092" s="381"/>
      <c r="AA1092" s="381"/>
      <c r="AB1092" s="381"/>
      <c r="AC1092" s="148" t="s">
        <v>339</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85">
        <v>1</v>
      </c>
      <c r="B1093" s="1085">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5">
        <v>2</v>
      </c>
      <c r="B1094" s="1085">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5">
        <v>3</v>
      </c>
      <c r="B1095" s="1085">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5">
        <v>4</v>
      </c>
      <c r="B1096" s="1085">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5">
        <v>5</v>
      </c>
      <c r="B1097" s="1085">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5">
        <v>6</v>
      </c>
      <c r="B1098" s="1085">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5">
        <v>7</v>
      </c>
      <c r="B1099" s="1085">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5">
        <v>8</v>
      </c>
      <c r="B1100" s="1085">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5">
        <v>9</v>
      </c>
      <c r="B1101" s="1085">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5">
        <v>10</v>
      </c>
      <c r="B1102" s="1085">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5">
        <v>11</v>
      </c>
      <c r="B1103" s="1085">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5">
        <v>12</v>
      </c>
      <c r="B1104" s="1085">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5">
        <v>13</v>
      </c>
      <c r="B1105" s="1085">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5">
        <v>14</v>
      </c>
      <c r="B1106" s="1085">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5">
        <v>15</v>
      </c>
      <c r="B1107" s="1085">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5">
        <v>16</v>
      </c>
      <c r="B1108" s="1085">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5">
        <v>17</v>
      </c>
      <c r="B1109" s="1085">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5">
        <v>18</v>
      </c>
      <c r="B1110" s="1085">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5">
        <v>19</v>
      </c>
      <c r="B1111" s="1085">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5">
        <v>20</v>
      </c>
      <c r="B1112" s="1085">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5">
        <v>21</v>
      </c>
      <c r="B1113" s="1085">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5">
        <v>22</v>
      </c>
      <c r="B1114" s="1085">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5">
        <v>23</v>
      </c>
      <c r="B1115" s="1085">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5">
        <v>24</v>
      </c>
      <c r="B1116" s="1085">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5">
        <v>25</v>
      </c>
      <c r="B1117" s="1085">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5">
        <v>26</v>
      </c>
      <c r="B1118" s="1085">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5">
        <v>27</v>
      </c>
      <c r="B1119" s="1085">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5">
        <v>28</v>
      </c>
      <c r="B1120" s="1085">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5">
        <v>29</v>
      </c>
      <c r="B1121" s="1085">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5">
        <v>30</v>
      </c>
      <c r="B1122" s="1085">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354</v>
      </c>
      <c r="Z1125" s="381"/>
      <c r="AA1125" s="381"/>
      <c r="AB1125" s="381"/>
      <c r="AC1125" s="148" t="s">
        <v>339</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85">
        <v>1</v>
      </c>
      <c r="B1126" s="1085">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5">
        <v>2</v>
      </c>
      <c r="B1127" s="1085">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5">
        <v>3</v>
      </c>
      <c r="B1128" s="1085">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5">
        <v>4</v>
      </c>
      <c r="B1129" s="1085">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5">
        <v>5</v>
      </c>
      <c r="B1130" s="1085">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5">
        <v>6</v>
      </c>
      <c r="B1131" s="1085">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5">
        <v>7</v>
      </c>
      <c r="B1132" s="1085">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5">
        <v>8</v>
      </c>
      <c r="B1133" s="1085">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5">
        <v>9</v>
      </c>
      <c r="B1134" s="1085">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5">
        <v>10</v>
      </c>
      <c r="B1135" s="1085">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5">
        <v>11</v>
      </c>
      <c r="B1136" s="1085">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5">
        <v>12</v>
      </c>
      <c r="B1137" s="1085">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5">
        <v>13</v>
      </c>
      <c r="B1138" s="1085">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5">
        <v>14</v>
      </c>
      <c r="B1139" s="1085">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5">
        <v>15</v>
      </c>
      <c r="B1140" s="1085">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5">
        <v>16</v>
      </c>
      <c r="B1141" s="1085">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5">
        <v>17</v>
      </c>
      <c r="B1142" s="1085">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5">
        <v>18</v>
      </c>
      <c r="B1143" s="1085">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5">
        <v>19</v>
      </c>
      <c r="B1144" s="1085">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5">
        <v>20</v>
      </c>
      <c r="B1145" s="1085">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5">
        <v>21</v>
      </c>
      <c r="B1146" s="1085">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5">
        <v>22</v>
      </c>
      <c r="B1147" s="1085">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5">
        <v>23</v>
      </c>
      <c r="B1148" s="1085">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5">
        <v>24</v>
      </c>
      <c r="B1149" s="1085">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5">
        <v>25</v>
      </c>
      <c r="B1150" s="1085">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5">
        <v>26</v>
      </c>
      <c r="B1151" s="1085">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5">
        <v>27</v>
      </c>
      <c r="B1152" s="1085">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5">
        <v>28</v>
      </c>
      <c r="B1153" s="1085">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5">
        <v>29</v>
      </c>
      <c r="B1154" s="1085">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5">
        <v>30</v>
      </c>
      <c r="B1155" s="1085">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354</v>
      </c>
      <c r="Z1158" s="381"/>
      <c r="AA1158" s="381"/>
      <c r="AB1158" s="381"/>
      <c r="AC1158" s="148" t="s">
        <v>339</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85">
        <v>1</v>
      </c>
      <c r="B1159" s="1085">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5">
        <v>2</v>
      </c>
      <c r="B1160" s="1085">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5">
        <v>3</v>
      </c>
      <c r="B1161" s="1085">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5">
        <v>4</v>
      </c>
      <c r="B1162" s="1085">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5">
        <v>5</v>
      </c>
      <c r="B1163" s="1085">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5">
        <v>6</v>
      </c>
      <c r="B1164" s="1085">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5">
        <v>7</v>
      </c>
      <c r="B1165" s="1085">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5">
        <v>8</v>
      </c>
      <c r="B1166" s="1085">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5">
        <v>9</v>
      </c>
      <c r="B1167" s="1085">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5">
        <v>10</v>
      </c>
      <c r="B1168" s="1085">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5">
        <v>11</v>
      </c>
      <c r="B1169" s="1085">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5">
        <v>12</v>
      </c>
      <c r="B1170" s="1085">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5">
        <v>13</v>
      </c>
      <c r="B1171" s="1085">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5">
        <v>14</v>
      </c>
      <c r="B1172" s="1085">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5">
        <v>15</v>
      </c>
      <c r="B1173" s="1085">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5">
        <v>16</v>
      </c>
      <c r="B1174" s="1085">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5">
        <v>17</v>
      </c>
      <c r="B1175" s="1085">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5">
        <v>18</v>
      </c>
      <c r="B1176" s="1085">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5">
        <v>19</v>
      </c>
      <c r="B1177" s="1085">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5">
        <v>20</v>
      </c>
      <c r="B1178" s="1085">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5">
        <v>21</v>
      </c>
      <c r="B1179" s="1085">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5">
        <v>22</v>
      </c>
      <c r="B1180" s="1085">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5">
        <v>23</v>
      </c>
      <c r="B1181" s="1085">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5">
        <v>24</v>
      </c>
      <c r="B1182" s="1085">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5">
        <v>25</v>
      </c>
      <c r="B1183" s="1085">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5">
        <v>26</v>
      </c>
      <c r="B1184" s="1085">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5">
        <v>27</v>
      </c>
      <c r="B1185" s="1085">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5">
        <v>28</v>
      </c>
      <c r="B1186" s="1085">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5">
        <v>29</v>
      </c>
      <c r="B1187" s="1085">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5">
        <v>30</v>
      </c>
      <c r="B1188" s="1085">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354</v>
      </c>
      <c r="Z1191" s="381"/>
      <c r="AA1191" s="381"/>
      <c r="AB1191" s="381"/>
      <c r="AC1191" s="148" t="s">
        <v>339</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85">
        <v>1</v>
      </c>
      <c r="B1192" s="1085">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5">
        <v>2</v>
      </c>
      <c r="B1193" s="1085">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5">
        <v>3</v>
      </c>
      <c r="B1194" s="1085">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5">
        <v>4</v>
      </c>
      <c r="B1195" s="1085">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5">
        <v>5</v>
      </c>
      <c r="B1196" s="1085">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5">
        <v>6</v>
      </c>
      <c r="B1197" s="1085">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5">
        <v>7</v>
      </c>
      <c r="B1198" s="1085">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5">
        <v>8</v>
      </c>
      <c r="B1199" s="1085">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5">
        <v>9</v>
      </c>
      <c r="B1200" s="1085">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5">
        <v>10</v>
      </c>
      <c r="B1201" s="1085">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5">
        <v>11</v>
      </c>
      <c r="B1202" s="1085">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5">
        <v>12</v>
      </c>
      <c r="B1203" s="1085">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5">
        <v>13</v>
      </c>
      <c r="B1204" s="1085">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5">
        <v>14</v>
      </c>
      <c r="B1205" s="1085">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5">
        <v>15</v>
      </c>
      <c r="B1206" s="1085">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5">
        <v>16</v>
      </c>
      <c r="B1207" s="1085">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5">
        <v>17</v>
      </c>
      <c r="B1208" s="1085">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5">
        <v>18</v>
      </c>
      <c r="B1209" s="1085">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5">
        <v>19</v>
      </c>
      <c r="B1210" s="1085">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5">
        <v>20</v>
      </c>
      <c r="B1211" s="1085">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5">
        <v>21</v>
      </c>
      <c r="B1212" s="1085">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5">
        <v>22</v>
      </c>
      <c r="B1213" s="1085">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5">
        <v>23</v>
      </c>
      <c r="B1214" s="1085">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5">
        <v>24</v>
      </c>
      <c r="B1215" s="1085">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5">
        <v>25</v>
      </c>
      <c r="B1216" s="1085">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5">
        <v>26</v>
      </c>
      <c r="B1217" s="1085">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5">
        <v>27</v>
      </c>
      <c r="B1218" s="1085">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5">
        <v>28</v>
      </c>
      <c r="B1219" s="1085">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5">
        <v>29</v>
      </c>
      <c r="B1220" s="1085">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5">
        <v>30</v>
      </c>
      <c r="B1221" s="1085">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354</v>
      </c>
      <c r="Z1224" s="381"/>
      <c r="AA1224" s="381"/>
      <c r="AB1224" s="381"/>
      <c r="AC1224" s="148" t="s">
        <v>339</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85">
        <v>1</v>
      </c>
      <c r="B1225" s="1085">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5">
        <v>2</v>
      </c>
      <c r="B1226" s="1085">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5">
        <v>3</v>
      </c>
      <c r="B1227" s="1085">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5">
        <v>4</v>
      </c>
      <c r="B1228" s="1085">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5">
        <v>5</v>
      </c>
      <c r="B1229" s="1085">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5">
        <v>6</v>
      </c>
      <c r="B1230" s="1085">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5">
        <v>7</v>
      </c>
      <c r="B1231" s="1085">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5">
        <v>8</v>
      </c>
      <c r="B1232" s="1085">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5">
        <v>9</v>
      </c>
      <c r="B1233" s="1085">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5">
        <v>10</v>
      </c>
      <c r="B1234" s="1085">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5">
        <v>11</v>
      </c>
      <c r="B1235" s="1085">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5">
        <v>12</v>
      </c>
      <c r="B1236" s="1085">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5">
        <v>13</v>
      </c>
      <c r="B1237" s="1085">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5">
        <v>14</v>
      </c>
      <c r="B1238" s="1085">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5">
        <v>15</v>
      </c>
      <c r="B1239" s="1085">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5">
        <v>16</v>
      </c>
      <c r="B1240" s="1085">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5">
        <v>17</v>
      </c>
      <c r="B1241" s="1085">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5">
        <v>18</v>
      </c>
      <c r="B1242" s="1085">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5">
        <v>19</v>
      </c>
      <c r="B1243" s="1085">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5">
        <v>20</v>
      </c>
      <c r="B1244" s="1085">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5">
        <v>21</v>
      </c>
      <c r="B1245" s="1085">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5">
        <v>22</v>
      </c>
      <c r="B1246" s="1085">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5">
        <v>23</v>
      </c>
      <c r="B1247" s="1085">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5">
        <v>24</v>
      </c>
      <c r="B1248" s="1085">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5">
        <v>25</v>
      </c>
      <c r="B1249" s="1085">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5">
        <v>26</v>
      </c>
      <c r="B1250" s="1085">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5">
        <v>27</v>
      </c>
      <c r="B1251" s="1085">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5">
        <v>28</v>
      </c>
      <c r="B1252" s="1085">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5">
        <v>29</v>
      </c>
      <c r="B1253" s="1085">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5">
        <v>30</v>
      </c>
      <c r="B1254" s="1085">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354</v>
      </c>
      <c r="Z1257" s="381"/>
      <c r="AA1257" s="381"/>
      <c r="AB1257" s="381"/>
      <c r="AC1257" s="148" t="s">
        <v>339</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85">
        <v>1</v>
      </c>
      <c r="B1258" s="1085">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5">
        <v>2</v>
      </c>
      <c r="B1259" s="1085">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5">
        <v>3</v>
      </c>
      <c r="B1260" s="1085">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5">
        <v>4</v>
      </c>
      <c r="B1261" s="1085">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5">
        <v>5</v>
      </c>
      <c r="B1262" s="1085">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5">
        <v>6</v>
      </c>
      <c r="B1263" s="1085">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5">
        <v>7</v>
      </c>
      <c r="B1264" s="1085">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5">
        <v>8</v>
      </c>
      <c r="B1265" s="1085">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5">
        <v>9</v>
      </c>
      <c r="B1266" s="1085">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5">
        <v>10</v>
      </c>
      <c r="B1267" s="1085">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5">
        <v>11</v>
      </c>
      <c r="B1268" s="1085">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5">
        <v>12</v>
      </c>
      <c r="B1269" s="1085">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5">
        <v>13</v>
      </c>
      <c r="B1270" s="1085">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5">
        <v>14</v>
      </c>
      <c r="B1271" s="1085">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5">
        <v>15</v>
      </c>
      <c r="B1272" s="1085">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5">
        <v>16</v>
      </c>
      <c r="B1273" s="1085">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5">
        <v>17</v>
      </c>
      <c r="B1274" s="1085">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5">
        <v>18</v>
      </c>
      <c r="B1275" s="1085">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5">
        <v>19</v>
      </c>
      <c r="B1276" s="1085">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5">
        <v>20</v>
      </c>
      <c r="B1277" s="1085">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5">
        <v>21</v>
      </c>
      <c r="B1278" s="1085">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5">
        <v>22</v>
      </c>
      <c r="B1279" s="1085">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5">
        <v>23</v>
      </c>
      <c r="B1280" s="1085">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5">
        <v>24</v>
      </c>
      <c r="B1281" s="1085">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5">
        <v>25</v>
      </c>
      <c r="B1282" s="1085">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5">
        <v>26</v>
      </c>
      <c r="B1283" s="1085">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5">
        <v>27</v>
      </c>
      <c r="B1284" s="1085">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5">
        <v>28</v>
      </c>
      <c r="B1285" s="1085">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5">
        <v>29</v>
      </c>
      <c r="B1286" s="1085">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5">
        <v>30</v>
      </c>
      <c r="B1287" s="1085">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354</v>
      </c>
      <c r="Z1290" s="381"/>
      <c r="AA1290" s="381"/>
      <c r="AB1290" s="381"/>
      <c r="AC1290" s="148" t="s">
        <v>339</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85">
        <v>1</v>
      </c>
      <c r="B1291" s="1085">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5">
        <v>2</v>
      </c>
      <c r="B1292" s="1085">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5">
        <v>3</v>
      </c>
      <c r="B1293" s="1085">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5">
        <v>4</v>
      </c>
      <c r="B1294" s="1085">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5">
        <v>5</v>
      </c>
      <c r="B1295" s="1085">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5">
        <v>6</v>
      </c>
      <c r="B1296" s="1085">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5">
        <v>7</v>
      </c>
      <c r="B1297" s="1085">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5">
        <v>8</v>
      </c>
      <c r="B1298" s="1085">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5">
        <v>9</v>
      </c>
      <c r="B1299" s="1085">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5">
        <v>10</v>
      </c>
      <c r="B1300" s="1085">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5">
        <v>11</v>
      </c>
      <c r="B1301" s="1085">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5">
        <v>12</v>
      </c>
      <c r="B1302" s="1085">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5">
        <v>13</v>
      </c>
      <c r="B1303" s="1085">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5">
        <v>14</v>
      </c>
      <c r="B1304" s="1085">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5">
        <v>15</v>
      </c>
      <c r="B1305" s="1085">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5">
        <v>16</v>
      </c>
      <c r="B1306" s="1085">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5">
        <v>17</v>
      </c>
      <c r="B1307" s="1085">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5">
        <v>18</v>
      </c>
      <c r="B1308" s="1085">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5">
        <v>19</v>
      </c>
      <c r="B1309" s="1085">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5">
        <v>20</v>
      </c>
      <c r="B1310" s="1085">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5">
        <v>21</v>
      </c>
      <c r="B1311" s="1085">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5">
        <v>22</v>
      </c>
      <c r="B1312" s="1085">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5">
        <v>23</v>
      </c>
      <c r="B1313" s="1085">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5">
        <v>24</v>
      </c>
      <c r="B1314" s="1085">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5">
        <v>25</v>
      </c>
      <c r="B1315" s="1085">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5">
        <v>26</v>
      </c>
      <c r="B1316" s="1085">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5">
        <v>27</v>
      </c>
      <c r="B1317" s="1085">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5">
        <v>28</v>
      </c>
      <c r="B1318" s="1085">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5">
        <v>29</v>
      </c>
      <c r="B1319" s="1085">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5">
        <v>30</v>
      </c>
      <c r="B1320" s="1085">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2020-10-02T04:50:00Z</cp:lastPrinted>
  <dcterms:created xsi:type="dcterms:W3CDTF">2012-03-13T00:50:25Z</dcterms:created>
  <dcterms:modified xsi:type="dcterms:W3CDTF">2020-10-02T06:23:01Z</dcterms:modified>
</cp:coreProperties>
</file>