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6_【最終公表用】提出用レビュー・セグメントシート（WT→財企）\09_文\最終公表へ\"/>
    </mc:Choice>
  </mc:AlternateContent>
  <bookViews>
    <workbookView xWindow="3075" yWindow="1170" windowWidth="19755" windowHeight="14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5" i="3" l="1"/>
  <c r="AD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<sst xmlns="http://schemas.openxmlformats.org/spreadsheetml/2006/main" count="2914" uniqueCount="646">
  <si>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</si>
  <si>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</si>
  <si>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</si>
  <si>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</si>
  <si>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</si>
  <si>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</si>
  <si>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</si>
  <si>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</si>
  <si>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</si>
  <si>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</si>
  <si>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</si>
  <si>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</si>
  <si>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</si>
  <si>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</si>
  <si>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</si>
  <si>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</si>
  <si>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</si>
  <si>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</si>
  <si>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</si>
  <si>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</si>
  <si>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</si>
  <si>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</si>
  <si>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</si>
  <si>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</si>
  <si>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</si>
  <si>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</si>
  <si>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</si>
  <si>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</si>
  <si>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</si>
  <si>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</si>
  <si>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</si>
  <si>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</si>
  <si>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</si>
  <si>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</si>
  <si>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</si>
  <si>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</si>
  <si>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</si>
  <si>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</si>
  <si>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</si>
  <si>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</si>
  <si>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</si>
  <si>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</si>
  <si>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</si>
  <si>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</si>
  <si>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</si>
  <si>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</si>
  <si>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</si>
  <si>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</si>
  <si>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</si>
  <si>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</si>
  <si>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</si>
  <si>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</si>
  <si>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</si>
  <si>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</si>
  <si>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</si>
  <si>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</si>
  <si>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</si>
  <si>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</si>
  <si>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</si>
  <si>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</si>
  <si>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</si>
  <si>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</si>
  <si>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</si>
  <si>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</si>
  <si>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</si>
  <si>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</si>
  <si>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</si>
  <si>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</si>
  <si>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</si>
  <si>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</si>
  <si>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</si>
  <si>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</si>
  <si>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</si>
  <si>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</si>
  <si>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</si>
  <si>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</si>
  <si>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</si>
  <si>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</si>
  <si>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</si>
  <si>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</si>
  <si>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</si>
  <si>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</si>
  <si>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</si>
  <si>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</si>
  <si>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</si>
  <si>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</si>
  <si>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</si>
  <si>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</si>
  <si>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</si>
  <si>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</si>
  <si>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</si>
  <si>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</si>
  <si>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</si>
  <si>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</si>
  <si>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</si>
  <si>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</si>
  <si>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</si>
  <si>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</si>
  <si>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</si>
  <si>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</si>
  <si>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</si>
  <si>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</si>
  <si>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</si>
  <si>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</si>
  <si>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</si>
  <si>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</si>
  <si>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</si>
  <si>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</si>
  <si>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</si>
  <si>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</si>
  <si>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</si>
  <si>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</si>
  <si>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</si>
  <si>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</si>
  <si>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</si>
  <si>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</si>
  <si>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</si>
  <si>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</si>
  <si>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</si>
  <si>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</si>
  <si>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</si>
  <si>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</si>
  <si>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</si>
  <si>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</si>
  <si>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</si>
  <si>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</si>
  <si>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</si>
  <si>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</si>
  <si>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</si>
  <si>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</si>
  <si>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</si>
  <si>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</si>
  <si>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</si>
  <si>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</si>
  <si>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</si>
  <si>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</si>
  <si>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</si>
  <si>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</si>
  <si>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</si>
  <si>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</si>
  <si>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</si>
  <si>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</si>
  <si>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</si>
  <si>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</si>
  <si>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</si>
  <si>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</si>
  <si>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</si>
  <si>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</si>
  <si>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</si>
  <si>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</si>
  <si>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</si>
  <si>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</si>
  <si>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</si>
  <si>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</si>
  <si>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</si>
  <si>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</si>
  <si>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</si>
  <si>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</si>
  <si>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</si>
  <si>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</si>
  <si>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</si>
  <si>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</si>
  <si>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</si>
  <si>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</si>
  <si>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</si>
  <si>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</si>
  <si>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</si>
  <si>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</si>
  <si>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</si>
  <si>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</si>
  <si>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</si>
  <si>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</si>
  <si>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</si>
  <si>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</si>
  <si>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</si>
  <si>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</si>
  <si>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</si>
  <si>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</si>
  <si>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</si>
  <si>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</si>
  <si>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</si>
  <si>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</si>
  <si>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</si>
  <si>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</si>
  <si>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</si>
  <si>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</si>
  <si>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</si>
  <si>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</si>
  <si>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</si>
  <si>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</si>
  <si>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</si>
  <si>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</si>
  <si>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</si>
  <si>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</si>
  <si>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</si>
  <si>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</si>
  <si>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</si>
  <si>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</si>
  <si>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</si>
  <si>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</si>
  <si>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</si>
  <si>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</si>
  <si>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</si>
  <si>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</si>
  <si>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</si>
  <si>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</si>
  <si>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</si>
  <si>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</si>
  <si>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</si>
  <si>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</si>
  <si>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</si>
  <si>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</si>
  <si>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</si>
  <si>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</si>
  <si>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</si>
  <si>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</si>
  <si>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</si>
  <si>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</si>
  <si>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</si>
  <si>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</si>
  <si>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</si>
  <si>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</si>
  <si>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</si>
  <si>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</si>
  <si>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</si>
  <si>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</si>
  <si>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</si>
  <si>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</si>
  <si>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</si>
  <si>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</si>
  <si>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</si>
  <si>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</si>
  <si>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</si>
  <si>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</si>
  <si>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</si>
  <si>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</si>
  <si>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</si>
  <si>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</si>
  <si>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</si>
  <si>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</si>
  <si>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</si>
  <si>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</si>
  <si>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</si>
  <si>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</si>
  <si>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</si>
  <si>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</si>
  <si>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</si>
  <si>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</si>
  <si>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</si>
  <si>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</si>
  <si>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</si>
  <si>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</si>
  <si>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</si>
  <si>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</si>
  <si>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</si>
  <si>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</si>
  <si>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</si>
  <si>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</si>
  <si>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</si>
  <si>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</si>
  <si>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</si>
  <si>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</si>
  <si>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</si>
  <si>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</si>
  <si>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</si>
  <si>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</si>
  <si>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</si>
  <si>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</si>
  <si>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</si>
  <si>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</si>
  <si>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</si>
  <si>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</si>
  <si>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</si>
  <si>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</si>
  <si>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</si>
  <si>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</si>
  <si>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</si>
  <si>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</si>
  <si>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</si>
  <si>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</si>
  <si>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</si>
  <si>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</si>
  <si>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</si>
  <si>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</si>
  <si>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</si>
  <si>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</si>
  <si>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</si>
  <si>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</si>
  <si>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</si>
  <si>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</si>
  <si>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</si>
  <si>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</si>
  <si>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</si>
  <si>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</si>
  <si>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</si>
  <si>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</si>
  <si>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</si>
  <si>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</si>
  <si>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</si>
  <si>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</si>
  <si>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</si>
  <si>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</si>
  <si>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</si>
  <si>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</si>
  <si>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</si>
  <si>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</si>
  <si>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</si>
  <si>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</si>
  <si>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</si>
  <si>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</si>
  <si>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</si>
  <si>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</si>
  <si>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</si>
  <si>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</si>
  <si>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</si>
  <si>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</si>
  <si>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</si>
  <si>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</si>
  <si>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</si>
  <si>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</si>
  <si>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</si>
  <si>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</si>
  <si>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</si>
  <si>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</si>
  <si>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</si>
  <si>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</si>
  <si>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</si>
  <si>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</si>
  <si>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</si>
  <si>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</si>
  <si>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</si>
  <si>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</si>
  <si>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</si>
  <si>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</si>
  <si>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</si>
  <si>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</si>
  <si>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</si>
  <si>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</si>
  <si>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</si>
  <si>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</si>
  <si>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</si>
  <si>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</si>
  <si>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</si>
  <si>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</si>
  <si>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</si>
  <si>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</si>
  <si>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</si>
  <si>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</si>
  <si>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</si>
  <si>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</si>
  <si>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</si>
  <si>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</si>
  <si>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</si>
  <si>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</si>
  <si>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</si>
  <si>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</si>
  <si>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</si>
  <si>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</si>
  <si>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</si>
  <si>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</si>
  <si>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</si>
  <si>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</si>
  <si>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</si>
  <si>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</si>
  <si>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</si>
  <si>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</si>
  <si>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</si>
  <si>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</si>
  <si>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</si>
  <si>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</si>
  <si>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</si>
  <si>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</si>
  <si>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</si>
  <si>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</si>
  <si>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</si>
  <si>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</si>
  <si>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</si>
  <si>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</si>
  <si>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</si>
  <si>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</si>
  <si>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</si>
  <si>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</si>
  <si>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</si>
  <si>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</si>
  <si>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</si>
  <si>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</si>
  <si>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</si>
  <si>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</si>
  <si>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</si>
  <si>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</si>
  <si>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</si>
  <si>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</si>
  <si>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</si>
  <si>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</si>
  <si>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</si>
  <si>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</si>
  <si>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</si>
  <si>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</si>
  <si>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</si>
  <si>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</si>
  <si>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</si>
  <si>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</si>
  <si>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</si>
  <si>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</si>
  <si>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</si>
  <si>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</si>
  <si>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</si>
  <si>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</si>
  <si>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</si>
  <si>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</si>
  <si>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</si>
  <si>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</si>
  <si>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</si>
  <si>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</si>
  <si>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</si>
  <si>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</si>
  <si>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</si>
  <si>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</si>
  <si>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</si>
  <si>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</si>
  <si>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</si>
  <si>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</si>
  <si>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</si>
  <si>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</si>
  <si>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</si>
  <si>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</si>
  <si>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</si>
  <si>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</si>
  <si>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</si>
  <si>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</si>
  <si>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</si>
  <si>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</si>
  <si>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</si>
  <si>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</si>
  <si>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</si>
  <si>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</si>
  <si>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</si>
  <si>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</si>
  <si>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</si>
  <si>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</si>
  <si>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</si>
  <si>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</si>
  <si>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</si>
  <si>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</si>
  <si>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</si>
  <si>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</si>
  <si>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</si>
  <si>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</si>
  <si>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</si>
  <si>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</si>
  <si>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</si>
  <si>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</si>
  <si>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</si>
  <si>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</si>
  <si>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</si>
  <si>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</si>
  <si>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</si>
  <si>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</si>
  <si>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</si>
  <si>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</si>
  <si>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</si>
  <si>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</si>
  <si>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</si>
  <si>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</si>
  <si>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</si>
  <si>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</si>
  <si>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</si>
  <si>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</si>
  <si>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</si>
  <si>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</si>
  <si>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</si>
  <si>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</si>
  <si>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</si>
  <si>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</si>
  <si>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</si>
  <si>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</si>
  <si>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</si>
  <si>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</si>
  <si>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</si>
  <si>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</si>
  <si>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</si>
  <si>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</si>
  <si>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</si>
  <si>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</si>
  <si>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</si>
  <si>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</si>
  <si>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</si>
  <si>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</si>
  <si>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</si>
  <si>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</si>
  <si>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</si>
  <si>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</si>
  <si>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</si>
  <si>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</si>
  <si>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</si>
  <si>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</si>
  <si>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</si>
  <si>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</si>
  <si>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</si>
  <si>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</si>
  <si>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</si>
  <si>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</si>
  <si>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</si>
  <si>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</si>
  <si>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</si>
  <si>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</si>
  <si>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</si>
  <si>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</si>
  <si>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</si>
  <si>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</si>
  <si>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</si>
  <si>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</si>
  <si>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</si>
  <si>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</si>
  <si>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</si>
  <si>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</si>
  <si>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</si>
  <si>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</si>
  <si>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</si>
  <si>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</si>
  <si>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</si>
  <si>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</si>
  <si>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</si>
  <si>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</si>
  <si>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</si>
  <si>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</si>
  <si>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</si>
  <si>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</si>
  <si>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</si>
  <si>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</si>
  <si>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</si>
  <si>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</si>
  <si>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</si>
  <si>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</si>
  <si>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</si>
  <si>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</si>
  <si>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</si>
  <si>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</si>
  <si>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</si>
  <si>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</si>
  <si>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</si>
  <si>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</si>
  <si>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</si>
  <si>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</si>
  <si>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</si>
  <si>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</si>
  <si>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</si>
  <si>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</si>
  <si>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</si>
  <si>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</si>
  <si>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</si>
  <si>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</si>
  <si>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</si>
  <si>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</si>
  <si>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</si>
  <si>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</si>
  <si>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</si>
  <si>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</si>
  <si>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</si>
  <si>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</si>
  <si>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</si>
  <si>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</si>
  <si>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</si>
  <si>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</si>
  <si>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</si>
  <si>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独立行政法人国立美術館法　第３条</t>
    <phoneticPr fontId="5"/>
  </si>
  <si>
    <t>文化芸術の振興に関する基本的な方針（第4次基本方針）
　（平成27年5月22日閣議決定）</t>
    <phoneticPr fontId="5"/>
  </si>
  <si>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phoneticPr fontId="5"/>
  </si>
  <si>
    <t>-</t>
    <phoneticPr fontId="5"/>
  </si>
  <si>
    <t>独立行政法人国立美術館施設整備費補助金</t>
    <phoneticPr fontId="5"/>
  </si>
  <si>
    <t>独立行政法人通則法に基づく主務大臣による業務実績の評価のうち、施設・設備に関するものについて、すべての項目で標準評価以上の評価を受ける。</t>
    <phoneticPr fontId="5"/>
  </si>
  <si>
    <t>%</t>
    <phoneticPr fontId="5"/>
  </si>
  <si>
    <t>-</t>
    <phoneticPr fontId="5"/>
  </si>
  <si>
    <t>件</t>
    <phoneticPr fontId="5"/>
  </si>
  <si>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phoneticPr fontId="5"/>
  </si>
  <si>
    <t>　　/</t>
    <phoneticPr fontId="5"/>
  </si>
  <si>
    <t>／　</t>
    <phoneticPr fontId="5"/>
  </si>
  <si>
    <t>／　　　　　　　　　　　　　　</t>
    <phoneticPr fontId="5"/>
  </si>
  <si>
    <t>②新進芸術家海外研修制度により研修した者で、国内外で活躍している者の排出</t>
    <phoneticPr fontId="5"/>
  </si>
  <si>
    <t>％</t>
    <phoneticPr fontId="5"/>
  </si>
  <si>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phoneticPr fontId="5"/>
  </si>
  <si>
    <t>-</t>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</si>
  <si>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必要な事業である。</t>
    <phoneticPr fontId="5"/>
  </si>
  <si>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</si>
  <si>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国及び独立行政法人国立美術館が実施すべき優先度の高い事業である。</t>
    <phoneticPr fontId="5"/>
  </si>
  <si>
    <t>－</t>
    <phoneticPr fontId="5"/>
  </si>
  <si>
    <t>467</t>
    <phoneticPr fontId="5"/>
  </si>
  <si>
    <t>385</t>
    <phoneticPr fontId="5"/>
  </si>
  <si>
    <t>408</t>
    <phoneticPr fontId="5"/>
  </si>
  <si>
    <t>373</t>
    <phoneticPr fontId="5"/>
  </si>
  <si>
    <t>367</t>
    <phoneticPr fontId="5"/>
  </si>
  <si>
    <t>363</t>
    <phoneticPr fontId="5"/>
  </si>
  <si>
    <t>343</t>
    <phoneticPr fontId="5"/>
  </si>
  <si>
    <t>文部科学省</t>
    <phoneticPr fontId="5"/>
  </si>
  <si>
    <t>○</t>
    <phoneticPr fontId="5"/>
  </si>
  <si>
    <t>○</t>
    <phoneticPr fontId="5"/>
  </si>
  <si>
    <t>12　文化芸術の振興</t>
    <phoneticPr fontId="5"/>
  </si>
  <si>
    <t>12-4 文化芸術を推進するプラットフォームの形成</t>
    <phoneticPr fontId="5"/>
  </si>
  <si>
    <t>独立行政法人国立美術館施設整備に必要な経費</t>
    <phoneticPr fontId="5"/>
  </si>
  <si>
    <t>平成13年度</t>
    <phoneticPr fontId="5"/>
  </si>
  <si>
    <t>終了予定なし</t>
    <phoneticPr fontId="5"/>
  </si>
  <si>
    <t>文化庁</t>
    <phoneticPr fontId="5"/>
  </si>
  <si>
    <t>企画調整課</t>
    <phoneticPr fontId="5"/>
  </si>
  <si>
    <t>独立行政法人国立美術館の令和元年度における業務の実績に関する評価（文部科学大臣）</t>
    <rPh sb="12" eb="14">
      <t>レイワ</t>
    </rPh>
    <rPh sb="14" eb="15">
      <t>ガン</t>
    </rPh>
    <phoneticPr fontId="5"/>
  </si>
  <si>
    <t>企画調整課長　清水幹治</t>
    <rPh sb="7" eb="9">
      <t>シミズ</t>
    </rPh>
    <rPh sb="9" eb="10">
      <t>ミキ</t>
    </rPh>
    <rPh sb="10" eb="11">
      <t>ナオ</t>
    </rPh>
    <phoneticPr fontId="5"/>
  </si>
  <si>
    <t>-</t>
    <phoneticPr fontId="5"/>
  </si>
  <si>
    <t>-</t>
    <phoneticPr fontId="5"/>
  </si>
  <si>
    <t xml:space="preserve">独立行政法人国立美術館が設置する美術館の狭隘・老朽化等への対応のための必要な施設整備の実施及び敷地の購入。（定額補助）
令和元年度に行った整備は以下のとおり。
（国立新美術館）土地購入　　　　　　　　　　　　　　　 
</t>
    <rPh sb="60" eb="62">
      <t>レイワ</t>
    </rPh>
    <rPh sb="62" eb="63">
      <t>ゲン</t>
    </rPh>
    <phoneticPr fontId="5"/>
  </si>
  <si>
    <t>‐</t>
  </si>
  <si>
    <t>施設整備の件数</t>
    <phoneticPr fontId="5"/>
  </si>
  <si>
    <t>①日本の誇りとして「文化・芸術」を挙げる国民の割合</t>
    <phoneticPr fontId="5"/>
  </si>
  <si>
    <t>事業費</t>
    <rPh sb="0" eb="3">
      <t>ジギョウヒ</t>
    </rPh>
    <phoneticPr fontId="5"/>
  </si>
  <si>
    <t>所有施設が所在している敷地の購入費</t>
    <rPh sb="0" eb="2">
      <t>ショユウ</t>
    </rPh>
    <rPh sb="2" eb="4">
      <t>シセツ</t>
    </rPh>
    <rPh sb="5" eb="7">
      <t>ショザイ</t>
    </rPh>
    <rPh sb="11" eb="13">
      <t>シキチ</t>
    </rPh>
    <rPh sb="14" eb="17">
      <t>コウニュウヒ</t>
    </rPh>
    <phoneticPr fontId="5"/>
  </si>
  <si>
    <t>土地購入費</t>
    <rPh sb="0" eb="2">
      <t>トチ</t>
    </rPh>
    <rPh sb="2" eb="5">
      <t>コウニュウヒ</t>
    </rPh>
    <phoneticPr fontId="5"/>
  </si>
  <si>
    <t>A.　独立行政法人　国立美術館</t>
    <rPh sb="3" eb="5">
      <t>ドクリツ</t>
    </rPh>
    <rPh sb="5" eb="7">
      <t>ギョウセイ</t>
    </rPh>
    <rPh sb="7" eb="9">
      <t>ホウジン</t>
    </rPh>
    <rPh sb="10" eb="12">
      <t>コクリツ</t>
    </rPh>
    <rPh sb="12" eb="15">
      <t>ビジュツカン</t>
    </rPh>
    <phoneticPr fontId="5"/>
  </si>
  <si>
    <t>B.　独立行政法人　大学改革支援・学位授与機構</t>
    <rPh sb="3" eb="5">
      <t>ドクリツ</t>
    </rPh>
    <rPh sb="5" eb="7">
      <t>ギョウセイ</t>
    </rPh>
    <rPh sb="7" eb="9">
      <t>ホウジン</t>
    </rPh>
    <rPh sb="10" eb="12">
      <t>ダイガク</t>
    </rPh>
    <rPh sb="12" eb="14">
      <t>カイカク</t>
    </rPh>
    <rPh sb="14" eb="16">
      <t>シエン</t>
    </rPh>
    <rPh sb="17" eb="19">
      <t>ガクイ</t>
    </rPh>
    <rPh sb="19" eb="21">
      <t>ジュヨ</t>
    </rPh>
    <rPh sb="21" eb="23">
      <t>キコウ</t>
    </rPh>
    <phoneticPr fontId="5"/>
  </si>
  <si>
    <t>独立行政法人国立美術館</t>
    <rPh sb="0" eb="2">
      <t>ドクリツ</t>
    </rPh>
    <rPh sb="2" eb="4">
      <t>ギョウセイ</t>
    </rPh>
    <rPh sb="4" eb="6">
      <t>ホウジン</t>
    </rPh>
    <rPh sb="6" eb="8">
      <t>コクリツ</t>
    </rPh>
    <rPh sb="8" eb="11">
      <t>ビジュツカン</t>
    </rPh>
    <phoneticPr fontId="5"/>
  </si>
  <si>
    <t>国立美術館の土地購入</t>
    <rPh sb="0" eb="2">
      <t>コクリツ</t>
    </rPh>
    <rPh sb="2" eb="5">
      <t>ビジュツカン</t>
    </rPh>
    <rPh sb="6" eb="8">
      <t>トチ</t>
    </rPh>
    <rPh sb="8" eb="10">
      <t>コウニュウ</t>
    </rPh>
    <phoneticPr fontId="5"/>
  </si>
  <si>
    <t>補助金等交付</t>
  </si>
  <si>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5"/>
  </si>
  <si>
    <t>国立新美術館の土地購入</t>
    <rPh sb="0" eb="2">
      <t>コクリツ</t>
    </rPh>
    <rPh sb="2" eb="3">
      <t>シン</t>
    </rPh>
    <rPh sb="3" eb="6">
      <t>ビジュツカン</t>
    </rPh>
    <rPh sb="7" eb="9">
      <t>トチ</t>
    </rPh>
    <rPh sb="9" eb="11">
      <t>コウニュウ</t>
    </rPh>
    <phoneticPr fontId="5"/>
  </si>
  <si>
    <t>相手方が土地の所有者に限られるため</t>
    <rPh sb="0" eb="2">
      <t>アイテ</t>
    </rPh>
    <rPh sb="2" eb="3">
      <t>カタ</t>
    </rPh>
    <rPh sb="4" eb="6">
      <t>トチ</t>
    </rPh>
    <rPh sb="7" eb="10">
      <t>ショユウシャ</t>
    </rPh>
    <rPh sb="11" eb="12">
      <t>カギ</t>
    </rPh>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</si>
  <si>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を確保し、相手方が所有者に限られる土地の購入や、設計会社でなければ実施できない設計意図伝達業務については、競争性のない随意契約となってい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</si>
  <si>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</si>
  <si>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</si>
  <si>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国立美術館の施設整備に必要な事業のみ実施している。</t>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</si>
  <si>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t>
    <phoneticPr fontId="5"/>
  </si>
  <si>
    <t>成果目標に沿って着実に工事を実施しており、実績は目標に見合ったものとなっている。</t>
    <phoneticPr fontId="5"/>
  </si>
  <si>
    <t>本事業の実施にあたっては、最も適切かつ効果的に低コストで実施している。</t>
  </si>
  <si>
    <t>見込みに沿って着実に工事を実施しており、実績は見込みに見合ったものとなっている。</t>
    <phoneticPr fontId="5"/>
  </si>
  <si>
    <t>展覧会事業等の充実に活用されている。</t>
    <phoneticPr fontId="5"/>
  </si>
  <si>
    <t>新型コロナウイルス感染症(COVID-19)のの影響により、調達物資の納品が遅れたこと等のため工期を延長したものであり、妥当なものとなっている。</t>
    <rPh sb="60" eb="62">
      <t>ダトウ</t>
    </rPh>
    <phoneticPr fontId="5"/>
  </si>
  <si>
    <t xml:space="preserve">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                                           </t>
    <phoneticPr fontId="5"/>
  </si>
  <si>
    <t xml:space="preserve">新型コロナウィルス感染症拡大の影響もあり、やむを得ない部分もあるが、繰越額が大きくなっていることに留意する必要がある。契約に際しては、やむを得ないものを除き、一般競争により契約者を決定しており、支出先の選定の妥当性や競争性を確保するとともに単位当たりコストの削減に努めている。                                           </t>
    <rPh sb="0" eb="2">
      <t>シンガタ</t>
    </rPh>
    <rPh sb="9" eb="11">
      <t>カンセン</t>
    </rPh>
    <rPh sb="11" eb="12">
      <t>ショウ</t>
    </rPh>
    <rPh sb="12" eb="14">
      <t>カクダイ</t>
    </rPh>
    <rPh sb="15" eb="17">
      <t>エイキョウ</t>
    </rPh>
    <rPh sb="24" eb="25">
      <t>エ</t>
    </rPh>
    <rPh sb="27" eb="29">
      <t>ブブン</t>
    </rPh>
    <rPh sb="34" eb="36">
      <t>クリコシ</t>
    </rPh>
    <rPh sb="36" eb="37">
      <t>ガク</t>
    </rPh>
    <rPh sb="38" eb="39">
      <t>オオ</t>
    </rPh>
    <rPh sb="49" eb="51">
      <t>リュウイ</t>
    </rPh>
    <rPh sb="53" eb="55">
      <t>ヒツヨウ</t>
    </rPh>
    <rPh sb="70" eb="71">
      <t>エ</t>
    </rPh>
    <rPh sb="76" eb="77">
      <t>ノゾ</t>
    </rPh>
    <phoneticPr fontId="5"/>
  </si>
  <si>
    <t>-</t>
    <phoneticPr fontId="5"/>
  </si>
  <si>
    <t>無</t>
  </si>
  <si>
    <t>有</t>
  </si>
  <si>
    <t>-</t>
    <phoneticPr fontId="5"/>
  </si>
  <si>
    <t>国立美術館WEBサイト　http://www.artmuseums.go.jp/</t>
    <rPh sb="0" eb="2">
      <t>コクリツ</t>
    </rPh>
    <rPh sb="2" eb="5">
      <t>ビジュツカン</t>
    </rPh>
    <phoneticPr fontId="5"/>
  </si>
  <si>
    <t>※金額は単位未満四捨五入して記載していることから、合計が一致しない場合がある。
※別途事項要求有り</t>
    <rPh sb="41" eb="43">
      <t>ベット</t>
    </rPh>
    <rPh sb="43" eb="45">
      <t>ジコウ</t>
    </rPh>
    <rPh sb="45" eb="47">
      <t>ヨウキュウ</t>
    </rPh>
    <rPh sb="47" eb="48">
      <t>ア</t>
    </rPh>
    <phoneticPr fontId="5"/>
  </si>
  <si>
    <t>　平成26年度以降は、文部科学大臣決定に基づく評価基準（大項目におけるB評価以上の割合）
　中間目標の期間（平成28年度～令和2年度）</t>
    <rPh sb="61" eb="63">
      <t>レイワ</t>
    </rPh>
    <phoneticPr fontId="5"/>
  </si>
  <si>
    <t>外部有識者による点検対象外</t>
  </si>
  <si>
    <t>事業内容の
一部改善</t>
  </si>
  <si>
    <t>１．事業評価の観点：この事業は、独立行政法人国立美術館の施設・設備の老朽化への対応、美術館利用者の安全確保及び利便性の向上等のための施設整備を行うものであり、契約・執行手続きの観点から検証を行った。
２．所見：この事業は事業費の過半を繰越しており、計画的な予算執行及び競争参加条件等についてより一層の見直しを図るなど、契約の競争性、公平性、透明性を確保すべきである。</t>
  </si>
  <si>
    <t>執行等改善</t>
  </si>
  <si>
    <t>繰越しは、新型コロナウイルス感染症(COVID-19)のの影響により、調達物資の納品が遅れたこと等のため工期を延長したものであり、妥当なものとなっているが、事業計画作成後は、計画に基づいた執行を図り、年度内に事業が完了するよ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</si>
</sst>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177371</xdr:colOff>
      <xdr:row>743</xdr:row>
      <xdr:rowOff>292100</xdr:rowOff>
    </xdr:from>
    <xdr:to>
      <xdr:col>36</xdr:col>
      <xdr:colOff>40256</xdr:colOff>
      <xdr:row>745</xdr:row>
      <xdr:rowOff>244475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41371" y="66992500"/>
          <a:ext cx="3114085"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3,428</a:t>
          </a:r>
          <a:r>
            <a:rPr kumimoji="1" lang="ja-JP" altLang="en-US" sz="1000">
              <a:latin typeface="+mj-ea"/>
              <a:ea typeface="+mj-ea"/>
            </a:rPr>
            <a:t>百万円</a:t>
          </a:r>
        </a:p>
      </xdr:txBody>
    </xdr:sp>
    <xdr:clientData/>
  </xdr:twoCellAnchor>
  <xdr:twoCellAnchor>
    <xdr:from>
      <xdr:col>18</xdr:col>
      <xdr:colOff>186896</xdr:colOff>
      <xdr:row>745</xdr:row>
      <xdr:rowOff>330200</xdr:rowOff>
    </xdr:from>
    <xdr:to>
      <xdr:col>38</xdr:col>
      <xdr:colOff>110696</xdr:colOff>
      <xdr:row>748</xdr:row>
      <xdr:rowOff>12701</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830209" y="52824856"/>
          <a:ext cx="3971925" cy="754064"/>
          <a:chOff x="3990975" y="47653574"/>
          <a:chExt cx="3924300" cy="742951"/>
        </a:xfrm>
      </xdr:grpSpPr>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独立行政法人国立美術館の設置する建物およびその敷地の整備充実を図るため、国立美術館が行う施設の整備に要する経費に対して補助を行う。</a:t>
            </a:r>
          </a:p>
        </xdr:txBody>
      </xdr:sp>
    </xdr:grpSp>
    <xdr:clientData/>
  </xdr:twoCellAnchor>
  <xdr:twoCellAnchor>
    <xdr:from>
      <xdr:col>22</xdr:col>
      <xdr:colOff>138183</xdr:colOff>
      <xdr:row>750</xdr:row>
      <xdr:rowOff>346654</xdr:rowOff>
    </xdr:from>
    <xdr:to>
      <xdr:col>33</xdr:col>
      <xdr:colOff>118489</xdr:colOff>
      <xdr:row>752</xdr:row>
      <xdr:rowOff>242744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608583" y="695362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ja-JP" altLang="en-US" sz="1000">
              <a:latin typeface="+mj-ea"/>
              <a:ea typeface="+mj-ea"/>
            </a:rPr>
            <a:t>　　</a:t>
          </a:r>
          <a:r>
            <a:rPr kumimoji="1" lang="en-US" altLang="ja-JP" sz="1000">
              <a:latin typeface="+mj-ea"/>
              <a:ea typeface="+mj-ea"/>
            </a:rPr>
            <a:t>1,381</a:t>
          </a:r>
          <a:r>
            <a:rPr kumimoji="1" lang="ja-JP" altLang="en-US" sz="1000">
              <a:latin typeface="+mj-ea"/>
              <a:ea typeface="+mj-ea"/>
            </a:rPr>
            <a:t>百万円</a:t>
          </a:r>
        </a:p>
      </xdr:txBody>
    </xdr:sp>
    <xdr:clientData/>
  </xdr:twoCellAnchor>
  <xdr:twoCellAnchor>
    <xdr:from>
      <xdr:col>24</xdr:col>
      <xdr:colOff>201921</xdr:colOff>
      <xdr:row>750</xdr:row>
      <xdr:rowOff>85400</xdr:rowOff>
    </xdr:from>
    <xdr:to>
      <xdr:col>31</xdr:col>
      <xdr:colOff>138405</xdr:colOff>
      <xdr:row>750</xdr:row>
      <xdr:rowOff>339275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78721" y="692750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補助金交付</a:t>
          </a:r>
          <a:r>
            <a:rPr kumimoji="1" lang="en-US" altLang="ja-JP" sz="1000"/>
            <a:t>〕</a:t>
          </a:r>
          <a:endParaRPr kumimoji="1" lang="ja-JP" altLang="en-US" sz="1000" i="0"/>
        </a:p>
      </xdr:txBody>
    </xdr:sp>
    <xdr:clientData/>
  </xdr:twoCellAnchor>
  <xdr:twoCellAnchor>
    <xdr:from>
      <xdr:col>22</xdr:col>
      <xdr:colOff>142875</xdr:colOff>
      <xdr:row>755</xdr:row>
      <xdr:rowOff>92641</xdr:rowOff>
    </xdr:from>
    <xdr:to>
      <xdr:col>33</xdr:col>
      <xdr:colOff>119063</xdr:colOff>
      <xdr:row>759</xdr:row>
      <xdr:rowOff>275010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595813" y="56159172"/>
          <a:ext cx="2202656" cy="2230244"/>
          <a:chOff x="5958885" y="49183539"/>
          <a:chExt cx="2163543" cy="2239415"/>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58885" y="49183539"/>
            <a:ext cx="2163543" cy="122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【B】</a:t>
            </a:r>
            <a:r>
              <a:rPr kumimoji="1" lang="ja-JP" altLang="en-US" sz="1000"/>
              <a:t>国立新美術館土地購入</a:t>
            </a:r>
            <a:endParaRPr kumimoji="1" lang="en-US" altLang="ja-JP" sz="1000"/>
          </a:p>
          <a:p>
            <a:pPr algn="ctr"/>
            <a:r>
              <a:rPr kumimoji="1" lang="ja-JP" altLang="en-US" sz="1000"/>
              <a:t>独立行政法人大学改革支援</a:t>
            </a:r>
          </a:p>
          <a:p>
            <a:pPr algn="ctr"/>
            <a:r>
              <a:rPr kumimoji="1" lang="ja-JP" altLang="en-US" sz="1000"/>
              <a:t>・学位授与機構</a:t>
            </a:r>
          </a:p>
          <a:p>
            <a:pPr algn="ctr"/>
            <a:r>
              <a:rPr kumimoji="1" lang="ja-JP" altLang="en-US" sz="1000"/>
              <a:t>（　</a:t>
            </a:r>
            <a:r>
              <a:rPr kumimoji="1" lang="en-US" altLang="ja-JP" sz="1000"/>
              <a:t>1</a:t>
            </a:r>
            <a:r>
              <a:rPr kumimoji="1" lang="ja-JP" altLang="en-US" sz="1000"/>
              <a:t>件）</a:t>
            </a:r>
            <a:endParaRPr kumimoji="1" lang="en-US" altLang="ja-JP" sz="1000"/>
          </a:p>
          <a:p>
            <a:pPr algn="ctr"/>
            <a:endParaRPr kumimoji="1" lang="en-US" altLang="ja-JP" sz="1000"/>
          </a:p>
          <a:p>
            <a:pPr algn="ctr"/>
            <a:r>
              <a:rPr kumimoji="1" lang="ja-JP" altLang="en-US" sz="1000"/>
              <a:t>　　</a:t>
            </a:r>
            <a:r>
              <a:rPr kumimoji="1" lang="en-US" altLang="ja-JP" sz="1000"/>
              <a:t>1,381</a:t>
            </a:r>
            <a:r>
              <a:rPr kumimoji="1" lang="ja-JP" altLang="en-US" sz="1000"/>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289785" y="50580226"/>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所有施設が所在している敷地の購入費</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6277512" y="50556377"/>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28</xdr:col>
      <xdr:colOff>44021</xdr:colOff>
      <xdr:row>747</xdr:row>
      <xdr:rowOff>187326</xdr:rowOff>
    </xdr:from>
    <xdr:to>
      <xdr:col>28</xdr:col>
      <xdr:colOff>52680</xdr:colOff>
      <xdr:row>750</xdr:row>
      <xdr:rowOff>25689</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5733621" y="683101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35730</xdr:colOff>
      <xdr:row>752</xdr:row>
      <xdr:rowOff>226222</xdr:rowOff>
    </xdr:from>
    <xdr:to>
      <xdr:col>28</xdr:col>
      <xdr:colOff>44389</xdr:colOff>
      <xdr:row>755</xdr:row>
      <xdr:rowOff>64584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703105" y="58519222"/>
          <a:ext cx="8659" cy="90992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391</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564</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598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601</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599</v>
      </c>
      <c r="H5" s="863"/>
      <c r="I5" s="863"/>
      <c r="J5" s="863"/>
      <c r="K5" s="863"/>
      <c r="L5" s="863"/>
      <c r="M5" s="864" t="s">
        <v>66</v>
      </c>
      <c r="N5" s="865"/>
      <c r="O5" s="865"/>
      <c r="P5" s="865"/>
      <c r="Q5" s="865"/>
      <c r="R5" s="866"/>
      <c r="S5" s="867" t="s">
        <v>600</v>
      </c>
      <c r="T5" s="863"/>
      <c r="U5" s="863"/>
      <c r="V5" s="863"/>
      <c r="W5" s="863"/>
      <c r="X5" s="868"/>
      <c r="Y5" s="719" t="s">
        <v>3</v>
      </c>
      <c r="Z5" s="566"/>
      <c r="AA5" s="566"/>
      <c r="AB5" s="566"/>
      <c r="AC5" s="566"/>
      <c r="AD5" s="567"/>
      <c r="AE5" s="720" t="s">
        <v>602</v>
      </c>
      <c r="AF5" s="720"/>
      <c r="AG5" s="720"/>
      <c r="AH5" s="720"/>
      <c r="AI5" s="720"/>
      <c r="AJ5" s="720"/>
      <c r="AK5" s="720"/>
      <c r="AL5" s="720"/>
      <c r="AM5" s="720"/>
      <c r="AN5" s="720"/>
      <c r="AO5" s="720"/>
      <c r="AP5" s="721"/>
      <c r="AQ5" s="722" t="s">
        <v>604</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565</v>
      </c>
      <c r="H7" s="522"/>
      <c r="I7" s="522"/>
      <c r="J7" s="522"/>
      <c r="K7" s="522"/>
      <c r="L7" s="522"/>
      <c r="M7" s="522"/>
      <c r="N7" s="522"/>
      <c r="O7" s="522"/>
      <c r="P7" s="522"/>
      <c r="Q7" s="522"/>
      <c r="R7" s="522"/>
      <c r="S7" s="522"/>
      <c r="T7" s="522"/>
      <c r="U7" s="522"/>
      <c r="V7" s="522"/>
      <c r="W7" s="522"/>
      <c r="X7" s="523"/>
      <c r="Y7" s="946" t="s">
        <v>390</v>
      </c>
      <c r="Z7" s="466"/>
      <c r="AA7" s="466"/>
      <c r="AB7" s="466"/>
      <c r="AC7" s="466"/>
      <c r="AD7" s="947"/>
      <c r="AE7" s="936" t="s">
        <v>566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観光立国、クールジャパン、知的財産</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567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607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2010</v>
      </c>
      <c r="Q13" s="679"/>
      <c r="R13" s="679"/>
      <c r="S13" s="679"/>
      <c r="T13" s="679"/>
      <c r="U13" s="679"/>
      <c r="V13" s="680"/>
      <c r="W13" s="678">
        <v>1810</v>
      </c>
      <c r="X13" s="679"/>
      <c r="Y13" s="679"/>
      <c r="Z13" s="679"/>
      <c r="AA13" s="679"/>
      <c r="AB13" s="679"/>
      <c r="AC13" s="680"/>
      <c r="AD13" s="678">
        <v>1381</v>
      </c>
      <c r="AE13" s="679"/>
      <c r="AF13" s="679"/>
      <c r="AG13" s="679"/>
      <c r="AH13" s="679"/>
      <c r="AI13" s="679"/>
      <c r="AJ13" s="680"/>
      <c r="AK13" s="678">
        <v>1381</v>
      </c>
      <c r="AL13" s="679"/>
      <c r="AM13" s="679"/>
      <c r="AN13" s="679"/>
      <c r="AO13" s="679"/>
      <c r="AP13" s="679"/>
      <c r="AQ13" s="680"/>
      <c r="AR13" s="943">
        <v>1381</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v>709</v>
      </c>
      <c r="Q14" s="679"/>
      <c r="R14" s="679"/>
      <c r="S14" s="679"/>
      <c r="T14" s="679"/>
      <c r="U14" s="679"/>
      <c r="V14" s="680"/>
      <c r="W14" s="678">
        <v>791</v>
      </c>
      <c r="X14" s="679"/>
      <c r="Y14" s="679"/>
      <c r="Z14" s="679"/>
      <c r="AA14" s="679"/>
      <c r="AB14" s="679"/>
      <c r="AC14" s="680"/>
      <c r="AD14" s="678">
        <v>1256</v>
      </c>
      <c r="AE14" s="679"/>
      <c r="AF14" s="679"/>
      <c r="AG14" s="679"/>
      <c r="AH14" s="679"/>
      <c r="AI14" s="679"/>
      <c r="AJ14" s="680"/>
      <c r="AK14" s="678" t="s">
        <v>605</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v>248</v>
      </c>
      <c r="Q15" s="679"/>
      <c r="R15" s="679"/>
      <c r="S15" s="679"/>
      <c r="T15" s="679"/>
      <c r="U15" s="679"/>
      <c r="V15" s="680"/>
      <c r="W15" s="678">
        <v>709</v>
      </c>
      <c r="X15" s="679"/>
      <c r="Y15" s="679"/>
      <c r="Z15" s="679"/>
      <c r="AA15" s="679"/>
      <c r="AB15" s="679"/>
      <c r="AC15" s="680"/>
      <c r="AD15" s="678">
        <v>791</v>
      </c>
      <c r="AE15" s="679"/>
      <c r="AF15" s="679"/>
      <c r="AG15" s="679"/>
      <c r="AH15" s="679"/>
      <c r="AI15" s="679"/>
      <c r="AJ15" s="680"/>
      <c r="AK15" s="678">
        <f>1256+791</f>
        <v>2047</v>
      </c>
      <c r="AL15" s="679"/>
      <c r="AM15" s="679"/>
      <c r="AN15" s="679"/>
      <c r="AO15" s="679"/>
      <c r="AP15" s="679"/>
      <c r="AQ15" s="680"/>
      <c r="AR15" s="678" t="s">
        <v>605</v>
      </c>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v>-709</v>
      </c>
      <c r="Q16" s="679"/>
      <c r="R16" s="679"/>
      <c r="S16" s="679"/>
      <c r="T16" s="679"/>
      <c r="U16" s="679"/>
      <c r="V16" s="680"/>
      <c r="W16" s="678">
        <v>-791</v>
      </c>
      <c r="X16" s="679"/>
      <c r="Y16" s="679"/>
      <c r="Z16" s="679"/>
      <c r="AA16" s="679"/>
      <c r="AB16" s="679"/>
      <c r="AC16" s="680"/>
      <c r="AD16" s="678">
        <f>-1256-791</f>
        <v>-2047</v>
      </c>
      <c r="AE16" s="679"/>
      <c r="AF16" s="679"/>
      <c r="AG16" s="679"/>
      <c r="AH16" s="679"/>
      <c r="AI16" s="679"/>
      <c r="AJ16" s="680"/>
      <c r="AK16" s="678" t="s">
        <v>605</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568</v>
      </c>
      <c r="Q17" s="679"/>
      <c r="R17" s="679"/>
      <c r="S17" s="679"/>
      <c r="T17" s="679"/>
      <c r="U17" s="679"/>
      <c r="V17" s="680"/>
      <c r="W17" s="678" t="s">
        <v>562</v>
      </c>
      <c r="X17" s="679"/>
      <c r="Y17" s="679"/>
      <c r="Z17" s="679"/>
      <c r="AA17" s="679"/>
      <c r="AB17" s="679"/>
      <c r="AC17" s="680"/>
      <c r="AD17" s="678" t="s">
        <v>559</v>
      </c>
      <c r="AE17" s="679"/>
      <c r="AF17" s="679"/>
      <c r="AG17" s="679"/>
      <c r="AH17" s="679"/>
      <c r="AI17" s="679"/>
      <c r="AJ17" s="680"/>
      <c r="AK17" s="678" t="s">
        <v>606</v>
      </c>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2258</v>
      </c>
      <c r="Q18" s="902"/>
      <c r="R18" s="902"/>
      <c r="S18" s="902"/>
      <c r="T18" s="902"/>
      <c r="U18" s="902"/>
      <c r="V18" s="903"/>
      <c r="W18" s="901">
        <f>SUM(W13:AC17)</f>
        <v>2519</v>
      </c>
      <c r="X18" s="902"/>
      <c r="Y18" s="902"/>
      <c r="Z18" s="902"/>
      <c r="AA18" s="902"/>
      <c r="AB18" s="902"/>
      <c r="AC18" s="903"/>
      <c r="AD18" s="901">
        <f>SUM(AD13:AJ17)</f>
        <v>1381</v>
      </c>
      <c r="AE18" s="902"/>
      <c r="AF18" s="902"/>
      <c r="AG18" s="902"/>
      <c r="AH18" s="902"/>
      <c r="AI18" s="902"/>
      <c r="AJ18" s="903"/>
      <c r="AK18" s="901">
        <f>SUM(AK13:AQ17)</f>
        <v>3428</v>
      </c>
      <c r="AL18" s="902"/>
      <c r="AM18" s="902"/>
      <c r="AN18" s="902"/>
      <c r="AO18" s="902"/>
      <c r="AP18" s="902"/>
      <c r="AQ18" s="903"/>
      <c r="AR18" s="901">
        <f>SUM(AR13:AX17)</f>
        <v>1381</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2258</v>
      </c>
      <c r="Q19" s="679"/>
      <c r="R19" s="679"/>
      <c r="S19" s="679"/>
      <c r="T19" s="679"/>
      <c r="U19" s="679"/>
      <c r="V19" s="680"/>
      <c r="W19" s="678">
        <v>2518</v>
      </c>
      <c r="X19" s="679"/>
      <c r="Y19" s="679"/>
      <c r="Z19" s="679"/>
      <c r="AA19" s="679"/>
      <c r="AB19" s="679"/>
      <c r="AC19" s="680"/>
      <c r="AD19" s="678">
        <v>1381</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0.999603017070266</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2"/>
      <c r="B21" s="873"/>
      <c r="C21" s="873"/>
      <c r="D21" s="873"/>
      <c r="E21" s="873"/>
      <c r="F21" s="1005"/>
      <c r="G21" s="316" t="s">
        <v>358</v>
      </c>
      <c r="H21" s="317"/>
      <c r="I21" s="317"/>
      <c r="J21" s="317"/>
      <c r="K21" s="317"/>
      <c r="L21" s="317"/>
      <c r="M21" s="317"/>
      <c r="N21" s="317"/>
      <c r="O21" s="317"/>
      <c r="P21" s="318">
        <f>IF(P19=0, "-", SUM(P19)/SUM(P13,P14))</f>
        <v>0.83045237219566015</v>
      </c>
      <c r="Q21" s="318"/>
      <c r="R21" s="318"/>
      <c r="S21" s="318"/>
      <c r="T21" s="318"/>
      <c r="U21" s="318"/>
      <c r="V21" s="318"/>
      <c r="W21" s="318">
        <f t="shared" ref="W21" si="2">IF(W19=0, "-", SUM(W19)/SUM(W13,W14))</f>
        <v>0.96808919646289893</v>
      </c>
      <c r="X21" s="318"/>
      <c r="Y21" s="318"/>
      <c r="Z21" s="318"/>
      <c r="AA21" s="318"/>
      <c r="AB21" s="318"/>
      <c r="AC21" s="318"/>
      <c r="AD21" s="318">
        <f t="shared" ref="AD21" si="3">IF(AD19=0, "-", SUM(AD19)/SUM(AD13,AD14))</f>
        <v>0.52370117557830864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429</v>
      </c>
      <c r="B22" s="973"/>
      <c r="C22" s="973"/>
      <c r="D22" s="973"/>
      <c r="E22" s="973"/>
      <c r="F22" s="974"/>
      <c r="G22" s="1010" t="s">
        <v>337</v>
      </c>
      <c r="H22" s="221"/>
      <c r="I22" s="221"/>
      <c r="J22" s="221"/>
      <c r="K22" s="221"/>
      <c r="L22" s="221"/>
      <c r="M22" s="221"/>
      <c r="N22" s="221"/>
      <c r="O22" s="222"/>
      <c r="P22" s="961" t="s">
        <v>430</v>
      </c>
      <c r="Q22" s="221"/>
      <c r="R22" s="221"/>
      <c r="S22" s="221"/>
      <c r="T22" s="221"/>
      <c r="U22" s="221"/>
      <c r="V22" s="222"/>
      <c r="W22" s="961" t="s">
        <v>431</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39" customHeight="1" x14ac:dyDescent="0.15">
      <c r="A23" s="975"/>
      <c r="B23" s="976"/>
      <c r="C23" s="976"/>
      <c r="D23" s="976"/>
      <c r="E23" s="976"/>
      <c r="F23" s="977"/>
      <c r="G23" s="1011" t="s">
        <v>569</v>
      </c>
      <c r="H23" s="1012"/>
      <c r="I23" s="1012"/>
      <c r="J23" s="1012"/>
      <c r="K23" s="1012"/>
      <c r="L23" s="1012"/>
      <c r="M23" s="1012"/>
      <c r="N23" s="1012"/>
      <c r="O23" s="1013"/>
      <c r="P23" s="943">
        <v>1381</v>
      </c>
      <c r="Q23" s="944"/>
      <c r="R23" s="944"/>
      <c r="S23" s="944"/>
      <c r="T23" s="944"/>
      <c r="U23" s="944"/>
      <c r="V23" s="962"/>
      <c r="W23" s="943">
        <v>1381</v>
      </c>
      <c r="X23" s="944"/>
      <c r="Y23" s="944"/>
      <c r="Z23" s="944"/>
      <c r="AA23" s="944"/>
      <c r="AB23" s="944"/>
      <c r="AC23" s="962"/>
      <c r="AD23" s="982" t="s">
        <v>639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78"/>
      <c r="Q24" s="679"/>
      <c r="R24" s="679"/>
      <c r="S24" s="679"/>
      <c r="T24" s="679"/>
      <c r="U24" s="679"/>
      <c r="V24" s="680"/>
      <c r="W24" s="678"/>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1381</v>
      </c>
      <c r="Q29" s="679"/>
      <c r="R29" s="679"/>
      <c r="S29" s="679"/>
      <c r="T29" s="679"/>
      <c r="U29" s="679"/>
      <c r="V29" s="680"/>
      <c r="W29" s="993">
        <f>AR13</f>
        <v>1381</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393</v>
      </c>
      <c r="AF30" s="882"/>
      <c r="AG30" s="882"/>
      <c r="AH30" s="883"/>
      <c r="AI30" s="881" t="s">
        <v>415</v>
      </c>
      <c r="AJ30" s="882"/>
      <c r="AK30" s="882"/>
      <c r="AL30" s="883"/>
      <c r="AM30" s="939" t="s">
        <v>420</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2</v>
      </c>
      <c r="AR31" s="200"/>
      <c r="AS31" s="132" t="s">
        <v>236</v>
      </c>
      <c r="AT31" s="133"/>
      <c r="AU31" s="199" t="s">
        <v>572</v>
      </c>
      <c r="AV31" s="199"/>
      <c r="AW31" s="418" t="s">
        <v>181</v>
      </c>
      <c r="AX31" s="419"/>
    </row>
    <row r="32" spans="1:50" ht="59.25" customHeight="1" x14ac:dyDescent="0.15">
      <c r="A32" s="423"/>
      <c r="B32" s="421"/>
      <c r="C32" s="421"/>
      <c r="D32" s="421"/>
      <c r="E32" s="421"/>
      <c r="F32" s="422"/>
      <c r="G32" s="584" t="s">
        <v>570</v>
      </c>
      <c r="H32" s="585"/>
      <c r="I32" s="585"/>
      <c r="J32" s="585"/>
      <c r="K32" s="585"/>
      <c r="L32" s="585"/>
      <c r="M32" s="585"/>
      <c r="N32" s="585"/>
      <c r="O32" s="586"/>
      <c r="P32" s="104" t="s">
        <v>640</v>
      </c>
      <c r="Q32" s="104"/>
      <c r="R32" s="104"/>
      <c r="S32" s="104"/>
      <c r="T32" s="104"/>
      <c r="U32" s="104"/>
      <c r="V32" s="104"/>
      <c r="W32" s="104"/>
      <c r="X32" s="105"/>
      <c r="Y32" s="494" t="s">
        <v>12</v>
      </c>
      <c r="Z32" s="554"/>
      <c r="AA32" s="555"/>
      <c r="AB32" s="484" t="s">
        <v>571</v>
      </c>
      <c r="AC32" s="484"/>
      <c r="AD32" s="484"/>
      <c r="AE32" s="217">
        <v>100</v>
      </c>
      <c r="AF32" s="218"/>
      <c r="AG32" s="218"/>
      <c r="AH32" s="218"/>
      <c r="AI32" s="217">
        <v>100</v>
      </c>
      <c r="AJ32" s="218"/>
      <c r="AK32" s="218"/>
      <c r="AL32" s="218"/>
      <c r="AM32" s="217">
        <v>100</v>
      </c>
      <c r="AN32" s="218"/>
      <c r="AO32" s="218"/>
      <c r="AP32" s="218"/>
      <c r="AQ32" s="352" t="s">
        <v>559</v>
      </c>
      <c r="AR32" s="207"/>
      <c r="AS32" s="207"/>
      <c r="AT32" s="353"/>
      <c r="AU32" s="218" t="s">
        <v>559</v>
      </c>
      <c r="AV32" s="218"/>
      <c r="AW32" s="218"/>
      <c r="AX32" s="220"/>
    </row>
    <row r="33" spans="1:50" ht="5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571</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t="s">
        <v>572</v>
      </c>
      <c r="AV33" s="218"/>
      <c r="AW33" s="218"/>
      <c r="AX33" s="220"/>
    </row>
    <row r="34" spans="1:50" ht="5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559</v>
      </c>
      <c r="AR34" s="207"/>
      <c r="AS34" s="207"/>
      <c r="AT34" s="353"/>
      <c r="AU34" s="218" t="s">
        <v>559</v>
      </c>
      <c r="AV34" s="218"/>
      <c r="AW34" s="218"/>
      <c r="AX34" s="220"/>
    </row>
    <row r="35" spans="1:50" ht="23.25" customHeight="1" x14ac:dyDescent="0.15">
      <c r="A35" s="225" t="s">
        <v>381</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4"/>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609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573</v>
      </c>
      <c r="AC101" s="484"/>
      <c r="AD101" s="484"/>
      <c r="AE101" s="217">
        <v>5</v>
      </c>
      <c r="AF101" s="218"/>
      <c r="AG101" s="218"/>
      <c r="AH101" s="219"/>
      <c r="AI101" s="217">
        <v>2</v>
      </c>
      <c r="AJ101" s="218"/>
      <c r="AK101" s="218"/>
      <c r="AL101" s="219"/>
      <c r="AM101" s="217">
        <v>1</v>
      </c>
      <c r="AN101" s="218"/>
      <c r="AO101" s="218"/>
      <c r="AP101" s="219"/>
      <c r="AQ101" s="217" t="s">
        <v>572</v>
      </c>
      <c r="AR101" s="218"/>
      <c r="AS101" s="218"/>
      <c r="AT101" s="219"/>
      <c r="AU101" s="217" t="s">
        <v>634</v>
      </c>
      <c r="AV101" s="218"/>
      <c r="AW101" s="218"/>
      <c r="AX101" s="219"/>
    </row>
    <row r="102" spans="1:60" ht="35.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v>1</v>
      </c>
      <c r="AF102" s="441"/>
      <c r="AG102" s="441"/>
      <c r="AH102" s="441"/>
      <c r="AI102" s="441">
        <v>1</v>
      </c>
      <c r="AJ102" s="441"/>
      <c r="AK102" s="441"/>
      <c r="AL102" s="441"/>
      <c r="AM102" s="441">
        <v>2</v>
      </c>
      <c r="AN102" s="441"/>
      <c r="AO102" s="441"/>
      <c r="AP102" s="441"/>
      <c r="AQ102" s="272">
        <v>3</v>
      </c>
      <c r="AR102" s="273"/>
      <c r="AS102" s="273"/>
      <c r="AT102" s="322"/>
      <c r="AU102" s="272">
        <v>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2" t="s">
        <v>435</v>
      </c>
      <c r="AR115" s="613"/>
      <c r="AS115" s="613"/>
      <c r="AT115" s="613"/>
      <c r="AU115" s="613"/>
      <c r="AV115" s="613"/>
      <c r="AW115" s="613"/>
      <c r="AX115" s="614"/>
    </row>
    <row r="116" spans="1:50" ht="23.25" customHeight="1" x14ac:dyDescent="0.15">
      <c r="A116" s="462"/>
      <c r="B116" s="463"/>
      <c r="C116" s="463"/>
      <c r="D116" s="463"/>
      <c r="E116" s="463"/>
      <c r="F116" s="464"/>
      <c r="G116" s="411" t="s">
        <v>574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559</v>
      </c>
      <c r="AC116" s="486"/>
      <c r="AD116" s="487"/>
      <c r="AE116" s="441" t="s">
        <v>572</v>
      </c>
      <c r="AF116" s="441"/>
      <c r="AG116" s="441"/>
      <c r="AH116" s="441"/>
      <c r="AI116" s="441" t="s">
        <v>562</v>
      </c>
      <c r="AJ116" s="441"/>
      <c r="AK116" s="441"/>
      <c r="AL116" s="441"/>
      <c r="AM116" s="441" t="s">
        <v>562</v>
      </c>
      <c r="AN116" s="441"/>
      <c r="AO116" s="441"/>
      <c r="AP116" s="441"/>
      <c r="AQ116" s="217" t="s">
        <v>637</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575</v>
      </c>
      <c r="AC117" s="496"/>
      <c r="AD117" s="497"/>
      <c r="AE117" s="574" t="s">
        <v>559</v>
      </c>
      <c r="AF117" s="574"/>
      <c r="AG117" s="574"/>
      <c r="AH117" s="574"/>
      <c r="AI117" s="574" t="s">
        <v>559</v>
      </c>
      <c r="AJ117" s="574"/>
      <c r="AK117" s="574"/>
      <c r="AL117" s="574"/>
      <c r="AM117" s="574" t="s">
        <v>572</v>
      </c>
      <c r="AN117" s="574"/>
      <c r="AO117" s="574"/>
      <c r="AP117" s="574"/>
      <c r="AQ117" s="574" t="s">
        <v>637</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2" t="s">
        <v>435</v>
      </c>
      <c r="AR118" s="613"/>
      <c r="AS118" s="613"/>
      <c r="AT118" s="613"/>
      <c r="AU118" s="613"/>
      <c r="AV118" s="613"/>
      <c r="AW118" s="613"/>
      <c r="AX118" s="614"/>
    </row>
    <row r="119" spans="1:50" ht="23.25" hidden="1" customHeight="1" x14ac:dyDescent="0.15">
      <c r="A119" s="462"/>
      <c r="B119" s="463"/>
      <c r="C119" s="463"/>
      <c r="D119" s="463"/>
      <c r="E119" s="463"/>
      <c r="F119" s="464"/>
      <c r="G119" s="411" t="s">
        <v>576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2" t="s">
        <v>435</v>
      </c>
      <c r="AR121" s="613"/>
      <c r="AS121" s="613"/>
      <c r="AT121" s="613"/>
      <c r="AU121" s="613"/>
      <c r="AV121" s="613"/>
      <c r="AW121" s="613"/>
      <c r="AX121" s="614"/>
    </row>
    <row r="122" spans="1:50" ht="23.25" hidden="1" customHeight="1" x14ac:dyDescent="0.15">
      <c r="A122" s="462"/>
      <c r="B122" s="463"/>
      <c r="C122" s="463"/>
      <c r="D122" s="463"/>
      <c r="E122" s="463"/>
      <c r="F122" s="464"/>
      <c r="G122" s="411" t="s">
        <v>577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2" t="s">
        <v>435</v>
      </c>
      <c r="AR124" s="613"/>
      <c r="AS124" s="613"/>
      <c r="AT124" s="613"/>
      <c r="AU124" s="613"/>
      <c r="AV124" s="613"/>
      <c r="AW124" s="613"/>
      <c r="AX124" s="614"/>
    </row>
    <row r="125" spans="1:50" ht="23.25" hidden="1" customHeight="1" x14ac:dyDescent="0.15">
      <c r="A125" s="462"/>
      <c r="B125" s="463"/>
      <c r="C125" s="463"/>
      <c r="D125" s="463"/>
      <c r="E125" s="463"/>
      <c r="F125" s="464"/>
      <c r="G125" s="411" t="s">
        <v>577</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575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393</v>
      </c>
      <c r="AF127" s="439"/>
      <c r="AG127" s="439"/>
      <c r="AH127" s="440"/>
      <c r="AI127" s="438" t="s">
        <v>391</v>
      </c>
      <c r="AJ127" s="439"/>
      <c r="AK127" s="439"/>
      <c r="AL127" s="440"/>
      <c r="AM127" s="438" t="s">
        <v>420</v>
      </c>
      <c r="AN127" s="439"/>
      <c r="AO127" s="439"/>
      <c r="AP127" s="440"/>
      <c r="AQ127" s="612" t="s">
        <v>435</v>
      </c>
      <c r="AR127" s="613"/>
      <c r="AS127" s="613"/>
      <c r="AT127" s="613"/>
      <c r="AU127" s="613"/>
      <c r="AV127" s="613"/>
      <c r="AW127" s="613"/>
      <c r="AX127" s="614"/>
    </row>
    <row r="128" spans="1:50" ht="23.25" hidden="1" customHeight="1" x14ac:dyDescent="0.15">
      <c r="A128" s="462"/>
      <c r="B128" s="463"/>
      <c r="C128" s="463"/>
      <c r="D128" s="463"/>
      <c r="E128" s="463"/>
      <c r="F128" s="464"/>
      <c r="G128" s="411" t="s">
        <v>577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562</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610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579</v>
      </c>
      <c r="AC134" s="205"/>
      <c r="AD134" s="205"/>
      <c r="AE134" s="319">
        <v>47.1</v>
      </c>
      <c r="AF134" s="207"/>
      <c r="AG134" s="207"/>
      <c r="AH134" s="207"/>
      <c r="AI134" s="319">
        <v>49.6</v>
      </c>
      <c r="AJ134" s="207"/>
      <c r="AK134" s="207"/>
      <c r="AL134" s="207"/>
      <c r="AM134" s="319">
        <v>47.6</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579</v>
      </c>
      <c r="AC135" s="343"/>
      <c r="AD135" s="344"/>
      <c r="AE135" s="319" t="s">
        <v>562</v>
      </c>
      <c r="AF135" s="207"/>
      <c r="AG135" s="207"/>
      <c r="AH135" s="207"/>
      <c r="AI135" s="319" t="s">
        <v>562</v>
      </c>
      <c r="AJ135" s="207"/>
      <c r="AK135" s="207"/>
      <c r="AL135" s="207"/>
      <c r="AM135" s="319" t="s">
        <v>560</v>
      </c>
      <c r="AN135" s="207"/>
      <c r="AO135" s="207"/>
      <c r="AP135" s="207"/>
      <c r="AQ135" s="319" t="s">
        <v>562</v>
      </c>
      <c r="AR135" s="207"/>
      <c r="AS135" s="207"/>
      <c r="AT135" s="207"/>
      <c r="AU135" s="319">
        <v>60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t="s">
        <v>572</v>
      </c>
      <c r="AV137" s="200"/>
      <c r="AW137" s="132" t="s">
        <v>181</v>
      </c>
      <c r="AX137" s="195"/>
    </row>
    <row r="138" spans="1:50" ht="39.75" customHeight="1" x14ac:dyDescent="0.15">
      <c r="A138" s="189"/>
      <c r="B138" s="186"/>
      <c r="C138" s="180"/>
      <c r="D138" s="186"/>
      <c r="E138" s="180"/>
      <c r="F138" s="181"/>
      <c r="G138" s="295" t="s">
        <v>578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579</v>
      </c>
      <c r="AC138" s="343"/>
      <c r="AD138" s="344"/>
      <c r="AE138" s="319" t="s">
        <v>562</v>
      </c>
      <c r="AF138" s="207"/>
      <c r="AG138" s="207"/>
      <c r="AH138" s="207"/>
      <c r="AI138" s="319" t="s">
        <v>562</v>
      </c>
      <c r="AJ138" s="207"/>
      <c r="AK138" s="207"/>
      <c r="AL138" s="207"/>
      <c r="AM138" s="319" t="s">
        <v>560</v>
      </c>
      <c r="AN138" s="207"/>
      <c r="AO138" s="207"/>
      <c r="AP138" s="207"/>
      <c r="AQ138" s="319" t="s">
        <v>559</v>
      </c>
      <c r="AR138" s="207"/>
      <c r="AS138" s="207"/>
      <c r="AT138" s="207"/>
      <c r="AU138" s="319" t="s">
        <v>559</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579</v>
      </c>
      <c r="AC139" s="343"/>
      <c r="AD139" s="344"/>
      <c r="AE139" s="319" t="s">
        <v>562</v>
      </c>
      <c r="AF139" s="207"/>
      <c r="AG139" s="207"/>
      <c r="AH139" s="207"/>
      <c r="AI139" s="319" t="s">
        <v>562</v>
      </c>
      <c r="AJ139" s="207"/>
      <c r="AK139" s="207"/>
      <c r="AL139" s="207"/>
      <c r="AM139" s="319" t="s">
        <v>560</v>
      </c>
      <c r="AN139" s="207"/>
      <c r="AO139" s="207"/>
      <c r="AP139" s="207"/>
      <c r="AQ139" s="319" t="s">
        <v>562</v>
      </c>
      <c r="AR139" s="207"/>
      <c r="AS139" s="207"/>
      <c r="AT139" s="207"/>
      <c r="AU139" s="319" t="s">
        <v>572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572</v>
      </c>
      <c r="H154" s="104"/>
      <c r="I154" s="104"/>
      <c r="J154" s="104"/>
      <c r="K154" s="104"/>
      <c r="L154" s="104"/>
      <c r="M154" s="104"/>
      <c r="N154" s="104"/>
      <c r="O154" s="104"/>
      <c r="P154" s="105"/>
      <c r="Q154" s="320" t="s">
        <v>572</v>
      </c>
      <c r="R154" s="104"/>
      <c r="S154" s="104"/>
      <c r="T154" s="104"/>
      <c r="U154" s="104"/>
      <c r="V154" s="104"/>
      <c r="W154" s="104"/>
      <c r="X154" s="104"/>
      <c r="Y154" s="104"/>
      <c r="Z154" s="104"/>
      <c r="AA154" s="292"/>
      <c r="AB154" s="350" t="s">
        <v>572</v>
      </c>
      <c r="AC154" s="141"/>
      <c r="AD154" s="141"/>
      <c r="AE154" s="351"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6"/>
      <c r="E430" s="174" t="s">
        <v>401</v>
      </c>
      <c r="F430" s="921"/>
      <c r="G430" s="922" t="s">
        <v>255</v>
      </c>
      <c r="H430" s="122"/>
      <c r="I430" s="122"/>
      <c r="J430" s="923" t="s">
        <v>559</v>
      </c>
      <c r="K430" s="924"/>
      <c r="L430" s="924"/>
      <c r="M430" s="924"/>
      <c r="N430" s="924"/>
      <c r="O430" s="924"/>
      <c r="P430" s="924"/>
      <c r="Q430" s="924"/>
      <c r="R430" s="924"/>
      <c r="S430" s="924"/>
      <c r="T430" s="925"/>
      <c r="U430" s="926" t="s">
        <v>559</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572</v>
      </c>
      <c r="AF432" s="200"/>
      <c r="AG432" s="132" t="s">
        <v>236</v>
      </c>
      <c r="AH432" s="133"/>
      <c r="AI432" s="155"/>
      <c r="AJ432" s="155"/>
      <c r="AK432" s="155"/>
      <c r="AL432" s="153"/>
      <c r="AM432" s="155"/>
      <c r="AN432" s="155"/>
      <c r="AO432" s="155"/>
      <c r="AP432" s="153"/>
      <c r="AQ432" s="611" t="s">
        <v>559</v>
      </c>
      <c r="AR432" s="200"/>
      <c r="AS432" s="132" t="s">
        <v>236</v>
      </c>
      <c r="AT432" s="133"/>
      <c r="AU432" s="611"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559</v>
      </c>
      <c r="AC433" s="213"/>
      <c r="AD433" s="213"/>
      <c r="AE433" s="416" t="s">
        <v>559</v>
      </c>
      <c r="AF433" s="207"/>
      <c r="AG433" s="207"/>
      <c r="AH433" s="207"/>
      <c r="AI433" s="416" t="s">
        <v>559</v>
      </c>
      <c r="AJ433" s="207"/>
      <c r="AK433" s="207"/>
      <c r="AL433" s="207"/>
      <c r="AM433" s="416" t="s">
        <v>560</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559</v>
      </c>
      <c r="AC434" s="213"/>
      <c r="AD434" s="213"/>
      <c r="AE434" s="416" t="s">
        <v>559</v>
      </c>
      <c r="AF434" s="207"/>
      <c r="AG434" s="207"/>
      <c r="AH434" s="207"/>
      <c r="AI434" s="416" t="s">
        <v>581</v>
      </c>
      <c r="AJ434" s="207"/>
      <c r="AK434" s="207"/>
      <c r="AL434" s="207"/>
      <c r="AM434" s="416" t="s">
        <v>560</v>
      </c>
      <c r="AN434" s="207"/>
      <c r="AO434" s="207"/>
      <c r="AP434" s="207"/>
      <c r="AQ434" s="416" t="s">
        <v>559</v>
      </c>
      <c r="AR434" s="207"/>
      <c r="AS434" s="207"/>
      <c r="AT434" s="353"/>
      <c r="AU434" s="417" t="s">
        <v>572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559</v>
      </c>
      <c r="AF435" s="207"/>
      <c r="AG435" s="207"/>
      <c r="AH435" s="207"/>
      <c r="AI435" s="416" t="s">
        <v>581</v>
      </c>
      <c r="AJ435" s="207"/>
      <c r="AK435" s="207"/>
      <c r="AL435" s="207"/>
      <c r="AM435" s="416" t="s">
        <v>560</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572</v>
      </c>
      <c r="AF457" s="200"/>
      <c r="AG457" s="132" t="s">
        <v>236</v>
      </c>
      <c r="AH457" s="133"/>
      <c r="AI457" s="155"/>
      <c r="AJ457" s="155"/>
      <c r="AK457" s="155"/>
      <c r="AL457" s="153"/>
      <c r="AM457" s="155"/>
      <c r="AN457" s="155"/>
      <c r="AO457" s="155"/>
      <c r="AP457" s="153"/>
      <c r="AQ457" s="611" t="s">
        <v>559</v>
      </c>
      <c r="AR457" s="200"/>
      <c r="AS457" s="132" t="s">
        <v>236</v>
      </c>
      <c r="AT457" s="133"/>
      <c r="AU457" s="345" t="s">
        <v>572</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559</v>
      </c>
      <c r="AC458" s="213"/>
      <c r="AD458" s="213"/>
      <c r="AE458" s="416" t="s">
        <v>572</v>
      </c>
      <c r="AF458" s="207"/>
      <c r="AG458" s="207"/>
      <c r="AH458" s="207"/>
      <c r="AI458" s="416" t="s">
        <v>581</v>
      </c>
      <c r="AJ458" s="207"/>
      <c r="AK458" s="207"/>
      <c r="AL458" s="207"/>
      <c r="AM458" s="416" t="s">
        <v>560</v>
      </c>
      <c r="AN458" s="207"/>
      <c r="AO458" s="207"/>
      <c r="AP458" s="207"/>
      <c r="AQ458" s="416" t="s">
        <v>559</v>
      </c>
      <c r="AR458" s="207"/>
      <c r="AS458" s="207"/>
      <c r="AT458" s="353"/>
      <c r="AU458" s="417"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559</v>
      </c>
      <c r="AC459" s="213"/>
      <c r="AD459" s="213"/>
      <c r="AE459" s="416" t="s">
        <v>559</v>
      </c>
      <c r="AF459" s="207"/>
      <c r="AG459" s="207"/>
      <c r="AH459" s="207"/>
      <c r="AI459" s="416" t="s">
        <v>559</v>
      </c>
      <c r="AJ459" s="207"/>
      <c r="AK459" s="207"/>
      <c r="AL459" s="207"/>
      <c r="AM459" s="416" t="s">
        <v>560</v>
      </c>
      <c r="AN459" s="207"/>
      <c r="AO459" s="207"/>
      <c r="AP459" s="207"/>
      <c r="AQ459" s="416" t="s">
        <v>559</v>
      </c>
      <c r="AR459" s="207"/>
      <c r="AS459" s="207"/>
      <c r="AT459" s="353"/>
      <c r="AU459" s="417" t="s">
        <v>572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572</v>
      </c>
      <c r="AF460" s="207"/>
      <c r="AG460" s="207"/>
      <c r="AH460" s="207"/>
      <c r="AI460" s="416" t="s">
        <v>559</v>
      </c>
      <c r="AJ460" s="207"/>
      <c r="AK460" s="207"/>
      <c r="AL460" s="207"/>
      <c r="AM460" s="416" t="s">
        <v>560</v>
      </c>
      <c r="AN460" s="207"/>
      <c r="AO460" s="207"/>
      <c r="AP460" s="207"/>
      <c r="AQ460" s="416" t="s">
        <v>559</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2" t="s">
        <v>255</v>
      </c>
      <c r="H484" s="122"/>
      <c r="I484" s="122"/>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2" t="s">
        <v>255</v>
      </c>
      <c r="H538" s="122"/>
      <c r="I538" s="122"/>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2" t="s">
        <v>255</v>
      </c>
      <c r="H592" s="122"/>
      <c r="I592" s="122"/>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2" t="s">
        <v>255</v>
      </c>
      <c r="H646" s="122"/>
      <c r="I646" s="122"/>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82.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563</v>
      </c>
      <c r="AE702" s="358"/>
      <c r="AF702" s="358"/>
      <c r="AG702" s="403" t="s">
        <v>582</v>
      </c>
      <c r="AH702" s="404"/>
      <c r="AI702" s="404"/>
      <c r="AJ702" s="404"/>
      <c r="AK702" s="404"/>
      <c r="AL702" s="404"/>
      <c r="AM702" s="404"/>
      <c r="AN702" s="404"/>
      <c r="AO702" s="404"/>
      <c r="AP702" s="404"/>
      <c r="AQ702" s="404"/>
      <c r="AR702" s="404"/>
      <c r="AS702" s="404"/>
      <c r="AT702" s="404"/>
      <c r="AU702" s="404"/>
      <c r="AV702" s="404"/>
      <c r="AW702" s="404"/>
      <c r="AX702" s="405"/>
    </row>
    <row r="703" spans="1:50" ht="72.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563</v>
      </c>
      <c r="AE703" s="332"/>
      <c r="AF703" s="332"/>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88.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563</v>
      </c>
      <c r="AE704" s="805"/>
      <c r="AF704" s="805"/>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51.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563</v>
      </c>
      <c r="AE705" s="736"/>
      <c r="AF705" s="736"/>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635</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29.2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636</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608</v>
      </c>
      <c r="AE708" s="626"/>
      <c r="AF708" s="626"/>
      <c r="AG708" s="763" t="s">
        <v>409</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624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563</v>
      </c>
      <c r="AE711" s="332"/>
      <c r="AF711" s="332"/>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608</v>
      </c>
      <c r="AE712" s="805"/>
      <c r="AF712" s="805"/>
      <c r="AG712" s="833" t="s">
        <v>585</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563</v>
      </c>
      <c r="AE713" s="332"/>
      <c r="AF713" s="684"/>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9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563</v>
      </c>
      <c r="AE714" s="831"/>
      <c r="AF714" s="832"/>
      <c r="AG714" s="757" t="s">
        <v>626</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563</v>
      </c>
      <c r="AE715" s="626"/>
      <c r="AF715" s="677"/>
      <c r="AG715" s="763" t="s">
        <v>627</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563</v>
      </c>
      <c r="AE716" s="648"/>
      <c r="AF716" s="648"/>
      <c r="AG716" s="100" t="s">
        <v>628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26" t="s">
        <v>630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608</v>
      </c>
      <c r="AE719" s="626"/>
      <c r="AF719" s="626"/>
      <c r="AG719" s="124" t="s">
        <v>585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8" t="s">
        <v>633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5" t="s">
        <v>632</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641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13.25" customHeight="1" thickBot="1" x14ac:dyDescent="0.2">
      <c r="A731" s="822" t="s">
        <v>642</v>
      </c>
      <c r="B731" s="823"/>
      <c r="C731" s="823"/>
      <c r="D731" s="823"/>
      <c r="E731" s="824"/>
      <c r="F731" s="750" t="s">
        <v>643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644</v>
      </c>
      <c r="B733" s="695"/>
      <c r="C733" s="695"/>
      <c r="D733" s="695"/>
      <c r="E733" s="696"/>
      <c r="F733" s="658" t="s">
        <v>645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638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404</v>
      </c>
      <c r="B737" s="210"/>
      <c r="C737" s="210"/>
      <c r="D737" s="211"/>
      <c r="E737" s="1015" t="s">
        <v>586</v>
      </c>
      <c r="F737" s="1015"/>
      <c r="G737" s="1015"/>
      <c r="H737" s="1015"/>
      <c r="I737" s="1015"/>
      <c r="J737" s="1015"/>
      <c r="K737" s="1015"/>
      <c r="L737" s="1015"/>
      <c r="M737" s="1015"/>
      <c r="N737" s="378" t="s">
        <v>399</v>
      </c>
      <c r="O737" s="378"/>
      <c r="P737" s="378"/>
      <c r="Q737" s="378"/>
      <c r="R737" s="1015" t="s">
        <v>587</v>
      </c>
      <c r="S737" s="1015"/>
      <c r="T737" s="1015"/>
      <c r="U737" s="1015"/>
      <c r="V737" s="1015"/>
      <c r="W737" s="1015"/>
      <c r="X737" s="1015"/>
      <c r="Y737" s="1015"/>
      <c r="Z737" s="1015"/>
      <c r="AA737" s="378" t="s">
        <v>398</v>
      </c>
      <c r="AB737" s="378"/>
      <c r="AC737" s="378"/>
      <c r="AD737" s="378"/>
      <c r="AE737" s="1015" t="s">
        <v>588</v>
      </c>
      <c r="AF737" s="1015"/>
      <c r="AG737" s="1015"/>
      <c r="AH737" s="1015"/>
      <c r="AI737" s="1015"/>
      <c r="AJ737" s="1015"/>
      <c r="AK737" s="1015"/>
      <c r="AL737" s="1015"/>
      <c r="AM737" s="1015"/>
      <c r="AN737" s="378" t="s">
        <v>397</v>
      </c>
      <c r="AO737" s="378"/>
      <c r="AP737" s="378"/>
      <c r="AQ737" s="378"/>
      <c r="AR737" s="1021" t="s">
        <v>589</v>
      </c>
      <c r="AS737" s="1022"/>
      <c r="AT737" s="1022"/>
      <c r="AU737" s="1022"/>
      <c r="AV737" s="1022"/>
      <c r="AW737" s="1022"/>
      <c r="AX737" s="1023"/>
      <c r="AY737" s="88"/>
      <c r="AZ737" s="88"/>
    </row>
    <row r="738" spans="1:52" ht="24.75" customHeight="1" x14ac:dyDescent="0.15">
      <c r="A738" s="1014" t="s">
        <v>396</v>
      </c>
      <c r="B738" s="210"/>
      <c r="C738" s="210"/>
      <c r="D738" s="211"/>
      <c r="E738" s="1015" t="s">
        <v>590</v>
      </c>
      <c r="F738" s="1015"/>
      <c r="G738" s="1015"/>
      <c r="H738" s="1015"/>
      <c r="I738" s="1015"/>
      <c r="J738" s="1015"/>
      <c r="K738" s="1015"/>
      <c r="L738" s="1015"/>
      <c r="M738" s="1015"/>
      <c r="N738" s="378" t="s">
        <v>395</v>
      </c>
      <c r="O738" s="378"/>
      <c r="P738" s="378"/>
      <c r="Q738" s="378"/>
      <c r="R738" s="1015" t="s">
        <v>591</v>
      </c>
      <c r="S738" s="1015"/>
      <c r="T738" s="1015"/>
      <c r="U738" s="1015"/>
      <c r="V738" s="1015"/>
      <c r="W738" s="1015"/>
      <c r="X738" s="1015"/>
      <c r="Y738" s="1015"/>
      <c r="Z738" s="1015"/>
      <c r="AA738" s="378" t="s">
        <v>394</v>
      </c>
      <c r="AB738" s="378"/>
      <c r="AC738" s="378"/>
      <c r="AD738" s="378"/>
      <c r="AE738" s="1015" t="s">
        <v>592</v>
      </c>
      <c r="AF738" s="1015"/>
      <c r="AG738" s="1015"/>
      <c r="AH738" s="1015"/>
      <c r="AI738" s="1015"/>
      <c r="AJ738" s="1015"/>
      <c r="AK738" s="1015"/>
      <c r="AL738" s="1015"/>
      <c r="AM738" s="1015"/>
      <c r="AN738" s="378" t="s">
        <v>393</v>
      </c>
      <c r="AO738" s="378"/>
      <c r="AP738" s="378"/>
      <c r="AQ738" s="378"/>
      <c r="AR738" s="1021">
        <v>352</v>
      </c>
      <c r="AS738" s="1022"/>
      <c r="AT738" s="1022"/>
      <c r="AU738" s="1022"/>
      <c r="AV738" s="1022"/>
      <c r="AW738" s="1022"/>
      <c r="AX738" s="1023"/>
    </row>
    <row r="739" spans="1:52" ht="24.75" customHeight="1" x14ac:dyDescent="0.15">
      <c r="A739" s="1014" t="s">
        <v>392</v>
      </c>
      <c r="B739" s="210"/>
      <c r="C739" s="210"/>
      <c r="D739" s="211"/>
      <c r="E739" s="1015">
        <v>355</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593</v>
      </c>
      <c r="F740" s="1000"/>
      <c r="G740" s="1000"/>
      <c r="H740" s="92" t="str">
        <f>IF(E740="", "", "(")</f>
        <v>(</v>
      </c>
      <c r="I740" s="1000"/>
      <c r="J740" s="1000"/>
      <c r="K740" s="92" t="str">
        <f>IF(OR(I740="　", I740=""), "", "-")</f>
        <v/>
      </c>
      <c r="L740" s="1001">
        <v>390</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649" t="s">
        <v>387</v>
      </c>
      <c r="B780" s="650"/>
      <c r="C780" s="650"/>
      <c r="D780" s="650"/>
      <c r="E780" s="650"/>
      <c r="F780" s="651"/>
      <c r="G780" s="616" t="s">
        <v>614</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615</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31.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31.5" customHeight="1" x14ac:dyDescent="0.15">
      <c r="A782" s="652"/>
      <c r="B782" s="653"/>
      <c r="C782" s="653"/>
      <c r="D782" s="653"/>
      <c r="E782" s="653"/>
      <c r="F782" s="654"/>
      <c r="G782" s="691" t="s">
        <v>611</v>
      </c>
      <c r="H782" s="692"/>
      <c r="I782" s="692"/>
      <c r="J782" s="692"/>
      <c r="K782" s="693"/>
      <c r="L782" s="685" t="s">
        <v>612</v>
      </c>
      <c r="M782" s="686"/>
      <c r="N782" s="686"/>
      <c r="O782" s="686"/>
      <c r="P782" s="686"/>
      <c r="Q782" s="686"/>
      <c r="R782" s="686"/>
      <c r="S782" s="686"/>
      <c r="T782" s="686"/>
      <c r="U782" s="686"/>
      <c r="V782" s="686"/>
      <c r="W782" s="686"/>
      <c r="X782" s="687"/>
      <c r="Y782" s="406">
        <v>1381</v>
      </c>
      <c r="Z782" s="407"/>
      <c r="AA782" s="407"/>
      <c r="AB782" s="828"/>
      <c r="AC782" s="691" t="s">
        <v>613</v>
      </c>
      <c r="AD782" s="692"/>
      <c r="AE782" s="692"/>
      <c r="AF782" s="692"/>
      <c r="AG782" s="693"/>
      <c r="AH782" s="685" t="s">
        <v>612</v>
      </c>
      <c r="AI782" s="686"/>
      <c r="AJ782" s="686"/>
      <c r="AK782" s="686"/>
      <c r="AL782" s="686"/>
      <c r="AM782" s="686"/>
      <c r="AN782" s="686"/>
      <c r="AO782" s="686"/>
      <c r="AP782" s="686"/>
      <c r="AQ782" s="686"/>
      <c r="AR782" s="686"/>
      <c r="AS782" s="686"/>
      <c r="AT782" s="687"/>
      <c r="AU782" s="406">
        <v>1381</v>
      </c>
      <c r="AV782" s="407"/>
      <c r="AW782" s="407"/>
      <c r="AX782" s="408"/>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35.2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1381</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1381</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x14ac:dyDescent="0.15">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6" customHeight="1" x14ac:dyDescent="0.15">
      <c r="A838" s="389">
        <v>1</v>
      </c>
      <c r="B838" s="389">
        <v>1</v>
      </c>
      <c r="C838" s="374" t="s">
        <v>616</v>
      </c>
      <c r="D838" s="360"/>
      <c r="E838" s="360"/>
      <c r="F838" s="360"/>
      <c r="G838" s="360"/>
      <c r="H838" s="360"/>
      <c r="I838" s="360"/>
      <c r="J838" s="361">
        <v>8010005005424</v>
      </c>
      <c r="K838" s="362"/>
      <c r="L838" s="362"/>
      <c r="M838" s="362"/>
      <c r="N838" s="362"/>
      <c r="O838" s="362"/>
      <c r="P838" s="375" t="s">
        <v>617</v>
      </c>
      <c r="Q838" s="363"/>
      <c r="R838" s="363"/>
      <c r="S838" s="363"/>
      <c r="T838" s="363"/>
      <c r="U838" s="363"/>
      <c r="V838" s="363"/>
      <c r="W838" s="363"/>
      <c r="X838" s="363"/>
      <c r="Y838" s="364">
        <v>1381</v>
      </c>
      <c r="Z838" s="365"/>
      <c r="AA838" s="365"/>
      <c r="AB838" s="366"/>
      <c r="AC838" s="376" t="s">
        <v>618</v>
      </c>
      <c r="AD838" s="384"/>
      <c r="AE838" s="384"/>
      <c r="AF838" s="384"/>
      <c r="AG838" s="384"/>
      <c r="AH838" s="385" t="s">
        <v>409</v>
      </c>
      <c r="AI838" s="386"/>
      <c r="AJ838" s="386"/>
      <c r="AK838" s="386"/>
      <c r="AL838" s="370" t="s">
        <v>409</v>
      </c>
      <c r="AM838" s="371"/>
      <c r="AN838" s="371"/>
      <c r="AO838" s="372"/>
      <c r="AP838" s="373" t="s">
        <v>637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8.25" customHeight="1" x14ac:dyDescent="0.15">
      <c r="A871" s="389">
        <v>1</v>
      </c>
      <c r="B871" s="389">
        <v>1</v>
      </c>
      <c r="C871" s="374" t="s">
        <v>619</v>
      </c>
      <c r="D871" s="360"/>
      <c r="E871" s="360"/>
      <c r="F871" s="360"/>
      <c r="G871" s="360"/>
      <c r="H871" s="360"/>
      <c r="I871" s="360"/>
      <c r="J871" s="361">
        <v>5012705001234</v>
      </c>
      <c r="K871" s="362"/>
      <c r="L871" s="362"/>
      <c r="M871" s="362"/>
      <c r="N871" s="362"/>
      <c r="O871" s="362"/>
      <c r="P871" s="375" t="s">
        <v>620</v>
      </c>
      <c r="Q871" s="363"/>
      <c r="R871" s="363"/>
      <c r="S871" s="363"/>
      <c r="T871" s="363"/>
      <c r="U871" s="363"/>
      <c r="V871" s="363"/>
      <c r="W871" s="363"/>
      <c r="X871" s="363"/>
      <c r="Y871" s="364">
        <v>1381</v>
      </c>
      <c r="Z871" s="365"/>
      <c r="AA871" s="365"/>
      <c r="AB871" s="366"/>
      <c r="AC871" s="376" t="s">
        <v>380</v>
      </c>
      <c r="AD871" s="384"/>
      <c r="AE871" s="384"/>
      <c r="AF871" s="384"/>
      <c r="AG871" s="384"/>
      <c r="AH871" s="385" t="s">
        <v>409</v>
      </c>
      <c r="AI871" s="386"/>
      <c r="AJ871" s="386"/>
      <c r="AK871" s="386"/>
      <c r="AL871" s="370" t="s">
        <v>409</v>
      </c>
      <c r="AM871" s="371"/>
      <c r="AN871" s="371"/>
      <c r="AO871" s="372"/>
      <c r="AP871" s="373" t="s">
        <v>621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31">
      <formula>IF(RIGHT(TEXT(P14,"0.#"),1)=".",FALSE,TRUE)</formula>
    </cfRule>
    <cfRule type="expression" dxfId="2764" priority="14032">
      <formula>IF(RIGHT(TEXT(P14,"0.#"),1)=".",TRUE,FALSE)</formula>
    </cfRule>
  </conditionalFormatting>
  <conditionalFormatting sqref="AE32">
    <cfRule type="expression" dxfId="2763" priority="14021">
      <formula>IF(RIGHT(TEXT(AE32,"0.#"),1)=".",FALSE,TRUE)</formula>
    </cfRule>
    <cfRule type="expression" dxfId="2762" priority="14022">
      <formula>IF(RIGHT(TEXT(AE32,"0.#"),1)=".",TRUE,FALSE)</formula>
    </cfRule>
  </conditionalFormatting>
  <conditionalFormatting sqref="P18:AX18">
    <cfRule type="expression" dxfId="2761" priority="13907">
      <formula>IF(RIGHT(TEXT(P18,"0.#"),1)=".",FALSE,TRUE)</formula>
    </cfRule>
    <cfRule type="expression" dxfId="2760" priority="13908">
      <formula>IF(RIGHT(TEXT(P18,"0.#"),1)=".",TRUE,FALSE)</formula>
    </cfRule>
  </conditionalFormatting>
  <conditionalFormatting sqref="Y783">
    <cfRule type="expression" dxfId="2759" priority="13903">
      <formula>IF(RIGHT(TEXT(Y783,"0.#"),1)=".",FALSE,TRUE)</formula>
    </cfRule>
    <cfRule type="expression" dxfId="2758" priority="13904">
      <formula>IF(RIGHT(TEXT(Y783,"0.#"),1)=".",TRUE,FALSE)</formula>
    </cfRule>
  </conditionalFormatting>
  <conditionalFormatting sqref="Y792">
    <cfRule type="expression" dxfId="2757" priority="13899">
      <formula>IF(RIGHT(TEXT(Y792,"0.#"),1)=".",FALSE,TRUE)</formula>
    </cfRule>
    <cfRule type="expression" dxfId="2756" priority="13900">
      <formula>IF(RIGHT(TEXT(Y792,"0.#"),1)=".",TRUE,FALSE)</formula>
    </cfRule>
  </conditionalFormatting>
  <conditionalFormatting sqref="Y823:Y830 Y821 Y810:Y817 Y808 Y797:Y804 Y795">
    <cfRule type="expression" dxfId="2755" priority="13681">
      <formula>IF(RIGHT(TEXT(Y795,"0.#"),1)=".",FALSE,TRUE)</formula>
    </cfRule>
    <cfRule type="expression" dxfId="2754" priority="13682">
      <formula>IF(RIGHT(TEXT(Y795,"0.#"),1)=".",TRUE,FALSE)</formula>
    </cfRule>
  </conditionalFormatting>
  <conditionalFormatting sqref="P16:AQ17 P15:AX15 P13:AX13">
    <cfRule type="expression" dxfId="2753" priority="13729">
      <formula>IF(RIGHT(TEXT(P13,"0.#"),1)=".",FALSE,TRUE)</formula>
    </cfRule>
    <cfRule type="expression" dxfId="2752" priority="13730">
      <formula>IF(RIGHT(TEXT(P13,"0.#"),1)=".",TRUE,FALSE)</formula>
    </cfRule>
  </conditionalFormatting>
  <conditionalFormatting sqref="P19:AJ19">
    <cfRule type="expression" dxfId="2751" priority="13727">
      <formula>IF(RIGHT(TEXT(P19,"0.#"),1)=".",FALSE,TRUE)</formula>
    </cfRule>
    <cfRule type="expression" dxfId="2750" priority="13728">
      <formula>IF(RIGHT(TEXT(P19,"0.#"),1)=".",TRUE,FALSE)</formula>
    </cfRule>
  </conditionalFormatting>
  <conditionalFormatting sqref="AE101 AQ101">
    <cfRule type="expression" dxfId="2749" priority="13719">
      <formula>IF(RIGHT(TEXT(AE101,"0.#"),1)=".",FALSE,TRUE)</formula>
    </cfRule>
    <cfRule type="expression" dxfId="2748" priority="13720">
      <formula>IF(RIGHT(TEXT(AE101,"0.#"),1)=".",TRUE,FALSE)</formula>
    </cfRule>
  </conditionalFormatting>
  <conditionalFormatting sqref="Y784:Y791">
    <cfRule type="expression" dxfId="2747" priority="13705">
      <formula>IF(RIGHT(TEXT(Y784,"0.#"),1)=".",FALSE,TRUE)</formula>
    </cfRule>
    <cfRule type="expression" dxfId="2746" priority="13706">
      <formula>IF(RIGHT(TEXT(Y784,"0.#"),1)=".",TRUE,FALSE)</formula>
    </cfRule>
  </conditionalFormatting>
  <conditionalFormatting sqref="AU783">
    <cfRule type="expression" dxfId="2745" priority="13703">
      <formula>IF(RIGHT(TEXT(AU783,"0.#"),1)=".",FALSE,TRUE)</formula>
    </cfRule>
    <cfRule type="expression" dxfId="2744" priority="13704">
      <formula>IF(RIGHT(TEXT(AU783,"0.#"),1)=".",TRUE,FALSE)</formula>
    </cfRule>
  </conditionalFormatting>
  <conditionalFormatting sqref="AU792">
    <cfRule type="expression" dxfId="2743" priority="13701">
      <formula>IF(RIGHT(TEXT(AU792,"0.#"),1)=".",FALSE,TRUE)</formula>
    </cfRule>
    <cfRule type="expression" dxfId="2742" priority="13702">
      <formula>IF(RIGHT(TEXT(AU792,"0.#"),1)=".",TRUE,FALSE)</formula>
    </cfRule>
  </conditionalFormatting>
  <conditionalFormatting sqref="AU784:AU791">
    <cfRule type="expression" dxfId="2741" priority="13699">
      <formula>IF(RIGHT(TEXT(AU784,"0.#"),1)=".",FALSE,TRUE)</formula>
    </cfRule>
    <cfRule type="expression" dxfId="2740" priority="13700">
      <formula>IF(RIGHT(TEXT(AU784,"0.#"),1)=".",TRUE,FALSE)</formula>
    </cfRule>
  </conditionalFormatting>
  <conditionalFormatting sqref="Y822 Y809 Y796">
    <cfRule type="expression" dxfId="2739" priority="13685">
      <formula>IF(RIGHT(TEXT(Y796,"0.#"),1)=".",FALSE,TRUE)</formula>
    </cfRule>
    <cfRule type="expression" dxfId="2738" priority="13686">
      <formula>IF(RIGHT(TEXT(Y796,"0.#"),1)=".",TRUE,FALSE)</formula>
    </cfRule>
  </conditionalFormatting>
  <conditionalFormatting sqref="Y831 Y818 Y805">
    <cfRule type="expression" dxfId="2737" priority="13683">
      <formula>IF(RIGHT(TEXT(Y805,"0.#"),1)=".",FALSE,TRUE)</formula>
    </cfRule>
    <cfRule type="expression" dxfId="2736" priority="13684">
      <formula>IF(RIGHT(TEXT(Y805,"0.#"),1)=".",TRUE,FALSE)</formula>
    </cfRule>
  </conditionalFormatting>
  <conditionalFormatting sqref="AU822 AU809 AU796">
    <cfRule type="expression" dxfId="2735" priority="13679">
      <formula>IF(RIGHT(TEXT(AU796,"0.#"),1)=".",FALSE,TRUE)</formula>
    </cfRule>
    <cfRule type="expression" dxfId="2734" priority="13680">
      <formula>IF(RIGHT(TEXT(AU796,"0.#"),1)=".",TRUE,FALSE)</formula>
    </cfRule>
  </conditionalFormatting>
  <conditionalFormatting sqref="AU831 AU818 AU805">
    <cfRule type="expression" dxfId="2733" priority="13677">
      <formula>IF(RIGHT(TEXT(AU805,"0.#"),1)=".",FALSE,TRUE)</formula>
    </cfRule>
    <cfRule type="expression" dxfId="2732" priority="13678">
      <formula>IF(RIGHT(TEXT(AU805,"0.#"),1)=".",TRUE,FALSE)</formula>
    </cfRule>
  </conditionalFormatting>
  <conditionalFormatting sqref="AU823:AU830 AU821 AU810:AU817 AU808 AU797:AU804 AU795">
    <cfRule type="expression" dxfId="2731" priority="13675">
      <formula>IF(RIGHT(TEXT(AU795,"0.#"),1)=".",FALSE,TRUE)</formula>
    </cfRule>
    <cfRule type="expression" dxfId="2730" priority="13676">
      <formula>IF(RIGHT(TEXT(AU795,"0.#"),1)=".",TRUE,FALSE)</formula>
    </cfRule>
  </conditionalFormatting>
  <conditionalFormatting sqref="AM87">
    <cfRule type="expression" dxfId="2729" priority="13329">
      <formula>IF(RIGHT(TEXT(AM87,"0.#"),1)=".",FALSE,TRUE)</formula>
    </cfRule>
    <cfRule type="expression" dxfId="2728" priority="13330">
      <formula>IF(RIGHT(TEXT(AM87,"0.#"),1)=".",TRUE,FALSE)</formula>
    </cfRule>
  </conditionalFormatting>
  <conditionalFormatting sqref="AE55">
    <cfRule type="expression" dxfId="2727" priority="13397">
      <formula>IF(RIGHT(TEXT(AE55,"0.#"),1)=".",FALSE,TRUE)</formula>
    </cfRule>
    <cfRule type="expression" dxfId="2726" priority="13398">
      <formula>IF(RIGHT(TEXT(AE55,"0.#"),1)=".",TRUE,FALSE)</formula>
    </cfRule>
  </conditionalFormatting>
  <conditionalFormatting sqref="AI55">
    <cfRule type="expression" dxfId="2725" priority="13395">
      <formula>IF(RIGHT(TEXT(AI55,"0.#"),1)=".",FALSE,TRUE)</formula>
    </cfRule>
    <cfRule type="expression" dxfId="2724" priority="13396">
      <formula>IF(RIGHT(TEXT(AI55,"0.#"),1)=".",TRUE,FALSE)</formula>
    </cfRule>
  </conditionalFormatting>
  <conditionalFormatting sqref="AM34">
    <cfRule type="expression" dxfId="2723" priority="13475">
      <formula>IF(RIGHT(TEXT(AM34,"0.#"),1)=".",FALSE,TRUE)</formula>
    </cfRule>
    <cfRule type="expression" dxfId="2722" priority="13476">
      <formula>IF(RIGHT(TEXT(AM34,"0.#"),1)=".",TRUE,FALSE)</formula>
    </cfRule>
  </conditionalFormatting>
  <conditionalFormatting sqref="AE33">
    <cfRule type="expression" dxfId="2721" priority="13489">
      <formula>IF(RIGHT(TEXT(AE33,"0.#"),1)=".",FALSE,TRUE)</formula>
    </cfRule>
    <cfRule type="expression" dxfId="2720" priority="13490">
      <formula>IF(RIGHT(TEXT(AE33,"0.#"),1)=".",TRUE,FALSE)</formula>
    </cfRule>
  </conditionalFormatting>
  <conditionalFormatting sqref="AE34">
    <cfRule type="expression" dxfId="2719" priority="13487">
      <formula>IF(RIGHT(TEXT(AE34,"0.#"),1)=".",FALSE,TRUE)</formula>
    </cfRule>
    <cfRule type="expression" dxfId="2718" priority="13488">
      <formula>IF(RIGHT(TEXT(AE34,"0.#"),1)=".",TRUE,FALSE)</formula>
    </cfRule>
  </conditionalFormatting>
  <conditionalFormatting sqref="AI34">
    <cfRule type="expression" dxfId="2717" priority="13485">
      <formula>IF(RIGHT(TEXT(AI34,"0.#"),1)=".",FALSE,TRUE)</formula>
    </cfRule>
    <cfRule type="expression" dxfId="2716" priority="13486">
      <formula>IF(RIGHT(TEXT(AI34,"0.#"),1)=".",TRUE,FALSE)</formula>
    </cfRule>
  </conditionalFormatting>
  <conditionalFormatting sqref="AI33">
    <cfRule type="expression" dxfId="2715" priority="13483">
      <formula>IF(RIGHT(TEXT(AI33,"0.#"),1)=".",FALSE,TRUE)</formula>
    </cfRule>
    <cfRule type="expression" dxfId="2714" priority="13484">
      <formula>IF(RIGHT(TEXT(AI33,"0.#"),1)=".",TRUE,FALSE)</formula>
    </cfRule>
  </conditionalFormatting>
  <conditionalFormatting sqref="AI32">
    <cfRule type="expression" dxfId="2713" priority="13481">
      <formula>IF(RIGHT(TEXT(AI32,"0.#"),1)=".",FALSE,TRUE)</formula>
    </cfRule>
    <cfRule type="expression" dxfId="2712" priority="13482">
      <formula>IF(RIGHT(TEXT(AI32,"0.#"),1)=".",TRUE,FALSE)</formula>
    </cfRule>
  </conditionalFormatting>
  <conditionalFormatting sqref="AM32">
    <cfRule type="expression" dxfId="2711" priority="13479">
      <formula>IF(RIGHT(TEXT(AM32,"0.#"),1)=".",FALSE,TRUE)</formula>
    </cfRule>
    <cfRule type="expression" dxfId="2710" priority="13480">
      <formula>IF(RIGHT(TEXT(AM32,"0.#"),1)=".",TRUE,FALSE)</formula>
    </cfRule>
  </conditionalFormatting>
  <conditionalFormatting sqref="AM33">
    <cfRule type="expression" dxfId="2709" priority="13477">
      <formula>IF(RIGHT(TEXT(AM33,"0.#"),1)=".",FALSE,TRUE)</formula>
    </cfRule>
    <cfRule type="expression" dxfId="2708" priority="13478">
      <formula>IF(RIGHT(TEXT(AM33,"0.#"),1)=".",TRUE,FALSE)</formula>
    </cfRule>
  </conditionalFormatting>
  <conditionalFormatting sqref="AQ32:AQ34">
    <cfRule type="expression" dxfId="2707" priority="13469">
      <formula>IF(RIGHT(TEXT(AQ32,"0.#"),1)=".",FALSE,TRUE)</formula>
    </cfRule>
    <cfRule type="expression" dxfId="2706" priority="13470">
      <formula>IF(RIGHT(TEXT(AQ32,"0.#"),1)=".",TRUE,FALSE)</formula>
    </cfRule>
  </conditionalFormatting>
  <conditionalFormatting sqref="AU32:AU34">
    <cfRule type="expression" dxfId="2705" priority="13467">
      <formula>IF(RIGHT(TEXT(AU32,"0.#"),1)=".",FALSE,TRUE)</formula>
    </cfRule>
    <cfRule type="expression" dxfId="2704" priority="13468">
      <formula>IF(RIGHT(TEXT(AU32,"0.#"),1)=".",TRUE,FALSE)</formula>
    </cfRule>
  </conditionalFormatting>
  <conditionalFormatting sqref="AE53">
    <cfRule type="expression" dxfId="2703" priority="13401">
      <formula>IF(RIGHT(TEXT(AE53,"0.#"),1)=".",FALSE,TRUE)</formula>
    </cfRule>
    <cfRule type="expression" dxfId="2702" priority="13402">
      <formula>IF(RIGHT(TEXT(AE53,"0.#"),1)=".",TRUE,FALSE)</formula>
    </cfRule>
  </conditionalFormatting>
  <conditionalFormatting sqref="AE54">
    <cfRule type="expression" dxfId="2701" priority="13399">
      <formula>IF(RIGHT(TEXT(AE54,"0.#"),1)=".",FALSE,TRUE)</formula>
    </cfRule>
    <cfRule type="expression" dxfId="2700" priority="13400">
      <formula>IF(RIGHT(TEXT(AE54,"0.#"),1)=".",TRUE,FALSE)</formula>
    </cfRule>
  </conditionalFormatting>
  <conditionalFormatting sqref="AI54">
    <cfRule type="expression" dxfId="2699" priority="13393">
      <formula>IF(RIGHT(TEXT(AI54,"0.#"),1)=".",FALSE,TRUE)</formula>
    </cfRule>
    <cfRule type="expression" dxfId="2698" priority="13394">
      <formula>IF(RIGHT(TEXT(AI54,"0.#"),1)=".",TRUE,FALSE)</formula>
    </cfRule>
  </conditionalFormatting>
  <conditionalFormatting sqref="AI53">
    <cfRule type="expression" dxfId="2697" priority="13391">
      <formula>IF(RIGHT(TEXT(AI53,"0.#"),1)=".",FALSE,TRUE)</formula>
    </cfRule>
    <cfRule type="expression" dxfId="2696" priority="13392">
      <formula>IF(RIGHT(TEXT(AI53,"0.#"),1)=".",TRUE,FALSE)</formula>
    </cfRule>
  </conditionalFormatting>
  <conditionalFormatting sqref="AM53">
    <cfRule type="expression" dxfId="2695" priority="13389">
      <formula>IF(RIGHT(TEXT(AM53,"0.#"),1)=".",FALSE,TRUE)</formula>
    </cfRule>
    <cfRule type="expression" dxfId="2694" priority="13390">
      <formula>IF(RIGHT(TEXT(AM53,"0.#"),1)=".",TRUE,FALSE)</formula>
    </cfRule>
  </conditionalFormatting>
  <conditionalFormatting sqref="AM54">
    <cfRule type="expression" dxfId="2693" priority="13387">
      <formula>IF(RIGHT(TEXT(AM54,"0.#"),1)=".",FALSE,TRUE)</formula>
    </cfRule>
    <cfRule type="expression" dxfId="2692" priority="13388">
      <formula>IF(RIGHT(TEXT(AM54,"0.#"),1)=".",TRUE,FALSE)</formula>
    </cfRule>
  </conditionalFormatting>
  <conditionalFormatting sqref="AM55">
    <cfRule type="expression" dxfId="2691" priority="13385">
      <formula>IF(RIGHT(TEXT(AM55,"0.#"),1)=".",FALSE,TRUE)</formula>
    </cfRule>
    <cfRule type="expression" dxfId="2690" priority="13386">
      <formula>IF(RIGHT(TEXT(AM55,"0.#"),1)=".",TRUE,FALSE)</formula>
    </cfRule>
  </conditionalFormatting>
  <conditionalFormatting sqref="AE60">
    <cfRule type="expression" dxfId="2689" priority="13371">
      <formula>IF(RIGHT(TEXT(AE60,"0.#"),1)=".",FALSE,TRUE)</formula>
    </cfRule>
    <cfRule type="expression" dxfId="2688" priority="13372">
      <formula>IF(RIGHT(TEXT(AE60,"0.#"),1)=".",TRUE,FALSE)</formula>
    </cfRule>
  </conditionalFormatting>
  <conditionalFormatting sqref="AE61">
    <cfRule type="expression" dxfId="2687" priority="13369">
      <formula>IF(RIGHT(TEXT(AE61,"0.#"),1)=".",FALSE,TRUE)</formula>
    </cfRule>
    <cfRule type="expression" dxfId="2686" priority="13370">
      <formula>IF(RIGHT(TEXT(AE61,"0.#"),1)=".",TRUE,FALSE)</formula>
    </cfRule>
  </conditionalFormatting>
  <conditionalFormatting sqref="AE62">
    <cfRule type="expression" dxfId="2685" priority="13367">
      <formula>IF(RIGHT(TEXT(AE62,"0.#"),1)=".",FALSE,TRUE)</formula>
    </cfRule>
    <cfRule type="expression" dxfId="2684" priority="13368">
      <formula>IF(RIGHT(TEXT(AE62,"0.#"),1)=".",TRUE,FALSE)</formula>
    </cfRule>
  </conditionalFormatting>
  <conditionalFormatting sqref="AI62">
    <cfRule type="expression" dxfId="2683" priority="13365">
      <formula>IF(RIGHT(TEXT(AI62,"0.#"),1)=".",FALSE,TRUE)</formula>
    </cfRule>
    <cfRule type="expression" dxfId="2682" priority="13366">
      <formula>IF(RIGHT(TEXT(AI62,"0.#"),1)=".",TRUE,FALSE)</formula>
    </cfRule>
  </conditionalFormatting>
  <conditionalFormatting sqref="AI61">
    <cfRule type="expression" dxfId="2681" priority="13363">
      <formula>IF(RIGHT(TEXT(AI61,"0.#"),1)=".",FALSE,TRUE)</formula>
    </cfRule>
    <cfRule type="expression" dxfId="2680" priority="13364">
      <formula>IF(RIGHT(TEXT(AI61,"0.#"),1)=".",TRUE,FALSE)</formula>
    </cfRule>
  </conditionalFormatting>
  <conditionalFormatting sqref="AI60">
    <cfRule type="expression" dxfId="2679" priority="13361">
      <formula>IF(RIGHT(TEXT(AI60,"0.#"),1)=".",FALSE,TRUE)</formula>
    </cfRule>
    <cfRule type="expression" dxfId="2678" priority="13362">
      <formula>IF(RIGHT(TEXT(AI60,"0.#"),1)=".",TRUE,FALSE)</formula>
    </cfRule>
  </conditionalFormatting>
  <conditionalFormatting sqref="AM60">
    <cfRule type="expression" dxfId="2677" priority="13359">
      <formula>IF(RIGHT(TEXT(AM60,"0.#"),1)=".",FALSE,TRUE)</formula>
    </cfRule>
    <cfRule type="expression" dxfId="2676" priority="13360">
      <formula>IF(RIGHT(TEXT(AM60,"0.#"),1)=".",TRUE,FALSE)</formula>
    </cfRule>
  </conditionalFormatting>
  <conditionalFormatting sqref="AM61">
    <cfRule type="expression" dxfId="2675" priority="13357">
      <formula>IF(RIGHT(TEXT(AM61,"0.#"),1)=".",FALSE,TRUE)</formula>
    </cfRule>
    <cfRule type="expression" dxfId="2674" priority="13358">
      <formula>IF(RIGHT(TEXT(AM61,"0.#"),1)=".",TRUE,FALSE)</formula>
    </cfRule>
  </conditionalFormatting>
  <conditionalFormatting sqref="AM62">
    <cfRule type="expression" dxfId="2673" priority="13355">
      <formula>IF(RIGHT(TEXT(AM62,"0.#"),1)=".",FALSE,TRUE)</formula>
    </cfRule>
    <cfRule type="expression" dxfId="2672" priority="13356">
      <formula>IF(RIGHT(TEXT(AM62,"0.#"),1)=".",TRUE,FALSE)</formula>
    </cfRule>
  </conditionalFormatting>
  <conditionalFormatting sqref="AE87">
    <cfRule type="expression" dxfId="2671" priority="13341">
      <formula>IF(RIGHT(TEXT(AE87,"0.#"),1)=".",FALSE,TRUE)</formula>
    </cfRule>
    <cfRule type="expression" dxfId="2670" priority="13342">
      <formula>IF(RIGHT(TEXT(AE87,"0.#"),1)=".",TRUE,FALSE)</formula>
    </cfRule>
  </conditionalFormatting>
  <conditionalFormatting sqref="AE88">
    <cfRule type="expression" dxfId="2669" priority="13339">
      <formula>IF(RIGHT(TEXT(AE88,"0.#"),1)=".",FALSE,TRUE)</formula>
    </cfRule>
    <cfRule type="expression" dxfId="2668" priority="13340">
      <formula>IF(RIGHT(TEXT(AE88,"0.#"),1)=".",TRUE,FALSE)</formula>
    </cfRule>
  </conditionalFormatting>
  <conditionalFormatting sqref="AE89">
    <cfRule type="expression" dxfId="2667" priority="13337">
      <formula>IF(RIGHT(TEXT(AE89,"0.#"),1)=".",FALSE,TRUE)</formula>
    </cfRule>
    <cfRule type="expression" dxfId="2666" priority="13338">
      <formula>IF(RIGHT(TEXT(AE89,"0.#"),1)=".",TRUE,FALSE)</formula>
    </cfRule>
  </conditionalFormatting>
  <conditionalFormatting sqref="AI89">
    <cfRule type="expression" dxfId="2665" priority="13335">
      <formula>IF(RIGHT(TEXT(AI89,"0.#"),1)=".",FALSE,TRUE)</formula>
    </cfRule>
    <cfRule type="expression" dxfId="2664" priority="13336">
      <formula>IF(RIGHT(TEXT(AI89,"0.#"),1)=".",TRUE,FALSE)</formula>
    </cfRule>
  </conditionalFormatting>
  <conditionalFormatting sqref="AI88">
    <cfRule type="expression" dxfId="2663" priority="13333">
      <formula>IF(RIGHT(TEXT(AI88,"0.#"),1)=".",FALSE,TRUE)</formula>
    </cfRule>
    <cfRule type="expression" dxfId="2662" priority="13334">
      <formula>IF(RIGHT(TEXT(AI88,"0.#"),1)=".",TRUE,FALSE)</formula>
    </cfRule>
  </conditionalFormatting>
  <conditionalFormatting sqref="AI87">
    <cfRule type="expression" dxfId="2661" priority="13331">
      <formula>IF(RIGHT(TEXT(AI87,"0.#"),1)=".",FALSE,TRUE)</formula>
    </cfRule>
    <cfRule type="expression" dxfId="2660" priority="13332">
      <formula>IF(RIGHT(TEXT(AI87,"0.#"),1)=".",TRUE,FALSE)</formula>
    </cfRule>
  </conditionalFormatting>
  <conditionalFormatting sqref="AM88">
    <cfRule type="expression" dxfId="2659" priority="13327">
      <formula>IF(RIGHT(TEXT(AM88,"0.#"),1)=".",FALSE,TRUE)</formula>
    </cfRule>
    <cfRule type="expression" dxfId="2658" priority="13328">
      <formula>IF(RIGHT(TEXT(AM88,"0.#"),1)=".",TRUE,FALSE)</formula>
    </cfRule>
  </conditionalFormatting>
  <conditionalFormatting sqref="AM89">
    <cfRule type="expression" dxfId="2657" priority="13325">
      <formula>IF(RIGHT(TEXT(AM89,"0.#"),1)=".",FALSE,TRUE)</formula>
    </cfRule>
    <cfRule type="expression" dxfId="2656" priority="13326">
      <formula>IF(RIGHT(TEXT(AM89,"0.#"),1)=".",TRUE,FALSE)</formula>
    </cfRule>
  </conditionalFormatting>
  <conditionalFormatting sqref="AE92">
    <cfRule type="expression" dxfId="2655" priority="13311">
      <formula>IF(RIGHT(TEXT(AE92,"0.#"),1)=".",FALSE,TRUE)</formula>
    </cfRule>
    <cfRule type="expression" dxfId="2654" priority="13312">
      <formula>IF(RIGHT(TEXT(AE92,"0.#"),1)=".",TRUE,FALSE)</formula>
    </cfRule>
  </conditionalFormatting>
  <conditionalFormatting sqref="AE93">
    <cfRule type="expression" dxfId="2653" priority="13309">
      <formula>IF(RIGHT(TEXT(AE93,"0.#"),1)=".",FALSE,TRUE)</formula>
    </cfRule>
    <cfRule type="expression" dxfId="2652" priority="13310">
      <formula>IF(RIGHT(TEXT(AE93,"0.#"),1)=".",TRUE,FALSE)</formula>
    </cfRule>
  </conditionalFormatting>
  <conditionalFormatting sqref="AE94">
    <cfRule type="expression" dxfId="2651" priority="13307">
      <formula>IF(RIGHT(TEXT(AE94,"0.#"),1)=".",FALSE,TRUE)</formula>
    </cfRule>
    <cfRule type="expression" dxfId="2650" priority="13308">
      <formula>IF(RIGHT(TEXT(AE94,"0.#"),1)=".",TRUE,FALSE)</formula>
    </cfRule>
  </conditionalFormatting>
  <conditionalFormatting sqref="AI94">
    <cfRule type="expression" dxfId="2649" priority="13305">
      <formula>IF(RIGHT(TEXT(AI94,"0.#"),1)=".",FALSE,TRUE)</formula>
    </cfRule>
    <cfRule type="expression" dxfId="2648" priority="13306">
      <formula>IF(RIGHT(TEXT(AI94,"0.#"),1)=".",TRUE,FALSE)</formula>
    </cfRule>
  </conditionalFormatting>
  <conditionalFormatting sqref="AI93">
    <cfRule type="expression" dxfId="2647" priority="13303">
      <formula>IF(RIGHT(TEXT(AI93,"0.#"),1)=".",FALSE,TRUE)</formula>
    </cfRule>
    <cfRule type="expression" dxfId="2646" priority="13304">
      <formula>IF(RIGHT(TEXT(AI93,"0.#"),1)=".",TRUE,FALSE)</formula>
    </cfRule>
  </conditionalFormatting>
  <conditionalFormatting sqref="AI92">
    <cfRule type="expression" dxfId="2645" priority="13301">
      <formula>IF(RIGHT(TEXT(AI92,"0.#"),1)=".",FALSE,TRUE)</formula>
    </cfRule>
    <cfRule type="expression" dxfId="2644" priority="13302">
      <formula>IF(RIGHT(TEXT(AI92,"0.#"),1)=".",TRUE,FALSE)</formula>
    </cfRule>
  </conditionalFormatting>
  <conditionalFormatting sqref="AM92">
    <cfRule type="expression" dxfId="2643" priority="13299">
      <formula>IF(RIGHT(TEXT(AM92,"0.#"),1)=".",FALSE,TRUE)</formula>
    </cfRule>
    <cfRule type="expression" dxfId="2642" priority="13300">
      <formula>IF(RIGHT(TEXT(AM92,"0.#"),1)=".",TRUE,FALSE)</formula>
    </cfRule>
  </conditionalFormatting>
  <conditionalFormatting sqref="AM93">
    <cfRule type="expression" dxfId="2641" priority="13297">
      <formula>IF(RIGHT(TEXT(AM93,"0.#"),1)=".",FALSE,TRUE)</formula>
    </cfRule>
    <cfRule type="expression" dxfId="2640" priority="13298">
      <formula>IF(RIGHT(TEXT(AM93,"0.#"),1)=".",TRUE,FALSE)</formula>
    </cfRule>
  </conditionalFormatting>
  <conditionalFormatting sqref="AM94">
    <cfRule type="expression" dxfId="2639" priority="13295">
      <formula>IF(RIGHT(TEXT(AM94,"0.#"),1)=".",FALSE,TRUE)</formula>
    </cfRule>
    <cfRule type="expression" dxfId="2638" priority="13296">
      <formula>IF(RIGHT(TEXT(AM94,"0.#"),1)=".",TRUE,FALSE)</formula>
    </cfRule>
  </conditionalFormatting>
  <conditionalFormatting sqref="AE97">
    <cfRule type="expression" dxfId="2637" priority="13281">
      <formula>IF(RIGHT(TEXT(AE97,"0.#"),1)=".",FALSE,TRUE)</formula>
    </cfRule>
    <cfRule type="expression" dxfId="2636" priority="13282">
      <formula>IF(RIGHT(TEXT(AE97,"0.#"),1)=".",TRUE,FALSE)</formula>
    </cfRule>
  </conditionalFormatting>
  <conditionalFormatting sqref="AE98">
    <cfRule type="expression" dxfId="2635" priority="13279">
      <formula>IF(RIGHT(TEXT(AE98,"0.#"),1)=".",FALSE,TRUE)</formula>
    </cfRule>
    <cfRule type="expression" dxfId="2634" priority="13280">
      <formula>IF(RIGHT(TEXT(AE98,"0.#"),1)=".",TRUE,FALSE)</formula>
    </cfRule>
  </conditionalFormatting>
  <conditionalFormatting sqref="AE99">
    <cfRule type="expression" dxfId="2633" priority="13277">
      <formula>IF(RIGHT(TEXT(AE99,"0.#"),1)=".",FALSE,TRUE)</formula>
    </cfRule>
    <cfRule type="expression" dxfId="2632" priority="13278">
      <formula>IF(RIGHT(TEXT(AE99,"0.#"),1)=".",TRUE,FALSE)</formula>
    </cfRule>
  </conditionalFormatting>
  <conditionalFormatting sqref="AI99">
    <cfRule type="expression" dxfId="2631" priority="13275">
      <formula>IF(RIGHT(TEXT(AI99,"0.#"),1)=".",FALSE,TRUE)</formula>
    </cfRule>
    <cfRule type="expression" dxfId="2630" priority="13276">
      <formula>IF(RIGHT(TEXT(AI99,"0.#"),1)=".",TRUE,FALSE)</formula>
    </cfRule>
  </conditionalFormatting>
  <conditionalFormatting sqref="AI98">
    <cfRule type="expression" dxfId="2629" priority="13273">
      <formula>IF(RIGHT(TEXT(AI98,"0.#"),1)=".",FALSE,TRUE)</formula>
    </cfRule>
    <cfRule type="expression" dxfId="2628" priority="13274">
      <formula>IF(RIGHT(TEXT(AI98,"0.#"),1)=".",TRUE,FALSE)</formula>
    </cfRule>
  </conditionalFormatting>
  <conditionalFormatting sqref="AI97">
    <cfRule type="expression" dxfId="2627" priority="13271">
      <formula>IF(RIGHT(TEXT(AI97,"0.#"),1)=".",FALSE,TRUE)</formula>
    </cfRule>
    <cfRule type="expression" dxfId="2626" priority="13272">
      <formula>IF(RIGHT(TEXT(AI97,"0.#"),1)=".",TRUE,FALSE)</formula>
    </cfRule>
  </conditionalFormatting>
  <conditionalFormatting sqref="AM97">
    <cfRule type="expression" dxfId="2625" priority="13269">
      <formula>IF(RIGHT(TEXT(AM97,"0.#"),1)=".",FALSE,TRUE)</formula>
    </cfRule>
    <cfRule type="expression" dxfId="2624" priority="13270">
      <formula>IF(RIGHT(TEXT(AM97,"0.#"),1)=".",TRUE,FALSE)</formula>
    </cfRule>
  </conditionalFormatting>
  <conditionalFormatting sqref="AM98">
    <cfRule type="expression" dxfId="2623" priority="13267">
      <formula>IF(RIGHT(TEXT(AM98,"0.#"),1)=".",FALSE,TRUE)</formula>
    </cfRule>
    <cfRule type="expression" dxfId="2622" priority="13268">
      <formula>IF(RIGHT(TEXT(AM98,"0.#"),1)=".",TRUE,FALSE)</formula>
    </cfRule>
  </conditionalFormatting>
  <conditionalFormatting sqref="AM99">
    <cfRule type="expression" dxfId="2621" priority="13265">
      <formula>IF(RIGHT(TEXT(AM99,"0.#"),1)=".",FALSE,TRUE)</formula>
    </cfRule>
    <cfRule type="expression" dxfId="2620" priority="13266">
      <formula>IF(RIGHT(TEXT(AM99,"0.#"),1)=".",TRUE,FALSE)</formula>
    </cfRule>
  </conditionalFormatting>
  <conditionalFormatting sqref="AI101">
    <cfRule type="expression" dxfId="2619" priority="13251">
      <formula>IF(RIGHT(TEXT(AI101,"0.#"),1)=".",FALSE,TRUE)</formula>
    </cfRule>
    <cfRule type="expression" dxfId="2618" priority="13252">
      <formula>IF(RIGHT(TEXT(AI101,"0.#"),1)=".",TRUE,FALSE)</formula>
    </cfRule>
  </conditionalFormatting>
  <conditionalFormatting sqref="AM101">
    <cfRule type="expression" dxfId="2617" priority="13249">
      <formula>IF(RIGHT(TEXT(AM101,"0.#"),1)=".",FALSE,TRUE)</formula>
    </cfRule>
    <cfRule type="expression" dxfId="2616" priority="13250">
      <formula>IF(RIGHT(TEXT(AM101,"0.#"),1)=".",TRUE,FALSE)</formula>
    </cfRule>
  </conditionalFormatting>
  <conditionalFormatting sqref="AE102">
    <cfRule type="expression" dxfId="2615" priority="13247">
      <formula>IF(RIGHT(TEXT(AE102,"0.#"),1)=".",FALSE,TRUE)</formula>
    </cfRule>
    <cfRule type="expression" dxfId="2614" priority="13248">
      <formula>IF(RIGHT(TEXT(AE102,"0.#"),1)=".",TRUE,FALSE)</formula>
    </cfRule>
  </conditionalFormatting>
  <conditionalFormatting sqref="AI102">
    <cfRule type="expression" dxfId="2613" priority="13245">
      <formula>IF(RIGHT(TEXT(AI102,"0.#"),1)=".",FALSE,TRUE)</formula>
    </cfRule>
    <cfRule type="expression" dxfId="2612" priority="13246">
      <formula>IF(RIGHT(TEXT(AI102,"0.#"),1)=".",TRUE,FALSE)</formula>
    </cfRule>
  </conditionalFormatting>
  <conditionalFormatting sqref="AM102">
    <cfRule type="expression" dxfId="2611" priority="13243">
      <formula>IF(RIGHT(TEXT(AM102,"0.#"),1)=".",FALSE,TRUE)</formula>
    </cfRule>
    <cfRule type="expression" dxfId="2610" priority="13244">
      <formula>IF(RIGHT(TEXT(AM102,"0.#"),1)=".",TRUE,FALSE)</formula>
    </cfRule>
  </conditionalFormatting>
  <conditionalFormatting sqref="AQ102">
    <cfRule type="expression" dxfId="2609" priority="13241">
      <formula>IF(RIGHT(TEXT(AQ102,"0.#"),1)=".",FALSE,TRUE)</formula>
    </cfRule>
    <cfRule type="expression" dxfId="2608" priority="13242">
      <formula>IF(RIGHT(TEXT(AQ102,"0.#"),1)=".",TRUE,FALSE)</formula>
    </cfRule>
  </conditionalFormatting>
  <conditionalFormatting sqref="AE104">
    <cfRule type="expression" dxfId="2607" priority="13239">
      <formula>IF(RIGHT(TEXT(AE104,"0.#"),1)=".",FALSE,TRUE)</formula>
    </cfRule>
    <cfRule type="expression" dxfId="2606" priority="13240">
      <formula>IF(RIGHT(TEXT(AE104,"0.#"),1)=".",TRUE,FALSE)</formula>
    </cfRule>
  </conditionalFormatting>
  <conditionalFormatting sqref="AI104">
    <cfRule type="expression" dxfId="2605" priority="13237">
      <formula>IF(RIGHT(TEXT(AI104,"0.#"),1)=".",FALSE,TRUE)</formula>
    </cfRule>
    <cfRule type="expression" dxfId="2604" priority="13238">
      <formula>IF(RIGHT(TEXT(AI104,"0.#"),1)=".",TRUE,FALSE)</formula>
    </cfRule>
  </conditionalFormatting>
  <conditionalFormatting sqref="AM104">
    <cfRule type="expression" dxfId="2603" priority="13235">
      <formula>IF(RIGHT(TEXT(AM104,"0.#"),1)=".",FALSE,TRUE)</formula>
    </cfRule>
    <cfRule type="expression" dxfId="2602" priority="13236">
      <formula>IF(RIGHT(TEXT(AM104,"0.#"),1)=".",TRUE,FALSE)</formula>
    </cfRule>
  </conditionalFormatting>
  <conditionalFormatting sqref="AE105">
    <cfRule type="expression" dxfId="2601" priority="13233">
      <formula>IF(RIGHT(TEXT(AE105,"0.#"),1)=".",FALSE,TRUE)</formula>
    </cfRule>
    <cfRule type="expression" dxfId="2600" priority="13234">
      <formula>IF(RIGHT(TEXT(AE105,"0.#"),1)=".",TRUE,FALSE)</formula>
    </cfRule>
  </conditionalFormatting>
  <conditionalFormatting sqref="AI105">
    <cfRule type="expression" dxfId="2599" priority="13231">
      <formula>IF(RIGHT(TEXT(AI105,"0.#"),1)=".",FALSE,TRUE)</formula>
    </cfRule>
    <cfRule type="expression" dxfId="2598" priority="13232">
      <formula>IF(RIGHT(TEXT(AI105,"0.#"),1)=".",TRUE,FALSE)</formula>
    </cfRule>
  </conditionalFormatting>
  <conditionalFormatting sqref="AM105">
    <cfRule type="expression" dxfId="2597" priority="13229">
      <formula>IF(RIGHT(TEXT(AM105,"0.#"),1)=".",FALSE,TRUE)</formula>
    </cfRule>
    <cfRule type="expression" dxfId="2596" priority="13230">
      <formula>IF(RIGHT(TEXT(AM105,"0.#"),1)=".",TRUE,FALSE)</formula>
    </cfRule>
  </conditionalFormatting>
  <conditionalFormatting sqref="AE107">
    <cfRule type="expression" dxfId="2595" priority="13225">
      <formula>IF(RIGHT(TEXT(AE107,"0.#"),1)=".",FALSE,TRUE)</formula>
    </cfRule>
    <cfRule type="expression" dxfId="2594" priority="13226">
      <formula>IF(RIGHT(TEXT(AE107,"0.#"),1)=".",TRUE,FALSE)</formula>
    </cfRule>
  </conditionalFormatting>
  <conditionalFormatting sqref="AI107">
    <cfRule type="expression" dxfId="2593" priority="13223">
      <formula>IF(RIGHT(TEXT(AI107,"0.#"),1)=".",FALSE,TRUE)</formula>
    </cfRule>
    <cfRule type="expression" dxfId="2592" priority="13224">
      <formula>IF(RIGHT(TEXT(AI107,"0.#"),1)=".",TRUE,FALSE)</formula>
    </cfRule>
  </conditionalFormatting>
  <conditionalFormatting sqref="AM107">
    <cfRule type="expression" dxfId="2591" priority="13221">
      <formula>IF(RIGHT(TEXT(AM107,"0.#"),1)=".",FALSE,TRUE)</formula>
    </cfRule>
    <cfRule type="expression" dxfId="2590" priority="13222">
      <formula>IF(RIGHT(TEXT(AM107,"0.#"),1)=".",TRUE,FALSE)</formula>
    </cfRule>
  </conditionalFormatting>
  <conditionalFormatting sqref="AE108">
    <cfRule type="expression" dxfId="2589" priority="13219">
      <formula>IF(RIGHT(TEXT(AE108,"0.#"),1)=".",FALSE,TRUE)</formula>
    </cfRule>
    <cfRule type="expression" dxfId="2588" priority="13220">
      <formula>IF(RIGHT(TEXT(AE108,"0.#"),1)=".",TRUE,FALSE)</formula>
    </cfRule>
  </conditionalFormatting>
  <conditionalFormatting sqref="AI108">
    <cfRule type="expression" dxfId="2587" priority="13217">
      <formula>IF(RIGHT(TEXT(AI108,"0.#"),1)=".",FALSE,TRUE)</formula>
    </cfRule>
    <cfRule type="expression" dxfId="2586" priority="13218">
      <formula>IF(RIGHT(TEXT(AI108,"0.#"),1)=".",TRUE,FALSE)</formula>
    </cfRule>
  </conditionalFormatting>
  <conditionalFormatting sqref="AM108">
    <cfRule type="expression" dxfId="2585" priority="13215">
      <formula>IF(RIGHT(TEXT(AM108,"0.#"),1)=".",FALSE,TRUE)</formula>
    </cfRule>
    <cfRule type="expression" dxfId="2584" priority="13216">
      <formula>IF(RIGHT(TEXT(AM108,"0.#"),1)=".",TRUE,FALSE)</formula>
    </cfRule>
  </conditionalFormatting>
  <conditionalFormatting sqref="AE110">
    <cfRule type="expression" dxfId="2583" priority="13211">
      <formula>IF(RIGHT(TEXT(AE110,"0.#"),1)=".",FALSE,TRUE)</formula>
    </cfRule>
    <cfRule type="expression" dxfId="2582" priority="13212">
      <formula>IF(RIGHT(TEXT(AE110,"0.#"),1)=".",TRUE,FALSE)</formula>
    </cfRule>
  </conditionalFormatting>
  <conditionalFormatting sqref="AI110">
    <cfRule type="expression" dxfId="2581" priority="13209">
      <formula>IF(RIGHT(TEXT(AI110,"0.#"),1)=".",FALSE,TRUE)</formula>
    </cfRule>
    <cfRule type="expression" dxfId="2580" priority="13210">
      <formula>IF(RIGHT(TEXT(AI110,"0.#"),1)=".",TRUE,FALSE)</formula>
    </cfRule>
  </conditionalFormatting>
  <conditionalFormatting sqref="AM110">
    <cfRule type="expression" dxfId="2579" priority="13207">
      <formula>IF(RIGHT(TEXT(AM110,"0.#"),1)=".",FALSE,TRUE)</formula>
    </cfRule>
    <cfRule type="expression" dxfId="2578" priority="13208">
      <formula>IF(RIGHT(TEXT(AM110,"0.#"),1)=".",TRUE,FALSE)</formula>
    </cfRule>
  </conditionalFormatting>
  <conditionalFormatting sqref="AE111">
    <cfRule type="expression" dxfId="2577" priority="13205">
      <formula>IF(RIGHT(TEXT(AE111,"0.#"),1)=".",FALSE,TRUE)</formula>
    </cfRule>
    <cfRule type="expression" dxfId="2576" priority="13206">
      <formula>IF(RIGHT(TEXT(AE111,"0.#"),1)=".",TRUE,FALSE)</formula>
    </cfRule>
  </conditionalFormatting>
  <conditionalFormatting sqref="AI111">
    <cfRule type="expression" dxfId="2575" priority="13203">
      <formula>IF(RIGHT(TEXT(AI111,"0.#"),1)=".",FALSE,TRUE)</formula>
    </cfRule>
    <cfRule type="expression" dxfId="2574" priority="13204">
      <formula>IF(RIGHT(TEXT(AI111,"0.#"),1)=".",TRUE,FALSE)</formula>
    </cfRule>
  </conditionalFormatting>
  <conditionalFormatting sqref="AM111">
    <cfRule type="expression" dxfId="2573" priority="13201">
      <formula>IF(RIGHT(TEXT(AM111,"0.#"),1)=".",FALSE,TRUE)</formula>
    </cfRule>
    <cfRule type="expression" dxfId="2572" priority="13202">
      <formula>IF(RIGHT(TEXT(AM111,"0.#"),1)=".",TRUE,FALSE)</formula>
    </cfRule>
  </conditionalFormatting>
  <conditionalFormatting sqref="AE113">
    <cfRule type="expression" dxfId="2571" priority="13197">
      <formula>IF(RIGHT(TEXT(AE113,"0.#"),1)=".",FALSE,TRUE)</formula>
    </cfRule>
    <cfRule type="expression" dxfId="2570" priority="13198">
      <formula>IF(RIGHT(TEXT(AE113,"0.#"),1)=".",TRUE,FALSE)</formula>
    </cfRule>
  </conditionalFormatting>
  <conditionalFormatting sqref="AI113">
    <cfRule type="expression" dxfId="2569" priority="13195">
      <formula>IF(RIGHT(TEXT(AI113,"0.#"),1)=".",FALSE,TRUE)</formula>
    </cfRule>
    <cfRule type="expression" dxfId="2568" priority="13196">
      <formula>IF(RIGHT(TEXT(AI113,"0.#"),1)=".",TRUE,FALSE)</formula>
    </cfRule>
  </conditionalFormatting>
  <conditionalFormatting sqref="AM113">
    <cfRule type="expression" dxfId="2567" priority="13193">
      <formula>IF(RIGHT(TEXT(AM113,"0.#"),1)=".",FALSE,TRUE)</formula>
    </cfRule>
    <cfRule type="expression" dxfId="2566" priority="13194">
      <formula>IF(RIGHT(TEXT(AM113,"0.#"),1)=".",TRUE,FALSE)</formula>
    </cfRule>
  </conditionalFormatting>
  <conditionalFormatting sqref="AE114">
    <cfRule type="expression" dxfId="2565" priority="13191">
      <formula>IF(RIGHT(TEXT(AE114,"0.#"),1)=".",FALSE,TRUE)</formula>
    </cfRule>
    <cfRule type="expression" dxfId="2564" priority="13192">
      <formula>IF(RIGHT(TEXT(AE114,"0.#"),1)=".",TRUE,FALSE)</formula>
    </cfRule>
  </conditionalFormatting>
  <conditionalFormatting sqref="AI114">
    <cfRule type="expression" dxfId="2563" priority="13189">
      <formula>IF(RIGHT(TEXT(AI114,"0.#"),1)=".",FALSE,TRUE)</formula>
    </cfRule>
    <cfRule type="expression" dxfId="2562" priority="13190">
      <formula>IF(RIGHT(TEXT(AI114,"0.#"),1)=".",TRUE,FALSE)</formula>
    </cfRule>
  </conditionalFormatting>
  <conditionalFormatting sqref="AM114">
    <cfRule type="expression" dxfId="2561" priority="13187">
      <formula>IF(RIGHT(TEXT(AM114,"0.#"),1)=".",FALSE,TRUE)</formula>
    </cfRule>
    <cfRule type="expression" dxfId="2560" priority="13188">
      <formula>IF(RIGHT(TEXT(AM114,"0.#"),1)=".",TRUE,FALSE)</formula>
    </cfRule>
  </conditionalFormatting>
  <conditionalFormatting sqref="AE116 AQ116">
    <cfRule type="expression" dxfId="2559" priority="13183">
      <formula>IF(RIGHT(TEXT(AE116,"0.#"),1)=".",FALSE,TRUE)</formula>
    </cfRule>
    <cfRule type="expression" dxfId="2558" priority="13184">
      <formula>IF(RIGHT(TEXT(AE116,"0.#"),1)=".",TRUE,FALSE)</formula>
    </cfRule>
  </conditionalFormatting>
  <conditionalFormatting sqref="AI116">
    <cfRule type="expression" dxfId="2557" priority="13181">
      <formula>IF(RIGHT(TEXT(AI116,"0.#"),1)=".",FALSE,TRUE)</formula>
    </cfRule>
    <cfRule type="expression" dxfId="2556" priority="13182">
      <formula>IF(RIGHT(TEXT(AI116,"0.#"),1)=".",TRUE,FALSE)</formula>
    </cfRule>
  </conditionalFormatting>
  <conditionalFormatting sqref="AM116">
    <cfRule type="expression" dxfId="2555" priority="13179">
      <formula>IF(RIGHT(TEXT(AM116,"0.#"),1)=".",FALSE,TRUE)</formula>
    </cfRule>
    <cfRule type="expression" dxfId="2554" priority="13180">
      <formula>IF(RIGHT(TEXT(AM116,"0.#"),1)=".",TRUE,FALSE)</formula>
    </cfRule>
  </conditionalFormatting>
  <conditionalFormatting sqref="AE117 AM117">
    <cfRule type="expression" dxfId="2553" priority="13177">
      <formula>IF(RIGHT(TEXT(AE117,"0.#"),1)=".",FALSE,TRUE)</formula>
    </cfRule>
    <cfRule type="expression" dxfId="2552" priority="13178">
      <formula>IF(RIGHT(TEXT(AE117,"0.#"),1)=".",TRUE,FALSE)</formula>
    </cfRule>
  </conditionalFormatting>
  <conditionalFormatting sqref="AI117">
    <cfRule type="expression" dxfId="2551" priority="13175">
      <formula>IF(RIGHT(TEXT(AI117,"0.#"),1)=".",FALSE,TRUE)</formula>
    </cfRule>
    <cfRule type="expression" dxfId="2550" priority="13176">
      <formula>IF(RIGHT(TEXT(AI117,"0.#"),1)=".",TRUE,FALSE)</formula>
    </cfRule>
  </conditionalFormatting>
  <conditionalFormatting sqref="AQ117">
    <cfRule type="expression" dxfId="2549" priority="13171">
      <formula>IF(RIGHT(TEXT(AQ117,"0.#"),1)=".",FALSE,TRUE)</formula>
    </cfRule>
    <cfRule type="expression" dxfId="2548" priority="13172">
      <formula>IF(RIGHT(TEXT(AQ117,"0.#"),1)=".",TRUE,FALSE)</formula>
    </cfRule>
  </conditionalFormatting>
  <conditionalFormatting sqref="AE119 AQ119">
    <cfRule type="expression" dxfId="2547" priority="13169">
      <formula>IF(RIGHT(TEXT(AE119,"0.#"),1)=".",FALSE,TRUE)</formula>
    </cfRule>
    <cfRule type="expression" dxfId="2546" priority="13170">
      <formula>IF(RIGHT(TEXT(AE119,"0.#"),1)=".",TRUE,FALSE)</formula>
    </cfRule>
  </conditionalFormatting>
  <conditionalFormatting sqref="AI119">
    <cfRule type="expression" dxfId="2545" priority="13167">
      <formula>IF(RIGHT(TEXT(AI119,"0.#"),1)=".",FALSE,TRUE)</formula>
    </cfRule>
    <cfRule type="expression" dxfId="2544" priority="13168">
      <formula>IF(RIGHT(TEXT(AI119,"0.#"),1)=".",TRUE,FALSE)</formula>
    </cfRule>
  </conditionalFormatting>
  <conditionalFormatting sqref="AM119">
    <cfRule type="expression" dxfId="2543" priority="13165">
      <formula>IF(RIGHT(TEXT(AM119,"0.#"),1)=".",FALSE,TRUE)</formula>
    </cfRule>
    <cfRule type="expression" dxfId="2542" priority="13166">
      <formula>IF(RIGHT(TEXT(AM119,"0.#"),1)=".",TRUE,FALSE)</formula>
    </cfRule>
  </conditionalFormatting>
  <conditionalFormatting sqref="AQ120">
    <cfRule type="expression" dxfId="2541" priority="13157">
      <formula>IF(RIGHT(TEXT(AQ120,"0.#"),1)=".",FALSE,TRUE)</formula>
    </cfRule>
    <cfRule type="expression" dxfId="2540" priority="13158">
      <formula>IF(RIGHT(TEXT(AQ120,"0.#"),1)=".",TRUE,FALSE)</formula>
    </cfRule>
  </conditionalFormatting>
  <conditionalFormatting sqref="AE122 AQ122">
    <cfRule type="expression" dxfId="2539" priority="13155">
      <formula>IF(RIGHT(TEXT(AE122,"0.#"),1)=".",FALSE,TRUE)</formula>
    </cfRule>
    <cfRule type="expression" dxfId="2538" priority="13156">
      <formula>IF(RIGHT(TEXT(AE122,"0.#"),1)=".",TRUE,FALSE)</formula>
    </cfRule>
  </conditionalFormatting>
  <conditionalFormatting sqref="AI122">
    <cfRule type="expression" dxfId="2537" priority="13153">
      <formula>IF(RIGHT(TEXT(AI122,"0.#"),1)=".",FALSE,TRUE)</formula>
    </cfRule>
    <cfRule type="expression" dxfId="2536" priority="13154">
      <formula>IF(RIGHT(TEXT(AI122,"0.#"),1)=".",TRUE,FALSE)</formula>
    </cfRule>
  </conditionalFormatting>
  <conditionalFormatting sqref="AM122">
    <cfRule type="expression" dxfId="2535" priority="13151">
      <formula>IF(RIGHT(TEXT(AM122,"0.#"),1)=".",FALSE,TRUE)</formula>
    </cfRule>
    <cfRule type="expression" dxfId="2534" priority="13152">
      <formula>IF(RIGHT(TEXT(AM122,"0.#"),1)=".",TRUE,FALSE)</formula>
    </cfRule>
  </conditionalFormatting>
  <conditionalFormatting sqref="AQ123">
    <cfRule type="expression" dxfId="2533" priority="13143">
      <formula>IF(RIGHT(TEXT(AQ123,"0.#"),1)=".",FALSE,TRUE)</formula>
    </cfRule>
    <cfRule type="expression" dxfId="2532" priority="13144">
      <formula>IF(RIGHT(TEXT(AQ123,"0.#"),1)=".",TRUE,FALSE)</formula>
    </cfRule>
  </conditionalFormatting>
  <conditionalFormatting sqref="AE125 AQ125">
    <cfRule type="expression" dxfId="2531" priority="13141">
      <formula>IF(RIGHT(TEXT(AE125,"0.#"),1)=".",FALSE,TRUE)</formula>
    </cfRule>
    <cfRule type="expression" dxfId="2530" priority="13142">
      <formula>IF(RIGHT(TEXT(AE125,"0.#"),1)=".",TRUE,FALSE)</formula>
    </cfRule>
  </conditionalFormatting>
  <conditionalFormatting sqref="AI125">
    <cfRule type="expression" dxfId="2529" priority="13139">
      <formula>IF(RIGHT(TEXT(AI125,"0.#"),1)=".",FALSE,TRUE)</formula>
    </cfRule>
    <cfRule type="expression" dxfId="2528" priority="13140">
      <formula>IF(RIGHT(TEXT(AI125,"0.#"),1)=".",TRUE,FALSE)</formula>
    </cfRule>
  </conditionalFormatting>
  <conditionalFormatting sqref="AM125">
    <cfRule type="expression" dxfId="2527" priority="13137">
      <formula>IF(RIGHT(TEXT(AM125,"0.#"),1)=".",FALSE,TRUE)</formula>
    </cfRule>
    <cfRule type="expression" dxfId="2526" priority="13138">
      <formula>IF(RIGHT(TEXT(AM125,"0.#"),1)=".",TRUE,FALSE)</formula>
    </cfRule>
  </conditionalFormatting>
  <conditionalFormatting sqref="AQ126">
    <cfRule type="expression" dxfId="2525" priority="13129">
      <formula>IF(RIGHT(TEXT(AQ126,"0.#"),1)=".",FALSE,TRUE)</formula>
    </cfRule>
    <cfRule type="expression" dxfId="2524" priority="13130">
      <formula>IF(RIGHT(TEXT(AQ126,"0.#"),1)=".",TRUE,FALSE)</formula>
    </cfRule>
  </conditionalFormatting>
  <conditionalFormatting sqref="AE128 AQ128">
    <cfRule type="expression" dxfId="2523" priority="13127">
      <formula>IF(RIGHT(TEXT(AE128,"0.#"),1)=".",FALSE,TRUE)</formula>
    </cfRule>
    <cfRule type="expression" dxfId="2522" priority="13128">
      <formula>IF(RIGHT(TEXT(AE128,"0.#"),1)=".",TRUE,FALSE)</formula>
    </cfRule>
  </conditionalFormatting>
  <conditionalFormatting sqref="AI128">
    <cfRule type="expression" dxfId="2521" priority="13125">
      <formula>IF(RIGHT(TEXT(AI128,"0.#"),1)=".",FALSE,TRUE)</formula>
    </cfRule>
    <cfRule type="expression" dxfId="2520" priority="13126">
      <formula>IF(RIGHT(TEXT(AI128,"0.#"),1)=".",TRUE,FALSE)</formula>
    </cfRule>
  </conditionalFormatting>
  <conditionalFormatting sqref="AM128">
    <cfRule type="expression" dxfId="2519" priority="13123">
      <formula>IF(RIGHT(TEXT(AM128,"0.#"),1)=".",FALSE,TRUE)</formula>
    </cfRule>
    <cfRule type="expression" dxfId="2518" priority="13124">
      <formula>IF(RIGHT(TEXT(AM128,"0.#"),1)=".",TRUE,FALSE)</formula>
    </cfRule>
  </conditionalFormatting>
  <conditionalFormatting sqref="AQ129">
    <cfRule type="expression" dxfId="2517" priority="13115">
      <formula>IF(RIGHT(TEXT(AQ129,"0.#"),1)=".",FALSE,TRUE)</formula>
    </cfRule>
    <cfRule type="expression" dxfId="2516" priority="13116">
      <formula>IF(RIGHT(TEXT(AQ129,"0.#"),1)=".",TRUE,FALSE)</formula>
    </cfRule>
  </conditionalFormatting>
  <conditionalFormatting sqref="AE75">
    <cfRule type="expression" dxfId="2515" priority="13113">
      <formula>IF(RIGHT(TEXT(AE75,"0.#"),1)=".",FALSE,TRUE)</formula>
    </cfRule>
    <cfRule type="expression" dxfId="2514" priority="13114">
      <formula>IF(RIGHT(TEXT(AE75,"0.#"),1)=".",TRUE,FALSE)</formula>
    </cfRule>
  </conditionalFormatting>
  <conditionalFormatting sqref="AE76">
    <cfRule type="expression" dxfId="2513" priority="13111">
      <formula>IF(RIGHT(TEXT(AE76,"0.#"),1)=".",FALSE,TRUE)</formula>
    </cfRule>
    <cfRule type="expression" dxfId="2512" priority="13112">
      <formula>IF(RIGHT(TEXT(AE76,"0.#"),1)=".",TRUE,FALSE)</formula>
    </cfRule>
  </conditionalFormatting>
  <conditionalFormatting sqref="AE77">
    <cfRule type="expression" dxfId="2511" priority="13109">
      <formula>IF(RIGHT(TEXT(AE77,"0.#"),1)=".",FALSE,TRUE)</formula>
    </cfRule>
    <cfRule type="expression" dxfId="2510" priority="13110">
      <formula>IF(RIGHT(TEXT(AE77,"0.#"),1)=".",TRUE,FALSE)</formula>
    </cfRule>
  </conditionalFormatting>
  <conditionalFormatting sqref="AI77">
    <cfRule type="expression" dxfId="2509" priority="13107">
      <formula>IF(RIGHT(TEXT(AI77,"0.#"),1)=".",FALSE,TRUE)</formula>
    </cfRule>
    <cfRule type="expression" dxfId="2508" priority="13108">
      <formula>IF(RIGHT(TEXT(AI77,"0.#"),1)=".",TRUE,FALSE)</formula>
    </cfRule>
  </conditionalFormatting>
  <conditionalFormatting sqref="AI76">
    <cfRule type="expression" dxfId="2507" priority="13105">
      <formula>IF(RIGHT(TEXT(AI76,"0.#"),1)=".",FALSE,TRUE)</formula>
    </cfRule>
    <cfRule type="expression" dxfId="2506" priority="13106">
      <formula>IF(RIGHT(TEXT(AI76,"0.#"),1)=".",TRUE,FALSE)</formula>
    </cfRule>
  </conditionalFormatting>
  <conditionalFormatting sqref="AI75">
    <cfRule type="expression" dxfId="2505" priority="13103">
      <formula>IF(RIGHT(TEXT(AI75,"0.#"),1)=".",FALSE,TRUE)</formula>
    </cfRule>
    <cfRule type="expression" dxfId="2504" priority="13104">
      <formula>IF(RIGHT(TEXT(AI75,"0.#"),1)=".",TRUE,FALSE)</formula>
    </cfRule>
  </conditionalFormatting>
  <conditionalFormatting sqref="AM75">
    <cfRule type="expression" dxfId="2503" priority="13101">
      <formula>IF(RIGHT(TEXT(AM75,"0.#"),1)=".",FALSE,TRUE)</formula>
    </cfRule>
    <cfRule type="expression" dxfId="2502" priority="13102">
      <formula>IF(RIGHT(TEXT(AM75,"0.#"),1)=".",TRUE,FALSE)</formula>
    </cfRule>
  </conditionalFormatting>
  <conditionalFormatting sqref="AM76">
    <cfRule type="expression" dxfId="2501" priority="13099">
      <formula>IF(RIGHT(TEXT(AM76,"0.#"),1)=".",FALSE,TRUE)</formula>
    </cfRule>
    <cfRule type="expression" dxfId="2500" priority="13100">
      <formula>IF(RIGHT(TEXT(AM76,"0.#"),1)=".",TRUE,FALSE)</formula>
    </cfRule>
  </conditionalFormatting>
  <conditionalFormatting sqref="AM77">
    <cfRule type="expression" dxfId="2499" priority="13097">
      <formula>IF(RIGHT(TEXT(AM77,"0.#"),1)=".",FALSE,TRUE)</formula>
    </cfRule>
    <cfRule type="expression" dxfId="2498" priority="13098">
      <formula>IF(RIGHT(TEXT(AM77,"0.#"),1)=".",TRUE,FALSE)</formula>
    </cfRule>
  </conditionalFormatting>
  <conditionalFormatting sqref="AE134:AE135 AU134:AU135 AI134:AI135 AM134:AM135 AQ134:AQ135">
    <cfRule type="expression" dxfId="2497" priority="13083">
      <formula>IF(RIGHT(TEXT(AE134,"0.#"),1)=".",FALSE,TRUE)</formula>
    </cfRule>
    <cfRule type="expression" dxfId="2496" priority="13084">
      <formula>IF(RIGHT(TEXT(AE134,"0.#"),1)=".",TRUE,FALSE)</formula>
    </cfRule>
  </conditionalFormatting>
  <conditionalFormatting sqref="AE433:AE435 AI433:AI435 AM433:AM435">
    <cfRule type="expression" dxfId="2495" priority="13053">
      <formula>IF(RIGHT(TEXT(AE433,"0.#"),1)=".",FALSE,TRUE)</formula>
    </cfRule>
    <cfRule type="expression" dxfId="2494" priority="13054">
      <formula>IF(RIGHT(TEXT(AE433,"0.#"),1)=".",TRUE,FALSE)</formula>
    </cfRule>
  </conditionalFormatting>
  <conditionalFormatting sqref="AU433:AU435">
    <cfRule type="expression" dxfId="2493" priority="13029">
      <formula>IF(RIGHT(TEXT(AU433,"0.#"),1)=".",FALSE,TRUE)</formula>
    </cfRule>
    <cfRule type="expression" dxfId="2492" priority="13030">
      <formula>IF(RIGHT(TEXT(AU433,"0.#"),1)=".",TRUE,FALSE)</formula>
    </cfRule>
  </conditionalFormatting>
  <conditionalFormatting sqref="AQ433:AQ435">
    <cfRule type="expression" dxfId="2491" priority="12929">
      <formula>IF(RIGHT(TEXT(AQ433,"0.#"),1)=".",FALSE,TRUE)</formula>
    </cfRule>
    <cfRule type="expression" dxfId="2490" priority="12930">
      <formula>IF(RIGHT(TEXT(AQ433,"0.#"),1)=".",TRUE,FALSE)</formula>
    </cfRule>
  </conditionalFormatting>
  <conditionalFormatting sqref="AL840:AO867">
    <cfRule type="expression" dxfId="2489" priority="6653">
      <formula>IF(AND(AL840&gt;=0, RIGHT(TEXT(AL840,"0.#"),1)&lt;&gt;"."),TRUE,FALSE)</formula>
    </cfRule>
    <cfRule type="expression" dxfId="2488" priority="6654">
      <formula>IF(AND(AL840&gt;=0, RIGHT(TEXT(AL840,"0.#"),1)="."),TRUE,FALSE)</formula>
    </cfRule>
    <cfRule type="expression" dxfId="2487" priority="6655">
      <formula>IF(AND(AL840&lt;0, RIGHT(TEXT(AL840,"0.#"),1)&lt;&gt;"."),TRUE,FALSE)</formula>
    </cfRule>
    <cfRule type="expression" dxfId="2486" priority="6656">
      <formula>IF(AND(AL840&lt;0, RIGHT(TEXT(AL840,"0.#"),1)="."),TRUE,FALSE)</formula>
    </cfRule>
  </conditionalFormatting>
  <conditionalFormatting sqref="AQ53:AQ55">
    <cfRule type="expression" dxfId="2485" priority="4675">
      <formula>IF(RIGHT(TEXT(AQ53,"0.#"),1)=".",FALSE,TRUE)</formula>
    </cfRule>
    <cfRule type="expression" dxfId="2484" priority="4676">
      <formula>IF(RIGHT(TEXT(AQ53,"0.#"),1)=".",TRUE,FALSE)</formula>
    </cfRule>
  </conditionalFormatting>
  <conditionalFormatting sqref="AU53:AU55">
    <cfRule type="expression" dxfId="2483" priority="4673">
      <formula>IF(RIGHT(TEXT(AU53,"0.#"),1)=".",FALSE,TRUE)</formula>
    </cfRule>
    <cfRule type="expression" dxfId="2482" priority="4674">
      <formula>IF(RIGHT(TEXT(AU53,"0.#"),1)=".",TRUE,FALSE)</formula>
    </cfRule>
  </conditionalFormatting>
  <conditionalFormatting sqref="AQ60:AQ62">
    <cfRule type="expression" dxfId="2481" priority="4671">
      <formula>IF(RIGHT(TEXT(AQ60,"0.#"),1)=".",FALSE,TRUE)</formula>
    </cfRule>
    <cfRule type="expression" dxfId="2480" priority="4672">
      <formula>IF(RIGHT(TEXT(AQ60,"0.#"),1)=".",TRUE,FALSE)</formula>
    </cfRule>
  </conditionalFormatting>
  <conditionalFormatting sqref="AU60:AU62">
    <cfRule type="expression" dxfId="2479" priority="4669">
      <formula>IF(RIGHT(TEXT(AU60,"0.#"),1)=".",FALSE,TRUE)</formula>
    </cfRule>
    <cfRule type="expression" dxfId="2478" priority="4670">
      <formula>IF(RIGHT(TEXT(AU60,"0.#"),1)=".",TRUE,FALSE)</formula>
    </cfRule>
  </conditionalFormatting>
  <conditionalFormatting sqref="AQ75:AQ77">
    <cfRule type="expression" dxfId="2477" priority="4667">
      <formula>IF(RIGHT(TEXT(AQ75,"0.#"),1)=".",FALSE,TRUE)</formula>
    </cfRule>
    <cfRule type="expression" dxfId="2476" priority="4668">
      <formula>IF(RIGHT(TEXT(AQ75,"0.#"),1)=".",TRUE,FALSE)</formula>
    </cfRule>
  </conditionalFormatting>
  <conditionalFormatting sqref="AU75:AU77">
    <cfRule type="expression" dxfId="2475" priority="4665">
      <formula>IF(RIGHT(TEXT(AU75,"0.#"),1)=".",FALSE,TRUE)</formula>
    </cfRule>
    <cfRule type="expression" dxfId="2474" priority="4666">
      <formula>IF(RIGHT(TEXT(AU75,"0.#"),1)=".",TRUE,FALSE)</formula>
    </cfRule>
  </conditionalFormatting>
  <conditionalFormatting sqref="AQ87:AQ89">
    <cfRule type="expression" dxfId="2473" priority="4663">
      <formula>IF(RIGHT(TEXT(AQ87,"0.#"),1)=".",FALSE,TRUE)</formula>
    </cfRule>
    <cfRule type="expression" dxfId="2472" priority="4664">
      <formula>IF(RIGHT(TEXT(AQ87,"0.#"),1)=".",TRUE,FALSE)</formula>
    </cfRule>
  </conditionalFormatting>
  <conditionalFormatting sqref="AU87:AU89">
    <cfRule type="expression" dxfId="2471" priority="4661">
      <formula>IF(RIGHT(TEXT(AU87,"0.#"),1)=".",FALSE,TRUE)</formula>
    </cfRule>
    <cfRule type="expression" dxfId="2470" priority="4662">
      <formula>IF(RIGHT(TEXT(AU87,"0.#"),1)=".",TRUE,FALSE)</formula>
    </cfRule>
  </conditionalFormatting>
  <conditionalFormatting sqref="AQ92:AQ94">
    <cfRule type="expression" dxfId="2469" priority="4659">
      <formula>IF(RIGHT(TEXT(AQ92,"0.#"),1)=".",FALSE,TRUE)</formula>
    </cfRule>
    <cfRule type="expression" dxfId="2468" priority="4660">
      <formula>IF(RIGHT(TEXT(AQ92,"0.#"),1)=".",TRUE,FALSE)</formula>
    </cfRule>
  </conditionalFormatting>
  <conditionalFormatting sqref="AU92:AU94">
    <cfRule type="expression" dxfId="2467" priority="4657">
      <formula>IF(RIGHT(TEXT(AU92,"0.#"),1)=".",FALSE,TRUE)</formula>
    </cfRule>
    <cfRule type="expression" dxfId="2466" priority="4658">
      <formula>IF(RIGHT(TEXT(AU92,"0.#"),1)=".",TRUE,FALSE)</formula>
    </cfRule>
  </conditionalFormatting>
  <conditionalFormatting sqref="AQ97:AQ99">
    <cfRule type="expression" dxfId="2465" priority="4655">
      <formula>IF(RIGHT(TEXT(AQ97,"0.#"),1)=".",FALSE,TRUE)</formula>
    </cfRule>
    <cfRule type="expression" dxfId="2464" priority="4656">
      <formula>IF(RIGHT(TEXT(AQ97,"0.#"),1)=".",TRUE,FALSE)</formula>
    </cfRule>
  </conditionalFormatting>
  <conditionalFormatting sqref="AU97:AU99">
    <cfRule type="expression" dxfId="2463" priority="4653">
      <formula>IF(RIGHT(TEXT(AU97,"0.#"),1)=".",FALSE,TRUE)</formula>
    </cfRule>
    <cfRule type="expression" dxfId="2462" priority="4654">
      <formula>IF(RIGHT(TEXT(AU97,"0.#"),1)=".",TRUE,FALSE)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0:Y867">
    <cfRule type="expression" dxfId="2445" priority="2981">
      <formula>IF(RIGHT(TEXT(Y840,"0.#"),1)=".",FALSE,TRUE)</formula>
    </cfRule>
    <cfRule type="expression" dxfId="2444" priority="2982">
      <formula>IF(RIGHT(TEXT(Y840,"0.#"),1)=".",TRUE,FALSE)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3:AO1132">
    <cfRule type="expression" dxfId="2415" priority="2887">
      <formula>IF(AND(AL1103&gt;=0, RIGHT(TEXT(AL1103,"0.#"),1)&lt;&gt;"."),TRUE,FALSE)</formula>
    </cfRule>
    <cfRule type="expression" dxfId="2414" priority="2888">
      <formula>IF(AND(AL1103&gt;=0, RIGHT(TEXT(AL1103,"0.#"),1)="."),TRUE,FALSE)</formula>
    </cfRule>
    <cfRule type="expression" dxfId="2413" priority="2889">
      <formula>IF(AND(AL1103&lt;0, RIGHT(TEXT(AL1103,"0.#"),1)&lt;&gt;"."),TRUE,FALSE)</formula>
    </cfRule>
    <cfRule type="expression" dxfId="2412" priority="2890">
      <formula>IF(AND(AL1103&lt;0, RIGHT(TEXT(AL1103,"0.#"),1)="."),TRUE,FALSE)</formula>
    </cfRule>
  </conditionalFormatting>
  <conditionalFormatting sqref="Y1103:Y1132">
    <cfRule type="expression" dxfId="2411" priority="2885">
      <formula>IF(RIGHT(TEXT(Y1103,"0.#"),1)=".",FALSE,TRUE)</formula>
    </cfRule>
    <cfRule type="expression" dxfId="2410" priority="2886">
      <formula>IF(RIGHT(TEXT(Y1103,"0.#"),1)=".",TRUE,FALSE)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9:AO839">
    <cfRule type="expression" dxfId="2401" priority="2839">
      <formula>IF(AND(AL839&gt;=0, RIGHT(TEXT(AL839,"0.#"),1)&lt;&gt;"."),TRUE,FALSE)</formula>
    </cfRule>
    <cfRule type="expression" dxfId="2400" priority="2840">
      <formula>IF(AND(AL839&gt;=0, RIGHT(TEXT(AL839,"0.#"),1)="."),TRUE,FALSE)</formula>
    </cfRule>
    <cfRule type="expression" dxfId="2399" priority="2841">
      <formula>IF(AND(AL839&lt;0, RIGHT(TEXT(AL839,"0.#"),1)&lt;&gt;"."),TRUE,FALSE)</formula>
    </cfRule>
    <cfRule type="expression" dxfId="2398" priority="2842">
      <formula>IF(AND(AL839&lt;0, RIGHT(TEXT(AL839,"0.#"),1)="."),TRUE,FALSE)</formula>
    </cfRule>
  </conditionalFormatting>
  <conditionalFormatting sqref="Y839">
    <cfRule type="expression" dxfId="2397" priority="2837">
      <formula>IF(RIGHT(TEXT(Y839,"0.#"),1)=".",FALSE,TRUE)</formula>
    </cfRule>
    <cfRule type="expression" dxfId="2396" priority="2838">
      <formula>IF(RIGHT(TEXT(Y839,"0.#"),1)=".",TRUE,FALSE)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2">
    <cfRule type="expression" dxfId="2083" priority="2091">
      <formula>IF(RIGHT(TEXT(Y872,"0.#"),1)=".",FALSE,TRUE)</formula>
    </cfRule>
    <cfRule type="expression" dxfId="2082" priority="2092">
      <formula>IF(RIGHT(TEXT(Y872,"0.#"),1)=".",TRUE,FALSE)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2:AO872">
    <cfRule type="expression" dxfId="1983" priority="2093">
      <formula>IF(AND(AL872&gt;=0, RIGHT(TEXT(AL872,"0.#"),1)&lt;&gt;"."),TRUE,FALSE)</formula>
    </cfRule>
    <cfRule type="expression" dxfId="1982" priority="2094">
      <formula>IF(AND(AL872&gt;=0, RIGHT(TEXT(AL872,"0.#"),1)="."),TRUE,FALSE)</formula>
    </cfRule>
    <cfRule type="expression" dxfId="1981" priority="2095">
      <formula>IF(AND(AL872&lt;0, RIGHT(TEXT(AL872,"0.#"),1)&lt;&gt;"."),TRUE,FALSE)</formula>
    </cfRule>
    <cfRule type="expression" dxfId="1980" priority="2096">
      <formula>IF(AND(AL872&lt;0, RIGHT(TEXT(AL872,"0.#"),1)="."),TRUE,FALSE)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707"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595</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t="s">
        <v>563</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t="s">
        <v>563</v>
      </c>
      <c r="C20" s="13" t="str">
        <f t="shared" si="9"/>
        <v>知的財産</v>
      </c>
      <c r="D20" s="13" t="str">
        <f t="shared" si="8"/>
        <v>観光立国、クールジャパン、知的財産</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観光立国、クールジャパン、知的財産</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観光立国、クールジャパン、知的財産</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観光立国、クールジャパン、知的財産</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観光立国、クールジャパン、知的財産</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観光立国、クールジャパン、知的財産</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2020-10-01T02:15:38Z</cp:lastPrinted>
  <dcterms:created xsi:type="dcterms:W3CDTF">2012-03-13T00:50:25Z</dcterms:created>
  <dcterms:modified xsi:type="dcterms:W3CDTF">2020-10-01T02:16:25Z</dcterms:modified>
</cp:coreProperties>
</file>