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67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<sst xmlns="http://schemas.openxmlformats.org/spreadsheetml/2006/main" count="2959" uniqueCount="646">
  <si>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</si>
  <si>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</si>
  <si>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</si>
  <si>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</si>
  <si>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</si>
  <si>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</si>
  <si>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</si>
  <si>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</si>
  <si>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</si>
  <si>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</si>
  <si>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</si>
  <si>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</si>
  <si>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</si>
  <si>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</si>
  <si>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</si>
  <si>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</si>
  <si>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</si>
  <si>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</si>
  <si>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</si>
  <si>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</si>
  <si>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</si>
  <si>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</si>
  <si>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</si>
  <si>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</si>
  <si>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</si>
  <si>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</si>
  <si>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</si>
  <si>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</si>
  <si>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</si>
  <si>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</si>
  <si>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</si>
  <si>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</si>
  <si>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</si>
  <si>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</si>
  <si>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</si>
  <si>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</si>
  <si>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</si>
  <si>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</si>
  <si>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</si>
  <si>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</si>
  <si>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</si>
  <si>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</si>
  <si>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</si>
  <si>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</si>
  <si>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</si>
  <si>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</si>
  <si>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</si>
  <si>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</si>
  <si>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</si>
  <si>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</si>
  <si>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</si>
  <si>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</si>
  <si>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</si>
  <si>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</si>
  <si>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</si>
  <si>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</si>
  <si>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</si>
  <si>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</si>
  <si>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</si>
  <si>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</si>
  <si>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</si>
  <si>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</si>
  <si>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</si>
  <si>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</si>
  <si>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</si>
  <si>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</si>
  <si>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</si>
  <si>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</si>
  <si>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</si>
  <si>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</si>
  <si>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</si>
  <si>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</si>
  <si>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</si>
  <si>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</si>
  <si>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</si>
  <si>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</si>
  <si>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</si>
  <si>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</si>
  <si>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</si>
  <si>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</si>
  <si>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</si>
  <si>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</si>
  <si>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</si>
  <si>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</si>
  <si>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</si>
  <si>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</si>
  <si>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</si>
  <si>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</si>
  <si>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</si>
  <si>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</si>
  <si>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</si>
  <si>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</si>
  <si>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</si>
  <si>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</si>
  <si>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</si>
  <si>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</si>
  <si>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</si>
  <si>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</si>
  <si>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</si>
  <si>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</si>
  <si>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</si>
  <si>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</si>
  <si>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</si>
  <si>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</si>
  <si>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</si>
  <si>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</si>
  <si>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</si>
  <si>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</si>
  <si>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</si>
  <si>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</si>
  <si>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</si>
  <si>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</si>
  <si>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</si>
  <si>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</si>
  <si>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</si>
  <si>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</si>
  <si>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</si>
  <si>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</si>
  <si>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</si>
  <si>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</si>
  <si>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</si>
  <si>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</si>
  <si>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</si>
  <si>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</si>
  <si>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</si>
  <si>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</si>
  <si>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</si>
  <si>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</si>
  <si>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</si>
  <si>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</si>
  <si>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</si>
  <si>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</si>
  <si>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</si>
  <si>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</si>
  <si>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</si>
  <si>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</si>
  <si>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</si>
  <si>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</si>
  <si>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</si>
  <si>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</si>
  <si>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</si>
  <si>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</si>
  <si>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</si>
  <si>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</si>
  <si>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</si>
  <si>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</si>
  <si>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</si>
  <si>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</si>
  <si>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</si>
  <si>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</si>
  <si>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</si>
  <si>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</si>
  <si>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</si>
  <si>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</si>
  <si>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</si>
  <si>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</si>
  <si>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</si>
  <si>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</si>
  <si>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</si>
  <si>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</si>
  <si>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</si>
  <si>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</si>
  <si>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</si>
  <si>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</si>
  <si>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</si>
  <si>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</si>
  <si>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</si>
  <si>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</si>
  <si>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</si>
  <si>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</si>
  <si>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</si>
  <si>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</si>
  <si>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</si>
  <si>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</si>
  <si>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</si>
  <si>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</si>
  <si>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</si>
  <si>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</si>
  <si>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</si>
  <si>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</si>
  <si>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</si>
  <si>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</si>
  <si>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</si>
  <si>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</si>
  <si>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</si>
  <si>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</si>
  <si>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</si>
  <si>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</si>
  <si>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</si>
  <si>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</si>
  <si>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</si>
  <si>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</si>
  <si>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</si>
  <si>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</si>
  <si>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</si>
  <si>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</si>
  <si>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</si>
  <si>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</si>
  <si>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</si>
  <si>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</si>
  <si>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</si>
  <si>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</si>
  <si>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</si>
  <si>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</si>
  <si>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</si>
  <si>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</si>
  <si>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</si>
  <si>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</si>
  <si>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</si>
  <si>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</si>
  <si>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</si>
  <si>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</si>
  <si>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</si>
  <si>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</si>
  <si>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</si>
  <si>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</si>
  <si>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</si>
  <si>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</si>
  <si>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</si>
  <si>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</si>
  <si>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</si>
  <si>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</si>
  <si>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</si>
  <si>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</si>
  <si>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</si>
  <si>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</si>
  <si>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</si>
  <si>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</si>
  <si>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</si>
  <si>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</si>
  <si>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</si>
  <si>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</si>
  <si>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</si>
  <si>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</si>
  <si>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</si>
  <si>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</si>
  <si>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</si>
  <si>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</si>
  <si>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</si>
  <si>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</si>
  <si>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</si>
  <si>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</si>
  <si>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</si>
  <si>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</si>
  <si>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</si>
  <si>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</si>
  <si>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</si>
  <si>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</si>
  <si>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</si>
  <si>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</si>
  <si>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</si>
  <si>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</si>
  <si>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</si>
  <si>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</si>
  <si>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</si>
  <si>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</si>
  <si>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</si>
  <si>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</si>
  <si>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</si>
  <si>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</si>
  <si>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</si>
  <si>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</si>
  <si>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</si>
  <si>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</si>
  <si>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</si>
  <si>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</si>
  <si>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</si>
  <si>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</si>
  <si>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</si>
  <si>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</si>
  <si>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</si>
  <si>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</si>
  <si>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</si>
  <si>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</si>
  <si>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</si>
  <si>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</si>
  <si>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</si>
  <si>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</si>
  <si>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</si>
  <si>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</si>
  <si>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</si>
  <si>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</si>
  <si>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</si>
  <si>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</si>
  <si>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</si>
  <si>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</si>
  <si>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</si>
  <si>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</si>
  <si>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</si>
  <si>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</si>
  <si>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</si>
  <si>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</si>
  <si>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</si>
  <si>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</si>
  <si>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</si>
  <si>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</si>
  <si>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</si>
  <si>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</si>
  <si>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</si>
  <si>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</si>
  <si>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</si>
  <si>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</si>
  <si>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</si>
  <si>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</si>
  <si>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</si>
  <si>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</si>
  <si>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</si>
  <si>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</si>
  <si>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</si>
  <si>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</si>
  <si>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</si>
  <si>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</si>
  <si>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</si>
  <si>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</si>
  <si>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</si>
  <si>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</si>
  <si>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</si>
  <si>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</si>
  <si>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</si>
  <si>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</si>
  <si>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</si>
  <si>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</si>
  <si>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</si>
  <si>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</si>
  <si>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</si>
  <si>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</si>
  <si>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</si>
  <si>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</si>
  <si>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</si>
  <si>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</si>
  <si>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</si>
  <si>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</si>
  <si>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</si>
  <si>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</si>
  <si>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</si>
  <si>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</si>
  <si>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</si>
  <si>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</si>
  <si>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</si>
  <si>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</si>
  <si>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</si>
  <si>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</si>
  <si>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</si>
  <si>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</si>
  <si>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</si>
  <si>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</si>
  <si>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</si>
  <si>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</si>
  <si>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</si>
  <si>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</si>
  <si>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</si>
  <si>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</si>
  <si>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</si>
  <si>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</si>
  <si>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</si>
  <si>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</si>
  <si>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</si>
  <si>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</si>
  <si>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</si>
  <si>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</si>
  <si>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</si>
  <si>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</si>
  <si>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</si>
  <si>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</si>
  <si>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</si>
  <si>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</si>
  <si>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</si>
  <si>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</si>
  <si>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</si>
  <si>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</si>
  <si>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</si>
  <si>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</si>
  <si>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</si>
  <si>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</si>
  <si>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</si>
  <si>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</si>
  <si>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</si>
  <si>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</si>
  <si>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</si>
  <si>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</si>
  <si>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</si>
  <si>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</si>
  <si>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</si>
  <si>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</si>
  <si>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</si>
  <si>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</si>
  <si>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</si>
  <si>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</si>
  <si>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</si>
  <si>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</si>
  <si>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</si>
  <si>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</si>
  <si>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</si>
  <si>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</si>
  <si>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</si>
  <si>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</si>
  <si>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</si>
  <si>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</si>
  <si>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</si>
  <si>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</si>
  <si>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</si>
  <si>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</si>
  <si>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</si>
  <si>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</si>
  <si>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</si>
  <si>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</si>
  <si>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</si>
  <si>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</si>
  <si>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</si>
  <si>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</si>
  <si>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</si>
  <si>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</si>
  <si>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</si>
  <si>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</si>
  <si>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</si>
  <si>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</si>
  <si>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</si>
  <si>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</si>
  <si>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</si>
  <si>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</si>
  <si>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</si>
  <si>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</si>
  <si>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</si>
  <si>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</si>
  <si>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</si>
  <si>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</si>
  <si>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</si>
  <si>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</si>
  <si>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</si>
  <si>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</si>
  <si>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</si>
  <si>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</si>
  <si>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</si>
  <si>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</si>
  <si>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</si>
  <si>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</si>
  <si>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</si>
  <si>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</si>
  <si>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</si>
  <si>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</si>
  <si>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</si>
  <si>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</si>
  <si>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</si>
  <si>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</si>
  <si>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</si>
  <si>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</si>
  <si>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</si>
  <si>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</si>
  <si>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</si>
  <si>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</si>
  <si>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</si>
  <si>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</si>
  <si>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</si>
  <si>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</si>
  <si>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</si>
  <si>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</si>
  <si>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</si>
  <si>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</si>
  <si>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</si>
  <si>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</si>
  <si>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</si>
  <si>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</si>
  <si>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</si>
  <si>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</si>
  <si>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</si>
  <si>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</si>
  <si>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</si>
  <si>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</si>
  <si>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</si>
  <si>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</si>
  <si>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</si>
  <si>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</si>
  <si>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</si>
  <si>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</si>
  <si>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</si>
  <si>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</si>
  <si>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</si>
  <si>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</si>
  <si>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</si>
  <si>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</si>
  <si>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</si>
  <si>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</si>
  <si>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</si>
  <si>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</si>
  <si>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</si>
  <si>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</si>
  <si>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</si>
  <si>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</si>
  <si>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</si>
  <si>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</si>
  <si>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</si>
  <si>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</si>
  <si>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</si>
  <si>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</si>
  <si>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</si>
  <si>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</si>
  <si>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</si>
  <si>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</si>
  <si>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</si>
  <si>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</si>
  <si>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</si>
  <si>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</si>
  <si>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</si>
  <si>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</si>
  <si>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</si>
  <si>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</si>
  <si>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</si>
  <si>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</si>
  <si>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</si>
  <si>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</si>
  <si>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</si>
  <si>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</si>
  <si>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</si>
  <si>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</si>
  <si>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</si>
  <si>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</si>
  <si>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</si>
  <si>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</si>
  <si>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</si>
  <si>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</si>
  <si>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</si>
  <si>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</si>
  <si>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</si>
  <si>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</si>
  <si>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</si>
  <si>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</si>
  <si>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</si>
  <si>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</si>
  <si>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</si>
  <si>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</si>
  <si>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</si>
  <si>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</si>
  <si>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</si>
  <si>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</si>
  <si>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</si>
  <si>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</si>
  <si>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</si>
  <si>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</si>
  <si>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</si>
  <si>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</si>
  <si>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</si>
  <si>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</si>
  <si>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</si>
  <si>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</si>
  <si>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</si>
  <si>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</si>
  <si>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</si>
  <si>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</si>
  <si>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</si>
  <si>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</si>
  <si>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</si>
  <si>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</si>
  <si>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</si>
  <si>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</si>
  <si>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</si>
  <si>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</si>
  <si>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</si>
  <si>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</si>
  <si>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</si>
  <si>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</si>
  <si>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</si>
  <si>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</si>
  <si>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</si>
  <si>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</si>
  <si>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</si>
  <si>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</si>
  <si>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職員旅費</t>
  </si>
  <si>
    <t>○</t>
    <phoneticPr fontId="5"/>
  </si>
  <si>
    <t>文部科学省</t>
    <phoneticPr fontId="5"/>
  </si>
  <si>
    <t>文化庁</t>
    <phoneticPr fontId="5"/>
  </si>
  <si>
    <t>文化経済・国際課</t>
    <phoneticPr fontId="5"/>
  </si>
  <si>
    <t>文化芸術基本法第15条</t>
    <phoneticPr fontId="5"/>
  </si>
  <si>
    <t>文化芸術推進基本計画（第1期）（平成30年3月6日閣議決定）</t>
    <phoneticPr fontId="5"/>
  </si>
  <si>
    <t>世界に対し日本文化の紹介・発信を目的に、第一線で活躍する我が国の芸術家・文化人等を「文化交流使」として指名し、一定期間諸外国において、それぞれの専門分野における活動を行う。また、芸術家・文化人等の相互交流及び長期的な視野における日本文化発信を目的として、諸外国の文化政策を担当する行政官及び海外で活躍する外国人芸術家・文化財専門家を招へいし、我が国関係者との意見交換・共同制作・共同研究・研究成果の発表等の諸活動を行う。</t>
    <phoneticPr fontId="5"/>
  </si>
  <si>
    <t>-</t>
    <phoneticPr fontId="5"/>
  </si>
  <si>
    <t>文化芸術振興委託費等</t>
    <phoneticPr fontId="5"/>
  </si>
  <si>
    <t>諸謝金</t>
    <phoneticPr fontId="5"/>
  </si>
  <si>
    <t>委員等旅費</t>
  </si>
  <si>
    <t>庁費</t>
  </si>
  <si>
    <t>％</t>
    <phoneticPr fontId="5"/>
  </si>
  <si>
    <t>文化交流使による報告、在外公館による調査</t>
    <phoneticPr fontId="5"/>
  </si>
  <si>
    <t>-</t>
    <phoneticPr fontId="5"/>
  </si>
  <si>
    <t>被招へい者の報告による</t>
    <phoneticPr fontId="5"/>
  </si>
  <si>
    <t>文化交流使指名者数</t>
    <phoneticPr fontId="5"/>
  </si>
  <si>
    <t>人</t>
    <phoneticPr fontId="5"/>
  </si>
  <si>
    <t>招へい外国人招へい者数</t>
    <phoneticPr fontId="5"/>
  </si>
  <si>
    <t>執行額／文化交流使指名者数　　　　　　　　　　　　　</t>
    <phoneticPr fontId="5"/>
  </si>
  <si>
    <t>百万円</t>
    <phoneticPr fontId="5"/>
  </si>
  <si>
    <t>　　百万円　/　人</t>
    <phoneticPr fontId="5"/>
  </si>
  <si>
    <t>執行額／招へい外国人数　</t>
    <phoneticPr fontId="5"/>
  </si>
  <si>
    <t>　百万円　/　人</t>
    <phoneticPr fontId="5"/>
  </si>
  <si>
    <t>／　　　　　　　　　　　　　　</t>
    <phoneticPr fontId="5"/>
  </si>
  <si>
    <t>　　/</t>
    <phoneticPr fontId="5"/>
  </si>
  <si>
    <t>指名された文化交流使が、より多くの地域で活動を行っていることで、日本文化の発信及び国際文化交流の推進に寄与している。また、招へい外国人についても、招へい後に日本文化の発信に資する活動を実施することで、長期的な日本文化の発信に寄与している。</t>
    <phoneticPr fontId="5"/>
  </si>
  <si>
    <t>文部科学省</t>
    <phoneticPr fontId="5"/>
  </si>
  <si>
    <t>新31</t>
    <phoneticPr fontId="5"/>
  </si>
  <si>
    <t>新31-0030</t>
    <phoneticPr fontId="5"/>
  </si>
  <si>
    <t>12　文化芸術の振興</t>
    <phoneticPr fontId="5"/>
  </si>
  <si>
    <t>芸術家・文化人等による日本文化発信・相互交流事業</t>
    <phoneticPr fontId="5"/>
  </si>
  <si>
    <t>令和元年度</t>
    <phoneticPr fontId="5"/>
  </si>
  <si>
    <t>令和10年度</t>
    <phoneticPr fontId="5"/>
  </si>
  <si>
    <t>有</t>
  </si>
  <si>
    <t>無</t>
  </si>
  <si>
    <t>公募要領・企画提案要領のペーパーレス化を実施するなど、経費の削減に努めている。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</si>
  <si>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</si>
  <si>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7/3</t>
    <phoneticPr fontId="5"/>
  </si>
  <si>
    <t>契約時及び額の確定手続きにおいて、費目・使途の内容を厳正に精査し、活動を行う上で真に必要なものに限定している。</t>
    <rPh sb="0" eb="2">
      <t>ケイヤク</t>
    </rPh>
    <rPh sb="2" eb="3">
      <t>ジ</t>
    </rPh>
    <rPh sb="3" eb="4">
      <t>オヨ</t>
    </rPh>
    <rPh sb="5" eb="6">
      <t>ガク</t>
    </rPh>
    <rPh sb="7" eb="9">
      <t>カクテイ</t>
    </rPh>
    <rPh sb="9" eb="11">
      <t>テツヅ</t>
    </rPh>
    <rPh sb="17" eb="19">
      <t>ヒモク</t>
    </rPh>
    <rPh sb="20" eb="22">
      <t>シト</t>
    </rPh>
    <rPh sb="23" eb="25">
      <t>ナイヨウ</t>
    </rPh>
    <rPh sb="26" eb="28">
      <t>ゲンセイ</t>
    </rPh>
    <rPh sb="29" eb="31">
      <t>セイサ</t>
    </rPh>
    <phoneticPr fontId="5"/>
  </si>
  <si>
    <t>事業の実施・運営に必要な経費のみに限り支出しており、中間段階での支出は合理的なものとなっている。</t>
    <rPh sb="26" eb="28">
      <t>チュウカン</t>
    </rPh>
    <rPh sb="28" eb="30">
      <t>ダンカイ</t>
    </rPh>
    <rPh sb="32" eb="34">
      <t>シシュツ</t>
    </rPh>
    <phoneticPr fontId="5"/>
  </si>
  <si>
    <t>‐</t>
  </si>
  <si>
    <t>A. 日本コンベンションサービス株式会社</t>
    <phoneticPr fontId="5"/>
  </si>
  <si>
    <t>旅費</t>
    <rPh sb="0" eb="2">
      <t>リョヒ</t>
    </rPh>
    <phoneticPr fontId="5"/>
  </si>
  <si>
    <t>文化交流使交通費、滞在費（宿泊費・日当）</t>
    <rPh sb="0" eb="2">
      <t>ブンカ</t>
    </rPh>
    <rPh sb="2" eb="4">
      <t>コウリュウ</t>
    </rPh>
    <rPh sb="4" eb="5">
      <t>シ</t>
    </rPh>
    <rPh sb="5" eb="8">
      <t>コウツウヒ</t>
    </rPh>
    <rPh sb="9" eb="12">
      <t>タイザイヒ</t>
    </rPh>
    <rPh sb="13" eb="16">
      <t>シュクハクヒ</t>
    </rPh>
    <rPh sb="17" eb="19">
      <t>ニットウ</t>
    </rPh>
    <phoneticPr fontId="5"/>
  </si>
  <si>
    <t>諸謝金</t>
    <rPh sb="0" eb="3">
      <t>ショシャキン</t>
    </rPh>
    <phoneticPr fontId="5"/>
  </si>
  <si>
    <t>活動に係る経費、原稿謝金等</t>
    <rPh sb="0" eb="2">
      <t>カツドウ</t>
    </rPh>
    <rPh sb="3" eb="4">
      <t>カカ</t>
    </rPh>
    <rPh sb="5" eb="7">
      <t>ケイヒ</t>
    </rPh>
    <rPh sb="8" eb="10">
      <t>ゲンコウ</t>
    </rPh>
    <rPh sb="10" eb="12">
      <t>シャキン</t>
    </rPh>
    <rPh sb="12" eb="13">
      <t>トウ</t>
    </rPh>
    <phoneticPr fontId="5"/>
  </si>
  <si>
    <t>雑役務費</t>
    <rPh sb="0" eb="1">
      <t>ザツ</t>
    </rPh>
    <rPh sb="1" eb="3">
      <t>エキム</t>
    </rPh>
    <rPh sb="3" eb="4">
      <t>ヒ</t>
    </rPh>
    <phoneticPr fontId="5"/>
  </si>
  <si>
    <t>デザイン費、報告会運営費、編集費等</t>
    <rPh sb="4" eb="5">
      <t>ヒ</t>
    </rPh>
    <rPh sb="6" eb="9">
      <t>ホウコクカイ</t>
    </rPh>
    <rPh sb="9" eb="12">
      <t>ウンエイヒ</t>
    </rPh>
    <rPh sb="13" eb="15">
      <t>ヘンシュウ</t>
    </rPh>
    <rPh sb="15" eb="16">
      <t>ヒ</t>
    </rPh>
    <rPh sb="16" eb="17">
      <t>トウ</t>
    </rPh>
    <phoneticPr fontId="5"/>
  </si>
  <si>
    <t>人件費</t>
    <rPh sb="0" eb="3">
      <t>ジンケンヒ</t>
    </rPh>
    <phoneticPr fontId="5"/>
  </si>
  <si>
    <t>賃金等</t>
    <rPh sb="0" eb="2">
      <t>チンギン</t>
    </rPh>
    <rPh sb="2" eb="3">
      <t>トウ</t>
    </rPh>
    <phoneticPr fontId="5"/>
  </si>
  <si>
    <t>その他</t>
    <rPh sb="2" eb="3">
      <t>タ</t>
    </rPh>
    <phoneticPr fontId="5"/>
  </si>
  <si>
    <t>日本コンベンションサービス株式会社</t>
    <rPh sb="0" eb="2">
      <t>ニホン</t>
    </rPh>
    <rPh sb="13" eb="15">
      <t>カブシキ</t>
    </rPh>
    <rPh sb="15" eb="17">
      <t>カイシャ</t>
    </rPh>
    <phoneticPr fontId="5"/>
  </si>
  <si>
    <r>
      <t>平成3</t>
    </r>
    <r>
      <rPr>
        <sz val="11"/>
        <rFont val="ＭＳ Ｐゴシック"/>
        <family val="3"/>
        <charset val="128"/>
      </rPr>
      <t>0年度「文化庁文化交流使事業」運営業務</t>
    </r>
    <rPh sb="0" eb="2">
      <t>ヘイセイ</t>
    </rPh>
    <rPh sb="4" eb="6">
      <t>ネンド</t>
    </rPh>
    <rPh sb="7" eb="10">
      <t>ブンカチョウ</t>
    </rPh>
    <rPh sb="10" eb="12">
      <t>ブンカ</t>
    </rPh>
    <rPh sb="12" eb="14">
      <t>コウリュウ</t>
    </rPh>
    <rPh sb="14" eb="15">
      <t>シ</t>
    </rPh>
    <rPh sb="15" eb="17">
      <t>ジギョウ</t>
    </rPh>
    <rPh sb="18" eb="20">
      <t>ウンエイ</t>
    </rPh>
    <rPh sb="20" eb="22">
      <t>ギョウム</t>
    </rPh>
    <phoneticPr fontId="5"/>
  </si>
  <si>
    <t>印刷費、一般管理費等</t>
    <phoneticPr fontId="5"/>
  </si>
  <si>
    <t>文化経済・国際課長
日向　信和</t>
    <rPh sb="10" eb="12">
      <t>ヒナタ</t>
    </rPh>
    <rPh sb="13" eb="15">
      <t>ノブカズ</t>
    </rPh>
    <phoneticPr fontId="5"/>
  </si>
  <si>
    <t>12-2 文化芸術を通じた創造的で活力ある社会の実現</t>
    <phoneticPr fontId="5"/>
  </si>
  <si>
    <t>2.7/3</t>
    <phoneticPr fontId="5"/>
  </si>
  <si>
    <t>60.3/6</t>
    <phoneticPr fontId="5"/>
  </si>
  <si>
    <t>60.6/8</t>
    <phoneticPr fontId="5"/>
  </si>
  <si>
    <t>活動実績は、一部新型コロナウイルスの影響により派遣を取りやめた者もあったが、おおむね見込みどおりのものとなっている。</t>
    <rPh sb="6" eb="8">
      <t>イチブ</t>
    </rPh>
    <rPh sb="8" eb="10">
      <t>シンガタ</t>
    </rPh>
    <rPh sb="18" eb="20">
      <t>エイキョウ</t>
    </rPh>
    <rPh sb="23" eb="25">
      <t>ハケン</t>
    </rPh>
    <rPh sb="26" eb="27">
      <t>ト</t>
    </rPh>
    <rPh sb="31" eb="32">
      <t>シャ</t>
    </rPh>
    <phoneticPr fontId="5"/>
  </si>
  <si>
    <t>本事業については、有識者及び文化関連団体からの意見聴取や在外公館・外国政府等の海外のニーズを調査するなど、国民や社会のニーズを的確に反映しながら事業を実施している。</t>
    <rPh sb="0" eb="1">
      <t>ホン</t>
    </rPh>
    <rPh sb="1" eb="3">
      <t>ジギョウ</t>
    </rPh>
    <rPh sb="9" eb="12">
      <t>ユウシキシャ</t>
    </rPh>
    <rPh sb="23" eb="25">
      <t>イケン</t>
    </rPh>
    <rPh sb="25" eb="27">
      <t>チョウシュ</t>
    </rPh>
    <rPh sb="28" eb="30">
      <t>ザイガイ</t>
    </rPh>
    <rPh sb="30" eb="32">
      <t>コウカン</t>
    </rPh>
    <rPh sb="33" eb="35">
      <t>ガイコク</t>
    </rPh>
    <rPh sb="35" eb="37">
      <t>セイフ</t>
    </rPh>
    <rPh sb="37" eb="38">
      <t>トウ</t>
    </rPh>
    <rPh sb="53" eb="55">
      <t>コクミン</t>
    </rPh>
    <rPh sb="56" eb="58">
      <t>シャカイ</t>
    </rPh>
    <rPh sb="63" eb="65">
      <t>テキカク</t>
    </rPh>
    <rPh sb="66" eb="68">
      <t>ハンエイ</t>
    </rPh>
    <rPh sb="72" eb="74">
      <t>ジギョウ</t>
    </rPh>
    <rPh sb="75" eb="77">
      <t>ジッシ</t>
    </rPh>
    <phoneticPr fontId="5"/>
  </si>
  <si>
    <t>成果実績は、招へい事業については被招へい者による海外でのイベント等の活動が新型コロナウイルスの影響などにより予定通り実施できない事例もあるが、文化交流使事業についてはおおむね目標と同等の水準に達している。</t>
    <rPh sb="6" eb="7">
      <t>ショウ</t>
    </rPh>
    <rPh sb="9" eb="11">
      <t>ジギョウ</t>
    </rPh>
    <rPh sb="16" eb="18">
      <t>ヒショウ</t>
    </rPh>
    <rPh sb="20" eb="21">
      <t>シャ</t>
    </rPh>
    <rPh sb="24" eb="26">
      <t>カイガイ</t>
    </rPh>
    <rPh sb="32" eb="33">
      <t>トウ</t>
    </rPh>
    <rPh sb="34" eb="36">
      <t>カツドウ</t>
    </rPh>
    <rPh sb="37" eb="39">
      <t>シンガタ</t>
    </rPh>
    <rPh sb="47" eb="49">
      <t>エイキョウ</t>
    </rPh>
    <rPh sb="54" eb="56">
      <t>ヨテイ</t>
    </rPh>
    <rPh sb="56" eb="57">
      <t>ドオ</t>
    </rPh>
    <rPh sb="58" eb="60">
      <t>ジッシ</t>
    </rPh>
    <rPh sb="64" eb="66">
      <t>ジレイ</t>
    </rPh>
    <rPh sb="71" eb="73">
      <t>ブンカ</t>
    </rPh>
    <rPh sb="73" eb="75">
      <t>コウリュウ</t>
    </rPh>
    <rPh sb="75" eb="76">
      <t>シ</t>
    </rPh>
    <rPh sb="76" eb="78">
      <t>ジギョウ</t>
    </rPh>
    <phoneticPr fontId="5"/>
  </si>
  <si>
    <t>本事業による文化人・芸術家等の長期間派遣及び外国人文化人等の招へいは、日本文化を直に海外で伝えられる点において日本文化発信の裨益効果が高い事業であり、優先度は高い。</t>
    <rPh sb="0" eb="1">
      <t>ホン</t>
    </rPh>
    <rPh sb="1" eb="3">
      <t>ジギョウ</t>
    </rPh>
    <rPh sb="17" eb="18">
      <t>アイダ</t>
    </rPh>
    <rPh sb="20" eb="21">
      <t>オヨ</t>
    </rPh>
    <rPh sb="22" eb="24">
      <t>ガイコク</t>
    </rPh>
    <rPh sb="24" eb="25">
      <t>ジン</t>
    </rPh>
    <rPh sb="25" eb="28">
      <t>ブンカジン</t>
    </rPh>
    <rPh sb="28" eb="29">
      <t>トウ</t>
    </rPh>
    <rPh sb="30" eb="31">
      <t>ショウ</t>
    </rPh>
    <phoneticPr fontId="5"/>
  </si>
  <si>
    <t>多様な日本文化の海外への発信による我が国の文化的イメージの向上と諸外国との国際文化交流の推進といった目的を達成するためには、地方自治体及び民間等に事業を委ねるのではなく、国が主体となって実施する必要がある。</t>
    <rPh sb="0" eb="2">
      <t>タヨウ</t>
    </rPh>
    <rPh sb="17" eb="18">
      <t>ワ</t>
    </rPh>
    <rPh sb="19" eb="20">
      <t>クニ</t>
    </rPh>
    <rPh sb="21" eb="24">
      <t>ブンカテキ</t>
    </rPh>
    <rPh sb="29" eb="31">
      <t>コウジョウ</t>
    </rPh>
    <rPh sb="32" eb="35">
      <t>ショガイコク</t>
    </rPh>
    <rPh sb="37" eb="43">
      <t>コクサイブンカコウリュウ</t>
    </rPh>
    <rPh sb="44" eb="46">
      <t>スイシン</t>
    </rPh>
    <rPh sb="50" eb="52">
      <t>モクテキ</t>
    </rPh>
    <rPh sb="53" eb="55">
      <t>タッセイ</t>
    </rPh>
    <rPh sb="87" eb="89">
      <t>シュタイ</t>
    </rPh>
    <rPh sb="93" eb="95">
      <t>ジッシ</t>
    </rPh>
    <rPh sb="97" eb="99">
      <t>ヒツヨウ</t>
    </rPh>
    <phoneticPr fontId="5"/>
  </si>
  <si>
    <t>（１）日本文化発信事業（文化交流使）
　世界の幅広い地域に対する、我が国が有する多様な文化芸術への理解促進を目的としつつ、特に外国人が「クール」と捉える日本固有の魅力等我が国の優れた文化芸術を発信し、対日理解の醸成に努める。
（２）芸術家・文化人等の相互交流事業
　芸術家・文化人等の相互交流及び長期的な視野による日本文化の発信を目的として、諸外国の文化政策を担当する行政官及び海外で活躍する外国人芸術家・文化財専門家を招へいし、我が国関係者との意見交換・共同制作・共同研究・研究成果の発表等を実施し、芸術家・文化人のネットワークの強化を図るのみならず、将来に向けて日本文化を紹介する海外展や日本と外国の共同展覧会等の開催等のきっかけとなるよう長期的な日本文化発信の土壌形成を図る。</t>
    <phoneticPr fontId="5"/>
  </si>
  <si>
    <t>事務局受託事業者は公募を実施するとともに、外部有識者により構成される審査会を経て選定されており、競争性や選定の妥当性は十分確保されている。
今後、複数者の応募となるよう文化庁のHPを活用した周知や、公募期間の延長等を検討する。</t>
    <rPh sb="12" eb="14">
      <t>ジッシ</t>
    </rPh>
    <rPh sb="21" eb="23">
      <t>ガイブ</t>
    </rPh>
    <rPh sb="23" eb="26">
      <t>ユウシキシャ</t>
    </rPh>
    <rPh sb="29" eb="31">
      <t>コウセイ</t>
    </rPh>
    <rPh sb="34" eb="36">
      <t>シンサ</t>
    </rPh>
    <rPh sb="36" eb="37">
      <t>カイ</t>
    </rPh>
    <rPh sb="38" eb="39">
      <t>ヘ</t>
    </rPh>
    <rPh sb="40" eb="42">
      <t>センテイ</t>
    </rPh>
    <rPh sb="48" eb="51">
      <t>キョウソウセイ</t>
    </rPh>
    <rPh sb="52" eb="54">
      <t>センテイ</t>
    </rPh>
    <rPh sb="55" eb="58">
      <t>ダトウセイ</t>
    </rPh>
    <rPh sb="59" eb="61">
      <t>ジュウブン</t>
    </rPh>
    <rPh sb="61" eb="63">
      <t>カクホ</t>
    </rPh>
    <rPh sb="70" eb="72">
      <t>コンゴ</t>
    </rPh>
    <rPh sb="73" eb="75">
      <t>フクスウ</t>
    </rPh>
    <rPh sb="75" eb="76">
      <t>シャ</t>
    </rPh>
    <rPh sb="77" eb="79">
      <t>オウボ</t>
    </rPh>
    <rPh sb="84" eb="87">
      <t>ブンカチョウ</t>
    </rPh>
    <rPh sb="91" eb="93">
      <t>カツヨウ</t>
    </rPh>
    <rPh sb="95" eb="97">
      <t>シュウチ</t>
    </rPh>
    <rPh sb="99" eb="101">
      <t>コウボ</t>
    </rPh>
    <rPh sb="101" eb="103">
      <t>キカン</t>
    </rPh>
    <rPh sb="104" eb="106">
      <t>エンチョウ</t>
    </rPh>
    <rPh sb="106" eb="107">
      <t>トウ</t>
    </rPh>
    <rPh sb="108" eb="110">
      <t>ケントウ</t>
    </rPh>
    <phoneticPr fontId="5"/>
  </si>
  <si>
    <t>令和10年度に、招へい後に招へい者または招へい者が所属する団体が日本を紹介する各種イベント等を実施した割合を50%に引き上げる。</t>
    <rPh sb="0" eb="2">
      <t>レイワ</t>
    </rPh>
    <rPh sb="4" eb="5">
      <t>ネン</t>
    </rPh>
    <rPh sb="5" eb="6">
      <t>ド</t>
    </rPh>
    <rPh sb="8" eb="9">
      <t>ショウ</t>
    </rPh>
    <rPh sb="11" eb="12">
      <t>ゴ</t>
    </rPh>
    <rPh sb="13" eb="14">
      <t>ショウ</t>
    </rPh>
    <rPh sb="16" eb="17">
      <t>シャ</t>
    </rPh>
    <rPh sb="20" eb="21">
      <t>ショウ</t>
    </rPh>
    <rPh sb="23" eb="24">
      <t>シャ</t>
    </rPh>
    <rPh sb="25" eb="27">
      <t>ショゾク</t>
    </rPh>
    <rPh sb="29" eb="31">
      <t>ダンタイ</t>
    </rPh>
    <rPh sb="32" eb="34">
      <t>ニホン</t>
    </rPh>
    <rPh sb="35" eb="37">
      <t>ショウカイ</t>
    </rPh>
    <rPh sb="39" eb="41">
      <t>カクシュ</t>
    </rPh>
    <rPh sb="45" eb="46">
      <t>トウ</t>
    </rPh>
    <rPh sb="47" eb="49">
      <t>ジッシ</t>
    </rPh>
    <rPh sb="51" eb="53">
      <t>ワリアイ</t>
    </rPh>
    <rPh sb="58" eb="59">
      <t>ヒ</t>
    </rPh>
    <rPh sb="60" eb="61">
      <t>ア</t>
    </rPh>
    <phoneticPr fontId="5"/>
  </si>
  <si>
    <t>令和10年度に、文化交流使の活動への参加者に対する意識調査において「日本文化への興味が増えたか」「日本文化関連イベント等へ再度参加するか」という質問に対して肯定的な回答をした参加者の割合を99%まで引き上げる。</t>
    <rPh sb="0" eb="2">
      <t>レイワ</t>
    </rPh>
    <rPh sb="4" eb="6">
      <t>ネンド</t>
    </rPh>
    <rPh sb="14" eb="16">
      <t>カツドウ</t>
    </rPh>
    <rPh sb="18" eb="21">
      <t>サンカシャ</t>
    </rPh>
    <rPh sb="22" eb="23">
      <t>タイ</t>
    </rPh>
    <rPh sb="27" eb="29">
      <t>チョウサ</t>
    </rPh>
    <rPh sb="34" eb="36">
      <t>ニホン</t>
    </rPh>
    <rPh sb="36" eb="38">
      <t>ブンカ</t>
    </rPh>
    <rPh sb="40" eb="42">
      <t>キョウミ</t>
    </rPh>
    <rPh sb="43" eb="44">
      <t>フ</t>
    </rPh>
    <rPh sb="49" eb="51">
      <t>ニホン</t>
    </rPh>
    <rPh sb="51" eb="53">
      <t>ブンカ</t>
    </rPh>
    <rPh sb="53" eb="55">
      <t>カンレン</t>
    </rPh>
    <rPh sb="59" eb="60">
      <t>トウ</t>
    </rPh>
    <rPh sb="61" eb="63">
      <t>サイド</t>
    </rPh>
    <rPh sb="63" eb="65">
      <t>サンカ</t>
    </rPh>
    <rPh sb="72" eb="74">
      <t>シツモン</t>
    </rPh>
    <rPh sb="75" eb="76">
      <t>タイ</t>
    </rPh>
    <rPh sb="82" eb="84">
      <t>カイトウ</t>
    </rPh>
    <rPh sb="87" eb="90">
      <t>サンカシャ</t>
    </rPh>
    <rPh sb="91" eb="93">
      <t>ワリアイ</t>
    </rPh>
    <rPh sb="99" eb="100">
      <t>ヒ</t>
    </rPh>
    <rPh sb="101" eb="102">
      <t>ア</t>
    </rPh>
    <phoneticPr fontId="5"/>
  </si>
  <si>
    <t>本事業は、今後限られた予算を有効活用しながら、より成果の創出がはかられるよう、事務局受託業者の応募について検討・改善をすることが課題である。
なお文化交流使による活動国数は毎年度増加傾向（H30年度は19件、H31/R1年度は26件）にあり、効果的かつ効率的に実施しているところである。</t>
    <rPh sb="39" eb="42">
      <t>ジムキョク</t>
    </rPh>
    <rPh sb="42" eb="44">
      <t>ジュタク</t>
    </rPh>
    <rPh sb="44" eb="46">
      <t>ギョウシャ</t>
    </rPh>
    <rPh sb="47" eb="49">
      <t>オウボ</t>
    </rPh>
    <rPh sb="73" eb="75">
      <t>ブンカ</t>
    </rPh>
    <rPh sb="75" eb="77">
      <t>コウリュウ</t>
    </rPh>
    <rPh sb="77" eb="78">
      <t>シ</t>
    </rPh>
    <rPh sb="81" eb="83">
      <t>カツドウ</t>
    </rPh>
    <rPh sb="83" eb="84">
      <t>コク</t>
    </rPh>
    <rPh sb="84" eb="85">
      <t>スウ</t>
    </rPh>
    <phoneticPr fontId="5"/>
  </si>
  <si>
    <t>課題を踏まえ、今後事務局受託事業者の応募が増えるよう、更に周知を図るとともに、事業の進捗状況や予算の執行状況を適宜確認するなどの改善を行うこととした。</t>
    <rPh sb="18" eb="20">
      <t>オウボ</t>
    </rPh>
    <rPh sb="21" eb="22">
      <t>フ</t>
    </rPh>
    <rPh sb="27" eb="28">
      <t>サラ</t>
    </rPh>
    <rPh sb="29" eb="31">
      <t>シュウチ</t>
    </rPh>
    <rPh sb="32" eb="33">
      <t>ハカ</t>
    </rPh>
    <rPh sb="39" eb="41">
      <t>ジギョウ</t>
    </rPh>
    <rPh sb="42" eb="44">
      <t>シンチョク</t>
    </rPh>
    <rPh sb="44" eb="46">
      <t>ジョウキョウ</t>
    </rPh>
    <rPh sb="47" eb="49">
      <t>ヨサン</t>
    </rPh>
    <rPh sb="50" eb="52">
      <t>シッコウ</t>
    </rPh>
    <rPh sb="52" eb="54">
      <t>ジョウキョウ</t>
    </rPh>
    <rPh sb="55" eb="57">
      <t>テキギ</t>
    </rPh>
    <rPh sb="57" eb="59">
      <t>カクニン</t>
    </rPh>
    <phoneticPr fontId="5"/>
  </si>
  <si>
    <t>文化交流使の活動への参加者に対する意識調査において「日本文化への興味が増えたか」「日本文化関連イベント等へ再度参加するか」という質問に対して肯定的な回答をした参加者の割合
（成果実績=肯定的な質問回答者/総質問回答者×100）</t>
    <rPh sb="87" eb="89">
      <t>セイカ</t>
    </rPh>
    <rPh sb="89" eb="91">
      <t>ジッセキ</t>
    </rPh>
    <rPh sb="92" eb="95">
      <t>コウテイテキ</t>
    </rPh>
    <rPh sb="96" eb="98">
      <t>シツモン</t>
    </rPh>
    <rPh sb="98" eb="100">
      <t>カイトウ</t>
    </rPh>
    <rPh sb="100" eb="101">
      <t>シャ</t>
    </rPh>
    <rPh sb="102" eb="103">
      <t>ソウ</t>
    </rPh>
    <rPh sb="103" eb="105">
      <t>シツモン</t>
    </rPh>
    <rPh sb="105" eb="107">
      <t>カイトウ</t>
    </rPh>
    <rPh sb="107" eb="108">
      <t>シャ</t>
    </rPh>
    <phoneticPr fontId="5"/>
  </si>
  <si>
    <t>招へい後に招へい者または招へい者が所属する団体が日本を紹介する各種イベント（展示会、公演、講演、ワークショップ、出版）等を実施した割合
（成果実績=イベント実施招へい者数/総招へい者数×100）</t>
    <rPh sb="38" eb="41">
      <t>テンジカイ</t>
    </rPh>
    <rPh sb="42" eb="44">
      <t>コウエン</t>
    </rPh>
    <rPh sb="45" eb="47">
      <t>コウエン</t>
    </rPh>
    <rPh sb="56" eb="58">
      <t>シュッパン</t>
    </rPh>
    <rPh sb="59" eb="60">
      <t>トウ</t>
    </rPh>
    <rPh sb="69" eb="71">
      <t>セイカ</t>
    </rPh>
    <rPh sb="71" eb="73">
      <t>ジッセキ</t>
    </rPh>
    <rPh sb="78" eb="80">
      <t>ジッシ</t>
    </rPh>
    <rPh sb="80" eb="81">
      <t>ショウ</t>
    </rPh>
    <rPh sb="83" eb="84">
      <t>シャ</t>
    </rPh>
    <rPh sb="84" eb="85">
      <t>スウ</t>
    </rPh>
    <rPh sb="86" eb="87">
      <t>ソウ</t>
    </rPh>
    <rPh sb="87" eb="88">
      <t>ショウ</t>
    </rPh>
    <rPh sb="90" eb="91">
      <t>シャ</t>
    </rPh>
    <rPh sb="91" eb="92">
      <t>スウ</t>
    </rPh>
    <phoneticPr fontId="5"/>
  </si>
  <si>
    <t>経費支出に当たっては、国家公務員の旅費に関する法律等を踏まえて渡航費・現地滞在費を支給する等しており、単位当たりコスト等の水準は妥当である。なお、令和元年度は安価な航空券の利用や旅費のみを支出するなど、単位当たりのコスト削減に努めた。</t>
    <rPh sb="51" eb="53">
      <t>タンイ</t>
    </rPh>
    <rPh sb="53" eb="54">
      <t>ア</t>
    </rPh>
    <rPh sb="59" eb="60">
      <t>トウ</t>
    </rPh>
    <rPh sb="73" eb="75">
      <t>レイワ</t>
    </rPh>
    <rPh sb="75" eb="77">
      <t>ガンネン</t>
    </rPh>
    <rPh sb="77" eb="78">
      <t>ド</t>
    </rPh>
    <rPh sb="79" eb="81">
      <t>アンカ</t>
    </rPh>
    <rPh sb="82" eb="85">
      <t>コウクウケン</t>
    </rPh>
    <rPh sb="86" eb="88">
      <t>リヨウ</t>
    </rPh>
    <rPh sb="89" eb="91">
      <t>リョヒ</t>
    </rPh>
    <rPh sb="94" eb="96">
      <t>シシュツ</t>
    </rPh>
    <rPh sb="101" eb="103">
      <t>タンイ</t>
    </rPh>
    <rPh sb="103" eb="104">
      <t>ア</t>
    </rPh>
    <rPh sb="110" eb="112">
      <t>サクゲン</t>
    </rPh>
    <rPh sb="113" eb="114">
      <t>ツト</t>
    </rPh>
    <phoneticPr fontId="5"/>
  </si>
  <si>
    <t>事業の目的及び内容については施策目標の達成手段として適切なものとなっているが、コロナ禍のもとで、予算規模や事業内容の継続的な検討が必要である。また、成果指標は適切な指標となっており、成果目標値についても適正であると認められる。支出先の選定については、競争性の確保に向け検証等が行われており、今後の対策についても十分な検討が行われている。</t>
    <phoneticPr fontId="5"/>
  </si>
  <si>
    <t>事業内容の
一部改善</t>
    <phoneticPr fontId="5"/>
  </si>
  <si>
    <t>１．事業評価の観点：この事業は、「文化交流使」 の派遣及び、諸外国の文化政策を担当する行政官及び海外で活躍する外国人芸術家・文化財専門家の招へい、我が国関係者との意見交換・共同制作・共同研究・研究成果の発表等の諸活動を行うものであり、予算執行上の観点から検証を行った。
２．所見：この事業は事業の目的及び内容、成果指標、競争性の確保については適切なものとなっているが、コロナ禍のもとで、予算規模や事業内容の継続的な検討が必要である。事業の成果・課題の検証を踏まえ、予算執行の実績を適切に概算要求に反映すべきである。</t>
    <phoneticPr fontId="5"/>
  </si>
  <si>
    <t>執行等改善</t>
    <phoneticPr fontId="5"/>
  </si>
  <si>
    <t>本事業は、新型コロナウイルス感染症の影響により、一部の派遣事業が中止になるなど、予定通りの執行ができなかったことが要因と分析している。
令和３年度の概算要求では、新型コロナウイルス感染症の終息も見越したうえで事業の実施を進めるほか、不用額を踏まえ、海外での活動に必要な経費を絞り、新たにオンラインを活用した日本文化の発信など新しい様式による事業を実施するなどの見直しを行った上で、概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</si>
</sst>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197707</xdr:colOff>
      <xdr:row>744</xdr:row>
      <xdr:rowOff>99672</xdr:rowOff>
    </xdr:from>
    <xdr:to>
      <xdr:col>31</xdr:col>
      <xdr:colOff>181296</xdr:colOff>
      <xdr:row>746</xdr:row>
      <xdr:rowOff>228518</xdr:rowOff>
    </xdr:to>
    <xdr:sp macro="" textlink="">
      <xdr:nvSpPr>
        <xdr:cNvPr id="26" name="正方形/長方形 25">
          <a:extLst>
            <a:ext uri="{FF2B5EF4-FFF2-40B4-BE49-F238E27FC236}">
              <a16:creationId xmlns:a16="http://schemas.microsoft.com/office/drawing/2014/main" id="{6600C370-5408-43DF-AB16-4880CF136BAB}"/>
            </a:ext>
          </a:extLst>
        </xdr:cNvPr>
        <xdr:cNvSpPr/>
      </xdr:nvSpPr>
      <xdr:spPr>
        <a:xfrm>
          <a:off x="4934464" y="65667713"/>
          <a:ext cx="1631156" cy="823913"/>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63</a:t>
          </a:r>
          <a:r>
            <a:rPr kumimoji="1" lang="ja-JP" altLang="en-US" sz="1100"/>
            <a:t>百万円</a:t>
          </a:r>
        </a:p>
      </xdr:txBody>
    </xdr:sp>
    <xdr:clientData/>
  </xdr:twoCellAnchor>
  <xdr:twoCellAnchor>
    <xdr:from>
      <xdr:col>34</xdr:col>
      <xdr:colOff>117951</xdr:colOff>
      <xdr:row>744</xdr:row>
      <xdr:rowOff>0</xdr:rowOff>
    </xdr:from>
    <xdr:to>
      <xdr:col>46</xdr:col>
      <xdr:colOff>202474</xdr:colOff>
      <xdr:row>745</xdr:row>
      <xdr:rowOff>327621</xdr:rowOff>
    </xdr:to>
    <xdr:sp macro="" textlink="">
      <xdr:nvSpPr>
        <xdr:cNvPr id="27" name="正方形/長方形 26">
          <a:extLst>
            <a:ext uri="{FF2B5EF4-FFF2-40B4-BE49-F238E27FC236}">
              <a16:creationId xmlns:a16="http://schemas.microsoft.com/office/drawing/2014/main" id="{CEB6AA3D-38BB-4528-95F0-E7FFB7B546E6}"/>
            </a:ext>
          </a:extLst>
        </xdr:cNvPr>
        <xdr:cNvSpPr/>
      </xdr:nvSpPr>
      <xdr:spPr>
        <a:xfrm>
          <a:off x="7120113" y="65568041"/>
          <a:ext cx="2555875" cy="675154"/>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職員旅費等　</a:t>
          </a:r>
          <a:r>
            <a:rPr kumimoji="1" lang="en-US" altLang="ja-JP" sz="1100"/>
            <a:t>0.1</a:t>
          </a:r>
          <a:r>
            <a:rPr kumimoji="1" lang="ja-JP" altLang="en-US" sz="1100"/>
            <a:t>百万円</a:t>
          </a:r>
          <a:endParaRPr kumimoji="1" lang="en-US" altLang="ja-JP" sz="1100"/>
        </a:p>
        <a:p>
          <a:pPr algn="l"/>
          <a:r>
            <a:rPr kumimoji="1" lang="ja-JP" altLang="en-US" sz="1100"/>
            <a:t>委員等旅費  </a:t>
          </a:r>
          <a:r>
            <a:rPr kumimoji="1" lang="en-US" altLang="ja-JP" sz="1100"/>
            <a:t>0.1</a:t>
          </a:r>
          <a:r>
            <a:rPr kumimoji="1" lang="ja-JP" altLang="en-US" sz="1100"/>
            <a:t>百万円</a:t>
          </a:r>
          <a:endParaRPr kumimoji="1" lang="en-US" altLang="ja-JP" sz="1100"/>
        </a:p>
        <a:p>
          <a:pPr algn="l"/>
          <a:r>
            <a:rPr kumimoji="1" lang="ja-JP" altLang="en-US" sz="1100"/>
            <a:t>諸謝金等</a:t>
          </a:r>
          <a:r>
            <a:rPr kumimoji="1" lang="ja-JP" altLang="en-US" sz="1100" baseline="0"/>
            <a:t>       </a:t>
          </a:r>
          <a:r>
            <a:rPr kumimoji="1" lang="en-US" altLang="ja-JP" sz="1100"/>
            <a:t>0.6</a:t>
          </a:r>
          <a:r>
            <a:rPr kumimoji="1" lang="ja-JP" altLang="en-US" sz="1100"/>
            <a:t>百万円</a:t>
          </a:r>
        </a:p>
      </xdr:txBody>
    </xdr:sp>
    <xdr:clientData/>
  </xdr:twoCellAnchor>
  <xdr:twoCellAnchor>
    <xdr:from>
      <xdr:col>21</xdr:col>
      <xdr:colOff>0</xdr:colOff>
      <xdr:row>750</xdr:row>
      <xdr:rowOff>51120</xdr:rowOff>
    </xdr:from>
    <xdr:to>
      <xdr:col>34</xdr:col>
      <xdr:colOff>165915</xdr:colOff>
      <xdr:row>752</xdr:row>
      <xdr:rowOff>79952</xdr:rowOff>
    </xdr:to>
    <xdr:sp macro="" textlink="">
      <xdr:nvSpPr>
        <xdr:cNvPr id="28" name="正方形/長方形 27">
          <a:extLst>
            <a:ext uri="{FF2B5EF4-FFF2-40B4-BE49-F238E27FC236}">
              <a16:creationId xmlns:a16="http://schemas.microsoft.com/office/drawing/2014/main" id="{0AEEBAA5-123B-41AF-97A3-15C49C045AD8}"/>
            </a:ext>
          </a:extLst>
        </xdr:cNvPr>
        <xdr:cNvSpPr/>
      </xdr:nvSpPr>
      <xdr:spPr>
        <a:xfrm>
          <a:off x="4324865" y="67704363"/>
          <a:ext cx="2843212" cy="7239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62.2</a:t>
          </a:r>
          <a:r>
            <a:rPr kumimoji="1" lang="ja-JP" altLang="en-US" sz="1100"/>
            <a:t>百万円</a:t>
          </a:r>
        </a:p>
      </xdr:txBody>
    </xdr:sp>
    <xdr:clientData/>
  </xdr:twoCellAnchor>
  <xdr:twoCellAnchor>
    <xdr:from>
      <xdr:col>21</xdr:col>
      <xdr:colOff>178254</xdr:colOff>
      <xdr:row>753</xdr:row>
      <xdr:rowOff>107155</xdr:rowOff>
    </xdr:from>
    <xdr:to>
      <xdr:col>34</xdr:col>
      <xdr:colOff>46513</xdr:colOff>
      <xdr:row>758</xdr:row>
      <xdr:rowOff>321469</xdr:rowOff>
    </xdr:to>
    <xdr:sp macro="" textlink="">
      <xdr:nvSpPr>
        <xdr:cNvPr id="29" name="正方形/長方形 28">
          <a:extLst>
            <a:ext uri="{FF2B5EF4-FFF2-40B4-BE49-F238E27FC236}">
              <a16:creationId xmlns:a16="http://schemas.microsoft.com/office/drawing/2014/main" id="{E49CF2DE-6E45-4E3E-8544-8CCDC870A1DA}"/>
            </a:ext>
          </a:extLst>
        </xdr:cNvPr>
        <xdr:cNvSpPr/>
      </xdr:nvSpPr>
      <xdr:spPr>
        <a:xfrm>
          <a:off x="4428785" y="59864624"/>
          <a:ext cx="2499541" cy="2095501"/>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①文化交流使事業の事務局を担うとともに、文化交流使に対する旅費、滞在費、活動経費等の支払いを行う。また、活動報告会を実施。</a:t>
          </a:r>
          <a:endParaRPr kumimoji="1" lang="en-US" altLang="ja-JP" sz="1100"/>
        </a:p>
        <a:p>
          <a:pPr algn="l"/>
          <a:r>
            <a:rPr kumimoji="1" lang="ja-JP" altLang="en-US" sz="1100"/>
            <a:t>②芸術家・文化人等の相互交流事業における招へい外国人芸術家・文化財専門家に対する旅費、滞在費の支払いを行う。</a:t>
          </a:r>
        </a:p>
      </xdr:txBody>
    </xdr:sp>
    <xdr:clientData/>
  </xdr:twoCellAnchor>
  <xdr:twoCellAnchor>
    <xdr:from>
      <xdr:col>27</xdr:col>
      <xdr:colOff>185930</xdr:colOff>
      <xdr:row>746</xdr:row>
      <xdr:rowOff>228518</xdr:rowOff>
    </xdr:from>
    <xdr:to>
      <xdr:col>27</xdr:col>
      <xdr:colOff>189501</xdr:colOff>
      <xdr:row>750</xdr:row>
      <xdr:rowOff>51120</xdr:rowOff>
    </xdr:to>
    <xdr:cxnSp macro="">
      <xdr:nvCxnSpPr>
        <xdr:cNvPr id="30" name="直線矢印コネクタ 29">
          <a:extLst>
            <a:ext uri="{FF2B5EF4-FFF2-40B4-BE49-F238E27FC236}">
              <a16:creationId xmlns:a16="http://schemas.microsoft.com/office/drawing/2014/main" id="{4A06393B-6633-40C0-9DBD-A8FF19D1D1AD}"/>
            </a:ext>
          </a:extLst>
        </xdr:cNvPr>
        <xdr:cNvCxnSpPr>
          <a:stCxn id="26" idx="2"/>
          <a:endCxn id="28" idx="0"/>
        </xdr:cNvCxnSpPr>
      </xdr:nvCxnSpPr>
      <xdr:spPr>
        <a:xfrm flipH="1">
          <a:off x="5746471" y="66491626"/>
          <a:ext cx="3571" cy="12127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753</xdr:row>
      <xdr:rowOff>74295</xdr:rowOff>
    </xdr:from>
    <xdr:to>
      <xdr:col>35</xdr:col>
      <xdr:colOff>5213</xdr:colOff>
      <xdr:row>757</xdr:row>
      <xdr:rowOff>289804</xdr:rowOff>
    </xdr:to>
    <xdr:sp macro="" textlink="">
      <xdr:nvSpPr>
        <xdr:cNvPr id="31" name="大かっこ 30">
          <a:extLst>
            <a:ext uri="{FF2B5EF4-FFF2-40B4-BE49-F238E27FC236}">
              <a16:creationId xmlns:a16="http://schemas.microsoft.com/office/drawing/2014/main" id="{F5F5C8E2-D3F1-4861-B2F2-876C5A1AF939}"/>
            </a:ext>
          </a:extLst>
        </xdr:cNvPr>
        <xdr:cNvSpPr/>
      </xdr:nvSpPr>
      <xdr:spPr>
        <a:xfrm>
          <a:off x="4420115" y="68770140"/>
          <a:ext cx="2793206" cy="1605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141588</xdr:colOff>
      <xdr:row>744</xdr:row>
      <xdr:rowOff>64359</xdr:rowOff>
    </xdr:from>
    <xdr:to>
      <xdr:col>47</xdr:col>
      <xdr:colOff>29245</xdr:colOff>
      <xdr:row>745</xdr:row>
      <xdr:rowOff>274717</xdr:rowOff>
    </xdr:to>
    <xdr:grpSp>
      <xdr:nvGrpSpPr>
        <xdr:cNvPr id="34" name="グループ化 33"/>
        <xdr:cNvGrpSpPr/>
      </xdr:nvGrpSpPr>
      <xdr:grpSpPr>
        <a:xfrm>
          <a:off x="8642651" y="56750015"/>
          <a:ext cx="899688" cy="567546"/>
          <a:chOff x="8945777" y="65568041"/>
          <a:chExt cx="917386" cy="557891"/>
        </a:xfrm>
      </xdr:grpSpPr>
      <xdr:sp macro="" textlink="">
        <xdr:nvSpPr>
          <xdr:cNvPr id="32" name="正方形/長方形 31">
            <a:extLst>
              <a:ext uri="{FF2B5EF4-FFF2-40B4-BE49-F238E27FC236}">
                <a16:creationId xmlns:a16="http://schemas.microsoft.com/office/drawing/2014/main" id="{298F9D48-7692-4332-B1F4-3E6558210994}"/>
              </a:ext>
            </a:extLst>
          </xdr:cNvPr>
          <xdr:cNvSpPr/>
        </xdr:nvSpPr>
        <xdr:spPr>
          <a:xfrm>
            <a:off x="8945777" y="65704433"/>
            <a:ext cx="917386" cy="292005"/>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を含む</a:t>
            </a:r>
          </a:p>
        </xdr:txBody>
      </xdr:sp>
      <xdr:sp macro="" textlink="">
        <xdr:nvSpPr>
          <xdr:cNvPr id="33" name="右中かっこ 32">
            <a:extLst>
              <a:ext uri="{FF2B5EF4-FFF2-40B4-BE49-F238E27FC236}">
                <a16:creationId xmlns:a16="http://schemas.microsoft.com/office/drawing/2014/main" id="{1A80BF77-26E4-4725-9A72-20FF45D58BEC}"/>
              </a:ext>
            </a:extLst>
          </xdr:cNvPr>
          <xdr:cNvSpPr/>
        </xdr:nvSpPr>
        <xdr:spPr>
          <a:xfrm>
            <a:off x="8998771" y="65568041"/>
            <a:ext cx="135300" cy="557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130969</xdr:colOff>
      <xdr:row>749</xdr:row>
      <xdr:rowOff>0</xdr:rowOff>
    </xdr:from>
    <xdr:to>
      <xdr:col>26</xdr:col>
      <xdr:colOff>159544</xdr:colOff>
      <xdr:row>749</xdr:row>
      <xdr:rowOff>238124</xdr:rowOff>
    </xdr:to>
    <xdr:sp macro="" textlink="">
      <xdr:nvSpPr>
        <xdr:cNvPr id="11" name="正方形/長方形 10">
          <a:extLst>
            <a:ext uri="{FF2B5EF4-FFF2-40B4-BE49-F238E27FC236}">
              <a16:creationId xmlns:a16="http://schemas.microsoft.com/office/drawing/2014/main" id="{6D136BA4-77D3-4004-805D-1A0E7534B458}"/>
            </a:ext>
          </a:extLst>
        </xdr:cNvPr>
        <xdr:cNvSpPr/>
      </xdr:nvSpPr>
      <xdr:spPr>
        <a:xfrm>
          <a:off x="3571875" y="60650438"/>
          <a:ext cx="1850232" cy="238124"/>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9" zoomScale="80" zoomScaleNormal="75" zoomScaleSheetLayoutView="8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350</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568</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598</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569</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599</v>
      </c>
      <c r="H5" s="578"/>
      <c r="I5" s="578"/>
      <c r="J5" s="578"/>
      <c r="K5" s="578"/>
      <c r="L5" s="578"/>
      <c r="M5" s="579" t="s">
        <v>66</v>
      </c>
      <c r="N5" s="580"/>
      <c r="O5" s="580"/>
      <c r="P5" s="580"/>
      <c r="Q5" s="580"/>
      <c r="R5" s="581"/>
      <c r="S5" s="582" t="s">
        <v>600</v>
      </c>
      <c r="T5" s="578"/>
      <c r="U5" s="578"/>
      <c r="V5" s="578"/>
      <c r="W5" s="578"/>
      <c r="X5" s="583"/>
      <c r="Y5" s="736" t="s">
        <v>3</v>
      </c>
      <c r="Z5" s="737"/>
      <c r="AA5" s="737"/>
      <c r="AB5" s="737"/>
      <c r="AC5" s="737"/>
      <c r="AD5" s="738"/>
      <c r="AE5" s="739" t="s">
        <v>570</v>
      </c>
      <c r="AF5" s="739"/>
      <c r="AG5" s="739"/>
      <c r="AH5" s="739"/>
      <c r="AI5" s="739"/>
      <c r="AJ5" s="739"/>
      <c r="AK5" s="739"/>
      <c r="AL5" s="739"/>
      <c r="AM5" s="739"/>
      <c r="AN5" s="739"/>
      <c r="AO5" s="739"/>
      <c r="AP5" s="740"/>
      <c r="AQ5" s="741" t="s">
        <v>622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571</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572</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クールジャパン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632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559</v>
      </c>
      <c r="Q13" s="117"/>
      <c r="R13" s="117"/>
      <c r="S13" s="117"/>
      <c r="T13" s="117"/>
      <c r="U13" s="117"/>
      <c r="V13" s="118"/>
      <c r="W13" s="116" t="s">
        <v>574</v>
      </c>
      <c r="X13" s="117"/>
      <c r="Y13" s="117"/>
      <c r="Z13" s="117"/>
      <c r="AA13" s="117"/>
      <c r="AB13" s="117"/>
      <c r="AC13" s="118"/>
      <c r="AD13" s="116">
        <v>68.099999999999994</v>
      </c>
      <c r="AE13" s="117"/>
      <c r="AF13" s="117"/>
      <c r="AG13" s="117"/>
      <c r="AH13" s="117"/>
      <c r="AI13" s="117"/>
      <c r="AJ13" s="118"/>
      <c r="AK13" s="116">
        <v>67.599999999999994</v>
      </c>
      <c r="AL13" s="117"/>
      <c r="AM13" s="117"/>
      <c r="AN13" s="117"/>
      <c r="AO13" s="117"/>
      <c r="AP13" s="117"/>
      <c r="AQ13" s="118"/>
      <c r="AR13" s="113">
        <v>67.599999999999994</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559</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559</v>
      </c>
      <c r="X15" s="117"/>
      <c r="Y15" s="117"/>
      <c r="Z15" s="117"/>
      <c r="AA15" s="117"/>
      <c r="AB15" s="117"/>
      <c r="AC15" s="118"/>
      <c r="AD15" s="116" t="s">
        <v>564</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559</v>
      </c>
      <c r="Q16" s="117"/>
      <c r="R16" s="117"/>
      <c r="S16" s="117"/>
      <c r="T16" s="117"/>
      <c r="U16" s="117"/>
      <c r="V16" s="118"/>
      <c r="W16" s="116" t="s">
        <v>559</v>
      </c>
      <c r="X16" s="117"/>
      <c r="Y16" s="117"/>
      <c r="Z16" s="117"/>
      <c r="AA16" s="117"/>
      <c r="AB16" s="117"/>
      <c r="AC16" s="118"/>
      <c r="AD16" s="116" t="s">
        <v>564</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559</v>
      </c>
      <c r="Q17" s="117"/>
      <c r="R17" s="117"/>
      <c r="S17" s="117"/>
      <c r="T17" s="117"/>
      <c r="U17" s="117"/>
      <c r="V17" s="118"/>
      <c r="W17" s="116" t="s">
        <v>574</v>
      </c>
      <c r="X17" s="117"/>
      <c r="Y17" s="117"/>
      <c r="Z17" s="117"/>
      <c r="AA17" s="117"/>
      <c r="AB17" s="117"/>
      <c r="AC17" s="118"/>
      <c r="AD17" s="116" t="s">
        <v>564</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68.099999999999994</v>
      </c>
      <c r="AE18" s="123"/>
      <c r="AF18" s="123"/>
      <c r="AG18" s="123"/>
      <c r="AH18" s="123"/>
      <c r="AI18" s="123"/>
      <c r="AJ18" s="124"/>
      <c r="AK18" s="122">
        <f>SUM(AK13:AQ17)</f>
        <v>67.599999999999994</v>
      </c>
      <c r="AL18" s="123"/>
      <c r="AM18" s="123"/>
      <c r="AN18" s="123"/>
      <c r="AO18" s="123"/>
      <c r="AP18" s="123"/>
      <c r="AQ18" s="124"/>
      <c r="AR18" s="122">
        <f>SUM(AR13:AX17)</f>
        <v>67.599999999999994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c r="X19" s="117"/>
      <c r="Y19" s="117"/>
      <c r="Z19" s="117"/>
      <c r="AA19" s="117"/>
      <c r="AB19" s="117"/>
      <c r="AC19" s="118"/>
      <c r="AD19" s="116">
        <v>63</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0.92511013215859039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7.7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0.92511013215859039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67.05</v>
      </c>
      <c r="Q23" s="114"/>
      <c r="R23" s="114"/>
      <c r="S23" s="114"/>
      <c r="T23" s="114"/>
      <c r="U23" s="114"/>
      <c r="V23" s="115"/>
      <c r="W23" s="113">
        <v>67</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0.29399999999999998</v>
      </c>
      <c r="Q24" s="117"/>
      <c r="R24" s="117"/>
      <c r="S24" s="117"/>
      <c r="T24" s="117"/>
      <c r="U24" s="117"/>
      <c r="V24" s="118"/>
      <c r="W24" s="116">
        <v>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566</v>
      </c>
      <c r="H25" s="194"/>
      <c r="I25" s="194"/>
      <c r="J25" s="194"/>
      <c r="K25" s="194"/>
      <c r="L25" s="194"/>
      <c r="M25" s="194"/>
      <c r="N25" s="194"/>
      <c r="O25" s="195"/>
      <c r="P25" s="116">
        <v>8.5000000000000006E-2</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577</v>
      </c>
      <c r="H26" s="194"/>
      <c r="I26" s="194"/>
      <c r="J26" s="194"/>
      <c r="K26" s="194"/>
      <c r="L26" s="194"/>
      <c r="M26" s="194"/>
      <c r="N26" s="194"/>
      <c r="O26" s="195"/>
      <c r="P26" s="116">
        <v>0.14199999999999999</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578</v>
      </c>
      <c r="H27" s="194"/>
      <c r="I27" s="194"/>
      <c r="J27" s="194"/>
      <c r="K27" s="194"/>
      <c r="L27" s="194"/>
      <c r="M27" s="194"/>
      <c r="N27" s="194"/>
      <c r="O27" s="195"/>
      <c r="P27" s="116">
        <v>7.0000000000000001E-3</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2.2000000000005571E-2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67.599999999999994</v>
      </c>
      <c r="Q29" s="117"/>
      <c r="R29" s="117"/>
      <c r="S29" s="117"/>
      <c r="T29" s="117"/>
      <c r="U29" s="117"/>
      <c r="V29" s="118"/>
      <c r="W29" s="222">
        <f>AR13</f>
        <v>67.599999999999994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564</v>
      </c>
      <c r="AR31" s="140"/>
      <c r="AS31" s="141" t="s">
        <v>236</v>
      </c>
      <c r="AT31" s="176"/>
      <c r="AU31" s="281">
        <v>10</v>
      </c>
      <c r="AV31" s="281"/>
      <c r="AW31" s="399" t="s">
        <v>181</v>
      </c>
      <c r="AX31" s="400"/>
    </row>
    <row r="32" spans="1:50" ht="54" customHeight="1" x14ac:dyDescent="0.15">
      <c r="A32" s="534"/>
      <c r="B32" s="532"/>
      <c r="C32" s="532"/>
      <c r="D32" s="532"/>
      <c r="E32" s="532"/>
      <c r="F32" s="533"/>
      <c r="G32" s="559" t="s">
        <v>635</v>
      </c>
      <c r="H32" s="560"/>
      <c r="I32" s="560"/>
      <c r="J32" s="560"/>
      <c r="K32" s="560"/>
      <c r="L32" s="560"/>
      <c r="M32" s="560"/>
      <c r="N32" s="560"/>
      <c r="O32" s="561"/>
      <c r="P32" s="165" t="s">
        <v>638</v>
      </c>
      <c r="Q32" s="165"/>
      <c r="R32" s="165"/>
      <c r="S32" s="165"/>
      <c r="T32" s="165"/>
      <c r="U32" s="165"/>
      <c r="V32" s="165"/>
      <c r="W32" s="165"/>
      <c r="X32" s="236"/>
      <c r="Y32" s="357" t="s">
        <v>12</v>
      </c>
      <c r="Z32" s="568"/>
      <c r="AA32" s="569"/>
      <c r="AB32" s="570" t="s">
        <v>579</v>
      </c>
      <c r="AC32" s="570"/>
      <c r="AD32" s="570"/>
      <c r="AE32" s="384" t="s">
        <v>559</v>
      </c>
      <c r="AF32" s="385"/>
      <c r="AG32" s="385"/>
      <c r="AH32" s="385"/>
      <c r="AI32" s="384" t="s">
        <v>574</v>
      </c>
      <c r="AJ32" s="385"/>
      <c r="AK32" s="385"/>
      <c r="AL32" s="385"/>
      <c r="AM32" s="384">
        <v>92.5</v>
      </c>
      <c r="AN32" s="385"/>
      <c r="AO32" s="385"/>
      <c r="AP32" s="385"/>
      <c r="AQ32" s="119" t="s">
        <v>559</v>
      </c>
      <c r="AR32" s="120"/>
      <c r="AS32" s="120"/>
      <c r="AT32" s="121"/>
      <c r="AU32" s="385" t="s">
        <v>559</v>
      </c>
      <c r="AV32" s="385"/>
      <c r="AW32" s="385"/>
      <c r="AX32" s="387"/>
    </row>
    <row r="33" spans="1:50" ht="54"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579</v>
      </c>
      <c r="AC33" s="541"/>
      <c r="AD33" s="541"/>
      <c r="AE33" s="384" t="s">
        <v>559</v>
      </c>
      <c r="AF33" s="385"/>
      <c r="AG33" s="385"/>
      <c r="AH33" s="385"/>
      <c r="AI33" s="384" t="s">
        <v>574</v>
      </c>
      <c r="AJ33" s="385"/>
      <c r="AK33" s="385"/>
      <c r="AL33" s="385"/>
      <c r="AM33" s="384">
        <v>90</v>
      </c>
      <c r="AN33" s="385"/>
      <c r="AO33" s="385"/>
      <c r="AP33" s="385"/>
      <c r="AQ33" s="119" t="s">
        <v>564</v>
      </c>
      <c r="AR33" s="120"/>
      <c r="AS33" s="120"/>
      <c r="AT33" s="121"/>
      <c r="AU33" s="385">
        <v>99</v>
      </c>
      <c r="AV33" s="385"/>
      <c r="AW33" s="385"/>
      <c r="AX33" s="387"/>
    </row>
    <row r="34" spans="1:50" ht="54"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559</v>
      </c>
      <c r="AF34" s="385"/>
      <c r="AG34" s="385"/>
      <c r="AH34" s="385"/>
      <c r="AI34" s="384" t="s">
        <v>574</v>
      </c>
      <c r="AJ34" s="385"/>
      <c r="AK34" s="385"/>
      <c r="AL34" s="385"/>
      <c r="AM34" s="384">
        <f>(AM32/AM33)*100</f>
        <v>102.77777777777777</v>
      </c>
      <c r="AN34" s="385"/>
      <c r="AO34" s="385"/>
      <c r="AP34" s="385"/>
      <c r="AQ34" s="119" t="s">
        <v>559</v>
      </c>
      <c r="AR34" s="120"/>
      <c r="AS34" s="120"/>
      <c r="AT34" s="121"/>
      <c r="AU34" s="385" t="s">
        <v>559</v>
      </c>
      <c r="AV34" s="385"/>
      <c r="AW34" s="385"/>
      <c r="AX34" s="387"/>
    </row>
    <row r="35" spans="1:50" ht="23.25" customHeight="1" x14ac:dyDescent="0.15">
      <c r="A35" s="924" t="s">
        <v>382</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564</v>
      </c>
      <c r="AR38" s="140"/>
      <c r="AS38" s="141" t="s">
        <v>236</v>
      </c>
      <c r="AT38" s="176"/>
      <c r="AU38" s="281">
        <v>10</v>
      </c>
      <c r="AV38" s="281"/>
      <c r="AW38" s="399" t="s">
        <v>181</v>
      </c>
      <c r="AX38" s="400"/>
    </row>
    <row r="39" spans="1:50" ht="45.75" customHeight="1" x14ac:dyDescent="0.15">
      <c r="A39" s="534"/>
      <c r="B39" s="532"/>
      <c r="C39" s="532"/>
      <c r="D39" s="532"/>
      <c r="E39" s="532"/>
      <c r="F39" s="533"/>
      <c r="G39" s="559" t="s">
        <v>634</v>
      </c>
      <c r="H39" s="560"/>
      <c r="I39" s="560"/>
      <c r="J39" s="560"/>
      <c r="K39" s="560"/>
      <c r="L39" s="560"/>
      <c r="M39" s="560"/>
      <c r="N39" s="560"/>
      <c r="O39" s="561"/>
      <c r="P39" s="165" t="s">
        <v>639</v>
      </c>
      <c r="Q39" s="165"/>
      <c r="R39" s="165"/>
      <c r="S39" s="165"/>
      <c r="T39" s="165"/>
      <c r="U39" s="165"/>
      <c r="V39" s="165"/>
      <c r="W39" s="165"/>
      <c r="X39" s="236"/>
      <c r="Y39" s="357" t="s">
        <v>12</v>
      </c>
      <c r="Z39" s="568"/>
      <c r="AA39" s="569"/>
      <c r="AB39" s="570" t="s">
        <v>14</v>
      </c>
      <c r="AC39" s="570"/>
      <c r="AD39" s="570"/>
      <c r="AE39" s="384" t="s">
        <v>559</v>
      </c>
      <c r="AF39" s="385"/>
      <c r="AG39" s="385"/>
      <c r="AH39" s="385"/>
      <c r="AI39" s="384" t="s">
        <v>574</v>
      </c>
      <c r="AJ39" s="385"/>
      <c r="AK39" s="385"/>
      <c r="AL39" s="385"/>
      <c r="AM39" s="384">
        <v>0</v>
      </c>
      <c r="AN39" s="385"/>
      <c r="AO39" s="385"/>
      <c r="AP39" s="385"/>
      <c r="AQ39" s="119" t="s">
        <v>559</v>
      </c>
      <c r="AR39" s="120"/>
      <c r="AS39" s="120"/>
      <c r="AT39" s="121"/>
      <c r="AU39" s="385" t="s">
        <v>559</v>
      </c>
      <c r="AV39" s="385"/>
      <c r="AW39" s="385"/>
      <c r="AX39" s="387"/>
    </row>
    <row r="40" spans="1:50" ht="45.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14</v>
      </c>
      <c r="AC40" s="541"/>
      <c r="AD40" s="541"/>
      <c r="AE40" s="384" t="s">
        <v>559</v>
      </c>
      <c r="AF40" s="385"/>
      <c r="AG40" s="385"/>
      <c r="AH40" s="385"/>
      <c r="AI40" s="384" t="s">
        <v>574</v>
      </c>
      <c r="AJ40" s="385"/>
      <c r="AK40" s="385"/>
      <c r="AL40" s="385"/>
      <c r="AM40" s="384">
        <v>10</v>
      </c>
      <c r="AN40" s="385"/>
      <c r="AO40" s="385"/>
      <c r="AP40" s="385"/>
      <c r="AQ40" s="119" t="s">
        <v>564</v>
      </c>
      <c r="AR40" s="120"/>
      <c r="AS40" s="120"/>
      <c r="AT40" s="121"/>
      <c r="AU40" s="385">
        <v>50</v>
      </c>
      <c r="AV40" s="385"/>
      <c r="AW40" s="385"/>
      <c r="AX40" s="387"/>
    </row>
    <row r="41" spans="1:50" ht="45.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559</v>
      </c>
      <c r="AF41" s="385"/>
      <c r="AG41" s="385"/>
      <c r="AH41" s="385"/>
      <c r="AI41" s="384" t="s">
        <v>574</v>
      </c>
      <c r="AJ41" s="385"/>
      <c r="AK41" s="385"/>
      <c r="AL41" s="385"/>
      <c r="AM41" s="384">
        <f>(AM39/AM40)*100</f>
        <v>0</v>
      </c>
      <c r="AN41" s="385"/>
      <c r="AO41" s="385"/>
      <c r="AP41" s="385"/>
      <c r="AQ41" s="119" t="s">
        <v>581</v>
      </c>
      <c r="AR41" s="120"/>
      <c r="AS41" s="120"/>
      <c r="AT41" s="121"/>
      <c r="AU41" s="385" t="s">
        <v>559</v>
      </c>
      <c r="AV41" s="385"/>
      <c r="AW41" s="385"/>
      <c r="AX41" s="387"/>
    </row>
    <row r="42" spans="1:50" ht="23.25" customHeight="1" x14ac:dyDescent="0.15">
      <c r="A42" s="924" t="s">
        <v>382</v>
      </c>
      <c r="B42" s="925"/>
      <c r="C42" s="925"/>
      <c r="D42" s="925"/>
      <c r="E42" s="925"/>
      <c r="F42" s="926"/>
      <c r="G42" s="930" t="s">
        <v>582</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583</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584</v>
      </c>
      <c r="AC101" s="570"/>
      <c r="AD101" s="570"/>
      <c r="AE101" s="384" t="s">
        <v>559</v>
      </c>
      <c r="AF101" s="385"/>
      <c r="AG101" s="385"/>
      <c r="AH101" s="386"/>
      <c r="AI101" s="384" t="s">
        <v>574</v>
      </c>
      <c r="AJ101" s="385"/>
      <c r="AK101" s="385"/>
      <c r="AL101" s="386"/>
      <c r="AM101" s="384">
        <v>6</v>
      </c>
      <c r="AN101" s="385"/>
      <c r="AO101" s="385"/>
      <c r="AP101" s="386"/>
      <c r="AQ101" s="384" t="s">
        <v>559</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584</v>
      </c>
      <c r="AC102" s="570"/>
      <c r="AD102" s="570"/>
      <c r="AE102" s="378" t="s">
        <v>559</v>
      </c>
      <c r="AF102" s="378"/>
      <c r="AG102" s="378"/>
      <c r="AH102" s="378"/>
      <c r="AI102" s="378" t="s">
        <v>574</v>
      </c>
      <c r="AJ102" s="378"/>
      <c r="AK102" s="378"/>
      <c r="AL102" s="378"/>
      <c r="AM102" s="378">
        <v>7</v>
      </c>
      <c r="AN102" s="378"/>
      <c r="AO102" s="378"/>
      <c r="AP102" s="378"/>
      <c r="AQ102" s="836">
        <v>8</v>
      </c>
      <c r="AR102" s="837"/>
      <c r="AS102" s="837"/>
      <c r="AT102" s="838"/>
      <c r="AU102" s="836">
        <v>7</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585</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584</v>
      </c>
      <c r="AC104" s="491"/>
      <c r="AD104" s="492"/>
      <c r="AE104" s="384" t="s">
        <v>559</v>
      </c>
      <c r="AF104" s="385"/>
      <c r="AG104" s="385"/>
      <c r="AH104" s="386"/>
      <c r="AI104" s="384" t="s">
        <v>574</v>
      </c>
      <c r="AJ104" s="385"/>
      <c r="AK104" s="385"/>
      <c r="AL104" s="386"/>
      <c r="AM104" s="384">
        <v>3</v>
      </c>
      <c r="AN104" s="385"/>
      <c r="AO104" s="385"/>
      <c r="AP104" s="386"/>
      <c r="AQ104" s="384" t="s">
        <v>559</v>
      </c>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584</v>
      </c>
      <c r="AC105" s="427"/>
      <c r="AD105" s="428"/>
      <c r="AE105" s="378" t="s">
        <v>559</v>
      </c>
      <c r="AF105" s="378"/>
      <c r="AG105" s="378"/>
      <c r="AH105" s="378"/>
      <c r="AI105" s="378" t="s">
        <v>574</v>
      </c>
      <c r="AJ105" s="378"/>
      <c r="AK105" s="378"/>
      <c r="AL105" s="378"/>
      <c r="AM105" s="378">
        <v>3</v>
      </c>
      <c r="AN105" s="378"/>
      <c r="AO105" s="378"/>
      <c r="AP105" s="378"/>
      <c r="AQ105" s="384">
        <v>3</v>
      </c>
      <c r="AR105" s="385"/>
      <c r="AS105" s="385"/>
      <c r="AT105" s="386"/>
      <c r="AU105" s="836">
        <v>3</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587</v>
      </c>
      <c r="AC116" s="316"/>
      <c r="AD116" s="317"/>
      <c r="AE116" s="378" t="s">
        <v>559</v>
      </c>
      <c r="AF116" s="378"/>
      <c r="AG116" s="378"/>
      <c r="AH116" s="378"/>
      <c r="AI116" s="378" t="s">
        <v>574</v>
      </c>
      <c r="AJ116" s="378"/>
      <c r="AK116" s="378"/>
      <c r="AL116" s="378"/>
      <c r="AM116" s="378">
        <v>10.1</v>
      </c>
      <c r="AN116" s="378"/>
      <c r="AO116" s="378"/>
      <c r="AP116" s="378"/>
      <c r="AQ116" s="384">
        <v>7.6</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588</v>
      </c>
      <c r="AC117" s="361"/>
      <c r="AD117" s="362"/>
      <c r="AE117" s="322" t="s">
        <v>559</v>
      </c>
      <c r="AF117" s="322"/>
      <c r="AG117" s="322"/>
      <c r="AH117" s="322"/>
      <c r="AI117" s="322" t="s">
        <v>559</v>
      </c>
      <c r="AJ117" s="322"/>
      <c r="AK117" s="322"/>
      <c r="AL117" s="322"/>
      <c r="AM117" s="322" t="s">
        <v>625</v>
      </c>
      <c r="AN117" s="322"/>
      <c r="AO117" s="322"/>
      <c r="AP117" s="322"/>
      <c r="AQ117" s="322" t="s">
        <v>626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589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587</v>
      </c>
      <c r="AC119" s="316"/>
      <c r="AD119" s="317"/>
      <c r="AE119" s="378" t="s">
        <v>559</v>
      </c>
      <c r="AF119" s="378"/>
      <c r="AG119" s="378"/>
      <c r="AH119" s="378"/>
      <c r="AI119" s="378" t="s">
        <v>574</v>
      </c>
      <c r="AJ119" s="378"/>
      <c r="AK119" s="378"/>
      <c r="AL119" s="378"/>
      <c r="AM119" s="378">
        <v>0.9</v>
      </c>
      <c r="AN119" s="378"/>
      <c r="AO119" s="378"/>
      <c r="AP119" s="378"/>
      <c r="AQ119" s="378">
        <v>2.2999999999999998</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590</v>
      </c>
      <c r="AC120" s="361"/>
      <c r="AD120" s="362"/>
      <c r="AE120" s="322" t="s">
        <v>559</v>
      </c>
      <c r="AF120" s="322"/>
      <c r="AG120" s="322"/>
      <c r="AH120" s="322"/>
      <c r="AI120" s="322" t="s">
        <v>559</v>
      </c>
      <c r="AJ120" s="322"/>
      <c r="AK120" s="322"/>
      <c r="AL120" s="322"/>
      <c r="AM120" s="322" t="s">
        <v>624</v>
      </c>
      <c r="AN120" s="322"/>
      <c r="AO120" s="322"/>
      <c r="AP120" s="322"/>
      <c r="AQ120" s="322" t="s">
        <v>605</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591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591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597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623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574</v>
      </c>
      <c r="AR133" s="281"/>
      <c r="AS133" s="141" t="s">
        <v>236</v>
      </c>
      <c r="AT133" s="176"/>
      <c r="AU133" s="263" t="s">
        <v>559</v>
      </c>
      <c r="AV133" s="140"/>
      <c r="AW133" s="141" t="s">
        <v>181</v>
      </c>
      <c r="AX133" s="142"/>
    </row>
    <row r="134" spans="1:50" ht="39.75" customHeight="1" x14ac:dyDescent="0.15">
      <c r="A134" s="1023"/>
      <c r="B134" s="256"/>
      <c r="C134" s="255"/>
      <c r="D134" s="256"/>
      <c r="E134" s="255"/>
      <c r="F134" s="330"/>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559</v>
      </c>
      <c r="AC134" s="228"/>
      <c r="AD134" s="228"/>
      <c r="AE134" s="276" t="s">
        <v>574</v>
      </c>
      <c r="AF134" s="120"/>
      <c r="AG134" s="120"/>
      <c r="AH134" s="120"/>
      <c r="AI134" s="276" t="s">
        <v>574</v>
      </c>
      <c r="AJ134" s="120"/>
      <c r="AK134" s="120"/>
      <c r="AL134" s="120"/>
      <c r="AM134" s="276" t="s">
        <v>561</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559</v>
      </c>
      <c r="AC135" s="302"/>
      <c r="AD135" s="303"/>
      <c r="AE135" s="276" t="s">
        <v>574</v>
      </c>
      <c r="AF135" s="120"/>
      <c r="AG135" s="120"/>
      <c r="AH135" s="120"/>
      <c r="AI135" s="276" t="s">
        <v>574</v>
      </c>
      <c r="AJ135" s="120"/>
      <c r="AK135" s="120"/>
      <c r="AL135" s="120"/>
      <c r="AM135" s="276" t="s">
        <v>561</v>
      </c>
      <c r="AN135" s="120"/>
      <c r="AO135" s="120"/>
      <c r="AP135" s="120"/>
      <c r="AQ135" s="276" t="s">
        <v>574</v>
      </c>
      <c r="AR135" s="120"/>
      <c r="AS135" s="120"/>
      <c r="AT135" s="120"/>
      <c r="AU135" s="276" t="s">
        <v>559</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564</v>
      </c>
      <c r="AR137" s="281"/>
      <c r="AS137" s="141" t="s">
        <v>236</v>
      </c>
      <c r="AT137" s="176"/>
      <c r="AU137" s="263" t="s">
        <v>564</v>
      </c>
      <c r="AV137" s="140"/>
      <c r="AW137" s="141" t="s">
        <v>181</v>
      </c>
      <c r="AX137" s="142"/>
    </row>
    <row r="138" spans="1:50" ht="39.75" hidden="1" customHeight="1" x14ac:dyDescent="0.15">
      <c r="A138" s="1023"/>
      <c r="B138" s="256"/>
      <c r="C138" s="255"/>
      <c r="D138" s="256"/>
      <c r="E138" s="255"/>
      <c r="F138" s="330"/>
      <c r="G138" s="264" t="s">
        <v>564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564</v>
      </c>
      <c r="AC138" s="302"/>
      <c r="AD138" s="303"/>
      <c r="AE138" s="276" t="s">
        <v>564</v>
      </c>
      <c r="AF138" s="120"/>
      <c r="AG138" s="120"/>
      <c r="AH138" s="120"/>
      <c r="AI138" s="276"/>
      <c r="AJ138" s="120"/>
      <c r="AK138" s="120"/>
      <c r="AL138" s="120"/>
      <c r="AM138" s="276" t="s">
        <v>561</v>
      </c>
      <c r="AN138" s="120"/>
      <c r="AO138" s="120"/>
      <c r="AP138" s="120"/>
      <c r="AQ138" s="276" t="s">
        <v>564</v>
      </c>
      <c r="AR138" s="120"/>
      <c r="AS138" s="120"/>
      <c r="AT138" s="120"/>
      <c r="AU138" s="276" t="s">
        <v>564</v>
      </c>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564</v>
      </c>
      <c r="AC139" s="302"/>
      <c r="AD139" s="303"/>
      <c r="AE139" s="276" t="s">
        <v>564</v>
      </c>
      <c r="AF139" s="120"/>
      <c r="AG139" s="120"/>
      <c r="AH139" s="120"/>
      <c r="AI139" s="276"/>
      <c r="AJ139" s="120"/>
      <c r="AK139" s="120"/>
      <c r="AL139" s="120"/>
      <c r="AM139" s="276" t="s">
        <v>561</v>
      </c>
      <c r="AN139" s="120"/>
      <c r="AO139" s="120"/>
      <c r="AP139" s="120"/>
      <c r="AQ139" s="276" t="s">
        <v>564</v>
      </c>
      <c r="AR139" s="120"/>
      <c r="AS139" s="120"/>
      <c r="AT139" s="120"/>
      <c r="AU139" s="276" t="s">
        <v>564</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581</v>
      </c>
      <c r="AF433" s="120"/>
      <c r="AG433" s="120"/>
      <c r="AH433" s="120"/>
      <c r="AI433" s="259" t="s">
        <v>559</v>
      </c>
      <c r="AJ433" s="120"/>
      <c r="AK433" s="120"/>
      <c r="AL433" s="120"/>
      <c r="AM433" s="259" t="s">
        <v>561</v>
      </c>
      <c r="AN433" s="120"/>
      <c r="AO433" s="120"/>
      <c r="AP433" s="120"/>
      <c r="AQ433" s="259" t="s">
        <v>559</v>
      </c>
      <c r="AR433" s="120"/>
      <c r="AS433" s="120"/>
      <c r="AT433" s="121"/>
      <c r="AU433" s="260" t="s">
        <v>581</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581</v>
      </c>
      <c r="AF434" s="120"/>
      <c r="AG434" s="120"/>
      <c r="AH434" s="120"/>
      <c r="AI434" s="259" t="s">
        <v>559</v>
      </c>
      <c r="AJ434" s="120"/>
      <c r="AK434" s="120"/>
      <c r="AL434" s="120"/>
      <c r="AM434" s="259" t="s">
        <v>561</v>
      </c>
      <c r="AN434" s="120"/>
      <c r="AO434" s="120"/>
      <c r="AP434" s="120"/>
      <c r="AQ434" s="259" t="s">
        <v>559</v>
      </c>
      <c r="AR434" s="120"/>
      <c r="AS434" s="120"/>
      <c r="AT434" s="121"/>
      <c r="AU434" s="260" t="s">
        <v>559</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236</v>
      </c>
      <c r="AH457" s="176"/>
      <c r="AI457" s="186"/>
      <c r="AJ457" s="186"/>
      <c r="AK457" s="186"/>
      <c r="AL457" s="181"/>
      <c r="AM457" s="186"/>
      <c r="AN457" s="186"/>
      <c r="AO457" s="186"/>
      <c r="AP457" s="181"/>
      <c r="AQ457" s="262" t="s">
        <v>559</v>
      </c>
      <c r="AR457" s="140"/>
      <c r="AS457" s="141" t="s">
        <v>236</v>
      </c>
      <c r="AT457" s="176"/>
      <c r="AU457" s="263" t="s">
        <v>559</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561</v>
      </c>
      <c r="AN459" s="120"/>
      <c r="AO459" s="120"/>
      <c r="AP459" s="120"/>
      <c r="AQ459" s="259" t="s">
        <v>559</v>
      </c>
      <c r="AR459" s="120"/>
      <c r="AS459" s="120"/>
      <c r="AT459" s="121"/>
      <c r="AU459" s="260" t="s">
        <v>581</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561</v>
      </c>
      <c r="AN460" s="120"/>
      <c r="AO460" s="120"/>
      <c r="AP460" s="120"/>
      <c r="AQ460" s="259" t="s">
        <v>559</v>
      </c>
      <c r="AR460" s="120"/>
      <c r="AS460" s="120"/>
      <c r="AT460" s="121"/>
      <c r="AU460" s="260" t="s">
        <v>581</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565</v>
      </c>
      <c r="AE702" s="923"/>
      <c r="AF702" s="923"/>
      <c r="AG702" s="907" t="s">
        <v>628</v>
      </c>
      <c r="AH702" s="908"/>
      <c r="AI702" s="908"/>
      <c r="AJ702" s="908"/>
      <c r="AK702" s="908"/>
      <c r="AL702" s="908"/>
      <c r="AM702" s="908"/>
      <c r="AN702" s="908"/>
      <c r="AO702" s="908"/>
      <c r="AP702" s="908"/>
      <c r="AQ702" s="908"/>
      <c r="AR702" s="908"/>
      <c r="AS702" s="908"/>
      <c r="AT702" s="908"/>
      <c r="AU702" s="908"/>
      <c r="AV702" s="908"/>
      <c r="AW702" s="908"/>
      <c r="AX702" s="909"/>
    </row>
    <row r="703" spans="1:50" ht="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6" t="s">
        <v>631</v>
      </c>
      <c r="AH703" s="687"/>
      <c r="AI703" s="687"/>
      <c r="AJ703" s="687"/>
      <c r="AK703" s="687"/>
      <c r="AL703" s="687"/>
      <c r="AM703" s="687"/>
      <c r="AN703" s="687"/>
      <c r="AO703" s="687"/>
      <c r="AP703" s="687"/>
      <c r="AQ703" s="687"/>
      <c r="AR703" s="687"/>
      <c r="AS703" s="687"/>
      <c r="AT703" s="687"/>
      <c r="AU703" s="687"/>
      <c r="AV703" s="687"/>
      <c r="AW703" s="687"/>
      <c r="AX703" s="688"/>
    </row>
    <row r="704" spans="1:50" ht="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565</v>
      </c>
      <c r="AE704" s="605"/>
      <c r="AF704" s="605"/>
      <c r="AG704" s="448" t="s">
        <v>630</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565</v>
      </c>
      <c r="AE705" s="755"/>
      <c r="AF705" s="755"/>
      <c r="AG705" s="164" t="s">
        <v>633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602</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608</v>
      </c>
      <c r="AE708" s="690"/>
      <c r="AF708" s="690"/>
      <c r="AG708" s="545" t="s">
        <v>559</v>
      </c>
      <c r="AH708" s="546"/>
      <c r="AI708" s="546"/>
      <c r="AJ708" s="546"/>
      <c r="AK708" s="546"/>
      <c r="AL708" s="546"/>
      <c r="AM708" s="546"/>
      <c r="AN708" s="546"/>
      <c r="AO708" s="546"/>
      <c r="AP708" s="546"/>
      <c r="AQ708" s="546"/>
      <c r="AR708" s="546"/>
      <c r="AS708" s="546"/>
      <c r="AT708" s="546"/>
      <c r="AU708" s="546"/>
      <c r="AV708" s="546"/>
      <c r="AW708" s="546"/>
      <c r="AX708" s="547"/>
    </row>
    <row r="709" spans="1:50" ht="69.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565</v>
      </c>
      <c r="AE709" s="159"/>
      <c r="AF709" s="159"/>
      <c r="AG709" s="686" t="s">
        <v>640</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565</v>
      </c>
      <c r="AE710" s="159"/>
      <c r="AF710" s="159"/>
      <c r="AG710" s="686" t="s">
        <v>607</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6" t="s">
        <v>606</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608</v>
      </c>
      <c r="AE712" s="605"/>
      <c r="AF712" s="605"/>
      <c r="AG712" s="613" t="s">
        <v>559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565</v>
      </c>
      <c r="AE714" s="611"/>
      <c r="AF714" s="612"/>
      <c r="AG714" s="711" t="s">
        <v>603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565</v>
      </c>
      <c r="AE715" s="690"/>
      <c r="AF715" s="799"/>
      <c r="AG715" s="545" t="s">
        <v>629</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565</v>
      </c>
      <c r="AE716" s="781"/>
      <c r="AF716" s="781"/>
      <c r="AG716" s="686" t="s">
        <v>604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565</v>
      </c>
      <c r="AE717" s="159"/>
      <c r="AF717" s="159"/>
      <c r="AG717" s="686" t="s">
        <v>627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608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608</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636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637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642</v>
      </c>
      <c r="B731" s="638"/>
      <c r="C731" s="638"/>
      <c r="D731" s="638"/>
      <c r="E731" s="639"/>
      <c r="F731" s="702" t="s">
        <v>643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644</v>
      </c>
      <c r="B733" s="772"/>
      <c r="C733" s="772"/>
      <c r="D733" s="772"/>
      <c r="E733" s="773"/>
      <c r="F733" s="788" t="s">
        <v>645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559</v>
      </c>
      <c r="S737" s="103"/>
      <c r="T737" s="103"/>
      <c r="U737" s="103"/>
      <c r="V737" s="103"/>
      <c r="W737" s="103"/>
      <c r="X737" s="103"/>
      <c r="Y737" s="103"/>
      <c r="Z737" s="103"/>
      <c r="AA737" s="109" t="s">
        <v>399</v>
      </c>
      <c r="AB737" s="109"/>
      <c r="AC737" s="109"/>
      <c r="AD737" s="109"/>
      <c r="AE737" s="103" t="s">
        <v>559</v>
      </c>
      <c r="AF737" s="103"/>
      <c r="AG737" s="103"/>
      <c r="AH737" s="103"/>
      <c r="AI737" s="103"/>
      <c r="AJ737" s="103"/>
      <c r="AK737" s="103"/>
      <c r="AL737" s="103"/>
      <c r="AM737" s="103"/>
      <c r="AN737" s="109" t="s">
        <v>398</v>
      </c>
      <c r="AO737" s="109"/>
      <c r="AP737" s="109"/>
      <c r="AQ737" s="109"/>
      <c r="AR737" s="110" t="s">
        <v>559</v>
      </c>
      <c r="AS737" s="111"/>
      <c r="AT737" s="111"/>
      <c r="AU737" s="111"/>
      <c r="AV737" s="111"/>
      <c r="AW737" s="111"/>
      <c r="AX737" s="112"/>
      <c r="AY737" s="88"/>
      <c r="AZ737" s="88"/>
    </row>
    <row r="738" spans="1:52" ht="24.75" customHeight="1" x14ac:dyDescent="0.15">
      <c r="A738" s="100" t="s">
        <v>397</v>
      </c>
      <c r="B738" s="101"/>
      <c r="C738" s="101"/>
      <c r="D738" s="102"/>
      <c r="E738" s="103" t="s">
        <v>559</v>
      </c>
      <c r="F738" s="103"/>
      <c r="G738" s="103"/>
      <c r="H738" s="103"/>
      <c r="I738" s="103"/>
      <c r="J738" s="103"/>
      <c r="K738" s="103"/>
      <c r="L738" s="103"/>
      <c r="M738" s="103"/>
      <c r="N738" s="109" t="s">
        <v>396</v>
      </c>
      <c r="O738" s="109"/>
      <c r="P738" s="109"/>
      <c r="Q738" s="109"/>
      <c r="R738" s="103" t="s">
        <v>559</v>
      </c>
      <c r="S738" s="103"/>
      <c r="T738" s="103"/>
      <c r="U738" s="103"/>
      <c r="V738" s="103"/>
      <c r="W738" s="103"/>
      <c r="X738" s="103"/>
      <c r="Y738" s="103"/>
      <c r="Z738" s="103"/>
      <c r="AA738" s="109" t="s">
        <v>395</v>
      </c>
      <c r="AB738" s="109"/>
      <c r="AC738" s="109"/>
      <c r="AD738" s="109"/>
      <c r="AE738" s="103" t="s">
        <v>559</v>
      </c>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t="s">
        <v>596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594</v>
      </c>
      <c r="F740" s="125"/>
      <c r="G740" s="125"/>
      <c r="H740" s="92" t="str">
        <f>IF(E740="", "", "(")</f>
        <v>(</v>
      </c>
      <c r="I740" s="125" t="s">
        <v>595</v>
      </c>
      <c r="J740" s="125"/>
      <c r="K740" s="92" t="str">
        <f>IF(OR(I740="　", I740=""), "", "-")</f>
        <v>-</v>
      </c>
      <c r="L740" s="126">
        <v>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6"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2.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2.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2.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2.25"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2.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2.25"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609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610</v>
      </c>
      <c r="H782" s="472"/>
      <c r="I782" s="472"/>
      <c r="J782" s="472"/>
      <c r="K782" s="473"/>
      <c r="L782" s="474" t="s">
        <v>611</v>
      </c>
      <c r="M782" s="475"/>
      <c r="N782" s="475"/>
      <c r="O782" s="475"/>
      <c r="P782" s="475"/>
      <c r="Q782" s="475"/>
      <c r="R782" s="475"/>
      <c r="S782" s="475"/>
      <c r="T782" s="475"/>
      <c r="U782" s="475"/>
      <c r="V782" s="475"/>
      <c r="W782" s="475"/>
      <c r="X782" s="476"/>
      <c r="Y782" s="477">
        <v>20</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5"/>
      <c r="B783" s="785"/>
      <c r="C783" s="785"/>
      <c r="D783" s="785"/>
      <c r="E783" s="785"/>
      <c r="F783" s="786"/>
      <c r="G783" s="367" t="s">
        <v>612</v>
      </c>
      <c r="H783" s="368"/>
      <c r="I783" s="368"/>
      <c r="J783" s="368"/>
      <c r="K783" s="369"/>
      <c r="L783" s="421" t="s">
        <v>613</v>
      </c>
      <c r="M783" s="422"/>
      <c r="N783" s="422"/>
      <c r="O783" s="422"/>
      <c r="P783" s="422"/>
      <c r="Q783" s="422"/>
      <c r="R783" s="422"/>
      <c r="S783" s="422"/>
      <c r="T783" s="422"/>
      <c r="U783" s="422"/>
      <c r="V783" s="422"/>
      <c r="W783" s="422"/>
      <c r="X783" s="423"/>
      <c r="Y783" s="418">
        <v>9.9</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614</v>
      </c>
      <c r="H784" s="368"/>
      <c r="I784" s="368"/>
      <c r="J784" s="368"/>
      <c r="K784" s="369"/>
      <c r="L784" s="421" t="s">
        <v>615</v>
      </c>
      <c r="M784" s="422"/>
      <c r="N784" s="422"/>
      <c r="O784" s="422"/>
      <c r="P784" s="422"/>
      <c r="Q784" s="422"/>
      <c r="R784" s="422"/>
      <c r="S784" s="422"/>
      <c r="T784" s="422"/>
      <c r="U784" s="422"/>
      <c r="V784" s="422"/>
      <c r="W784" s="422"/>
      <c r="X784" s="423"/>
      <c r="Y784" s="418">
        <v>9.9</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t="s">
        <v>616</v>
      </c>
      <c r="H785" s="368"/>
      <c r="I785" s="368"/>
      <c r="J785" s="368"/>
      <c r="K785" s="369"/>
      <c r="L785" s="421" t="s">
        <v>617</v>
      </c>
      <c r="M785" s="422"/>
      <c r="N785" s="422"/>
      <c r="O785" s="422"/>
      <c r="P785" s="422"/>
      <c r="Q785" s="422"/>
      <c r="R785" s="422"/>
      <c r="S785" s="422"/>
      <c r="T785" s="422"/>
      <c r="U785" s="422"/>
      <c r="V785" s="422"/>
      <c r="W785" s="422"/>
      <c r="X785" s="423"/>
      <c r="Y785" s="418">
        <v>9.6999999999999993</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75"/>
      <c r="B786" s="785"/>
      <c r="C786" s="785"/>
      <c r="D786" s="785"/>
      <c r="E786" s="785"/>
      <c r="F786" s="786"/>
      <c r="G786" s="367" t="s">
        <v>618</v>
      </c>
      <c r="H786" s="368"/>
      <c r="I786" s="368"/>
      <c r="J786" s="368"/>
      <c r="K786" s="369"/>
      <c r="L786" s="421" t="s">
        <v>621</v>
      </c>
      <c r="M786" s="422"/>
      <c r="N786" s="422"/>
      <c r="O786" s="422"/>
      <c r="P786" s="422"/>
      <c r="Q786" s="422"/>
      <c r="R786" s="422"/>
      <c r="S786" s="422"/>
      <c r="T786" s="422"/>
      <c r="U786" s="422"/>
      <c r="V786" s="422"/>
      <c r="W786" s="422"/>
      <c r="X786" s="423"/>
      <c r="Y786" s="418">
        <v>12.7</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62.2</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2" customHeight="1" x14ac:dyDescent="0.15">
      <c r="A838" s="424">
        <v>1</v>
      </c>
      <c r="B838" s="424">
        <v>1</v>
      </c>
      <c r="C838" s="444" t="s">
        <v>619</v>
      </c>
      <c r="D838" s="438"/>
      <c r="E838" s="438"/>
      <c r="F838" s="438"/>
      <c r="G838" s="438"/>
      <c r="H838" s="438"/>
      <c r="I838" s="438"/>
      <c r="J838" s="439">
        <v>2010001033161</v>
      </c>
      <c r="K838" s="440"/>
      <c r="L838" s="440"/>
      <c r="M838" s="440"/>
      <c r="N838" s="440"/>
      <c r="O838" s="440"/>
      <c r="P838" s="445" t="s">
        <v>620</v>
      </c>
      <c r="Q838" s="333"/>
      <c r="R838" s="333"/>
      <c r="S838" s="333"/>
      <c r="T838" s="333"/>
      <c r="U838" s="333"/>
      <c r="V838" s="333"/>
      <c r="W838" s="333"/>
      <c r="X838" s="333"/>
      <c r="Y838" s="334">
        <v>62.2</v>
      </c>
      <c r="Z838" s="335"/>
      <c r="AA838" s="335"/>
      <c r="AB838" s="336"/>
      <c r="AC838" s="347" t="s">
        <v>378</v>
      </c>
      <c r="AD838" s="443"/>
      <c r="AE838" s="443"/>
      <c r="AF838" s="443"/>
      <c r="AG838" s="443"/>
      <c r="AH838" s="441">
        <v>1</v>
      </c>
      <c r="AI838" s="442"/>
      <c r="AJ838" s="442"/>
      <c r="AK838" s="442"/>
      <c r="AL838" s="344">
        <v>100</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11.25"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hidden="1"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AD15:AJ17">
    <cfRule type="expression" dxfId="2755" priority="14023">
      <formula>IF(RIGHT(TEXT(P14,"0.#"),1)=".",FALSE,TRUE)</formula>
    </cfRule>
    <cfRule type="expression" dxfId="2754" priority="14024">
      <formula>IF(RIGHT(TEXT(P14,"0.#"),1)=".",TRUE,FALSE)</formula>
    </cfRule>
  </conditionalFormatting>
  <conditionalFormatting sqref="AE32">
    <cfRule type="expression" dxfId="2753" priority="14013">
      <formula>IF(RIGHT(TEXT(AE32,"0.#"),1)=".",FALSE,TRUE)</formula>
    </cfRule>
    <cfRule type="expression" dxfId="2752" priority="14014">
      <formula>IF(RIGHT(TEXT(AE32,"0.#"),1)=".",TRUE,FALSE)</formula>
    </cfRule>
  </conditionalFormatting>
  <conditionalFormatting sqref="P18:AX18">
    <cfRule type="expression" dxfId="2751" priority="13899">
      <formula>IF(RIGHT(TEXT(P18,"0.#"),1)=".",FALSE,TRUE)</formula>
    </cfRule>
    <cfRule type="expression" dxfId="2750" priority="13900">
      <formula>IF(RIGHT(TEXT(P18,"0.#"),1)=".",TRUE,FALSE)</formula>
    </cfRule>
  </conditionalFormatting>
  <conditionalFormatting sqref="Y783">
    <cfRule type="expression" dxfId="2749" priority="13895">
      <formula>IF(RIGHT(TEXT(Y783,"0.#"),1)=".",FALSE,TRUE)</formula>
    </cfRule>
    <cfRule type="expression" dxfId="2748" priority="13896">
      <formula>IF(RIGHT(TEXT(Y783,"0.#"),1)=".",TRUE,FALSE)</formula>
    </cfRule>
  </conditionalFormatting>
  <conditionalFormatting sqref="Y792">
    <cfRule type="expression" dxfId="2747" priority="13891">
      <formula>IF(RIGHT(TEXT(Y792,"0.#"),1)=".",FALSE,TRUE)</formula>
    </cfRule>
    <cfRule type="expression" dxfId="2746" priority="13892">
      <formula>IF(RIGHT(TEXT(Y792,"0.#"),1)=".",TRUE,FALSE)</formula>
    </cfRule>
  </conditionalFormatting>
  <conditionalFormatting sqref="Y823:Y830 Y821 Y810:Y817 Y808 Y797:Y804 Y795">
    <cfRule type="expression" dxfId="2745" priority="13673">
      <formula>IF(RIGHT(TEXT(Y795,"0.#"),1)=".",FALSE,TRUE)</formula>
    </cfRule>
    <cfRule type="expression" dxfId="2744" priority="13674">
      <formula>IF(RIGHT(TEXT(Y795,"0.#"),1)=".",TRUE,FALSE)</formula>
    </cfRule>
  </conditionalFormatting>
  <conditionalFormatting sqref="P15:AC17 P13:AX13 AK15:AX15 AK16:AQ17">
    <cfRule type="expression" dxfId="2743" priority="13721">
      <formula>IF(RIGHT(TEXT(P13,"0.#"),1)=".",FALSE,TRUE)</formula>
    </cfRule>
    <cfRule type="expression" dxfId="2742" priority="13722">
      <formula>IF(RIGHT(TEXT(P13,"0.#"),1)=".",TRUE,FALSE)</formula>
    </cfRule>
  </conditionalFormatting>
  <conditionalFormatting sqref="P19:AJ19">
    <cfRule type="expression" dxfId="2741" priority="13719">
      <formula>IF(RIGHT(TEXT(P19,"0.#"),1)=".",FALSE,TRUE)</formula>
    </cfRule>
    <cfRule type="expression" dxfId="2740" priority="13720">
      <formula>IF(RIGHT(TEXT(P19,"0.#"),1)=".",TRUE,FALSE)</formula>
    </cfRule>
  </conditionalFormatting>
  <conditionalFormatting sqref="AE101 AQ101">
    <cfRule type="expression" dxfId="2739" priority="13711">
      <formula>IF(RIGHT(TEXT(AE101,"0.#"),1)=".",FALSE,TRUE)</formula>
    </cfRule>
    <cfRule type="expression" dxfId="2738" priority="13712">
      <formula>IF(RIGHT(TEXT(AE101,"0.#"),1)=".",TRUE,FALSE)</formula>
    </cfRule>
  </conditionalFormatting>
  <conditionalFormatting sqref="Y784:Y791 Y782">
    <cfRule type="expression" dxfId="2737" priority="13697">
      <formula>IF(RIGHT(TEXT(Y782,"0.#"),1)=".",FALSE,TRUE)</formula>
    </cfRule>
    <cfRule type="expression" dxfId="2736" priority="13698">
      <formula>IF(RIGHT(TEXT(Y782,"0.#"),1)=".",TRUE,FALSE)</formula>
    </cfRule>
  </conditionalFormatting>
  <conditionalFormatting sqref="AU783">
    <cfRule type="expression" dxfId="2735" priority="13695">
      <formula>IF(RIGHT(TEXT(AU783,"0.#"),1)=".",FALSE,TRUE)</formula>
    </cfRule>
    <cfRule type="expression" dxfId="2734" priority="13696">
      <formula>IF(RIGHT(TEXT(AU783,"0.#"),1)=".",TRUE,FALSE)</formula>
    </cfRule>
  </conditionalFormatting>
  <conditionalFormatting sqref="AU792">
    <cfRule type="expression" dxfId="2733" priority="13693">
      <formula>IF(RIGHT(TEXT(AU792,"0.#"),1)=".",FALSE,TRUE)</formula>
    </cfRule>
    <cfRule type="expression" dxfId="2732" priority="13694">
      <formula>IF(RIGHT(TEXT(AU792,"0.#"),1)=".",TRUE,FALSE)</formula>
    </cfRule>
  </conditionalFormatting>
  <conditionalFormatting sqref="AU784:AU791 AU782">
    <cfRule type="expression" dxfId="2731" priority="13691">
      <formula>IF(RIGHT(TEXT(AU782,"0.#"),1)=".",FALSE,TRUE)</formula>
    </cfRule>
    <cfRule type="expression" dxfId="2730" priority="13692">
      <formula>IF(RIGHT(TEXT(AU782,"0.#"),1)=".",TRUE,FALSE)</formula>
    </cfRule>
  </conditionalFormatting>
  <conditionalFormatting sqref="Y822 Y809 Y796">
    <cfRule type="expression" dxfId="2729" priority="13677">
      <formula>IF(RIGHT(TEXT(Y796,"0.#"),1)=".",FALSE,TRUE)</formula>
    </cfRule>
    <cfRule type="expression" dxfId="2728" priority="13678">
      <formula>IF(RIGHT(TEXT(Y796,"0.#"),1)=".",TRUE,FALSE)</formula>
    </cfRule>
  </conditionalFormatting>
  <conditionalFormatting sqref="Y831 Y818 Y805">
    <cfRule type="expression" dxfId="2727" priority="13675">
      <formula>IF(RIGHT(TEXT(Y805,"0.#"),1)=".",FALSE,TRUE)</formula>
    </cfRule>
    <cfRule type="expression" dxfId="2726" priority="13676">
      <formula>IF(RIGHT(TEXT(Y805,"0.#"),1)=".",TRUE,FALSE)</formula>
    </cfRule>
  </conditionalFormatting>
  <conditionalFormatting sqref="AU822 AU809 AU796">
    <cfRule type="expression" dxfId="2725" priority="13671">
      <formula>IF(RIGHT(TEXT(AU796,"0.#"),1)=".",FALSE,TRUE)</formula>
    </cfRule>
    <cfRule type="expression" dxfId="2724" priority="13672">
      <formula>IF(RIGHT(TEXT(AU796,"0.#"),1)=".",TRUE,FALSE)</formula>
    </cfRule>
  </conditionalFormatting>
  <conditionalFormatting sqref="AU831 AU818 AU805">
    <cfRule type="expression" dxfId="2723" priority="13669">
      <formula>IF(RIGHT(TEXT(AU805,"0.#"),1)=".",FALSE,TRUE)</formula>
    </cfRule>
    <cfRule type="expression" dxfId="2722" priority="13670">
      <formula>IF(RIGHT(TEXT(AU805,"0.#"),1)=".",TRUE,FALSE)</formula>
    </cfRule>
  </conditionalFormatting>
  <conditionalFormatting sqref="AU823:AU830 AU821 AU810:AU817 AU808 AU797:AU804 AU795">
    <cfRule type="expression" dxfId="2721" priority="13667">
      <formula>IF(RIGHT(TEXT(AU795,"0.#"),1)=".",FALSE,TRUE)</formula>
    </cfRule>
    <cfRule type="expression" dxfId="2720" priority="13668">
      <formula>IF(RIGHT(TEXT(AU795,"0.#"),1)=".",TRUE,FALSE)</formula>
    </cfRule>
  </conditionalFormatting>
  <conditionalFormatting sqref="AM87">
    <cfRule type="expression" dxfId="2719" priority="13321">
      <formula>IF(RIGHT(TEXT(AM87,"0.#"),1)=".",FALSE,TRUE)</formula>
    </cfRule>
    <cfRule type="expression" dxfId="2718" priority="13322">
      <formula>IF(RIGHT(TEXT(AM87,"0.#"),1)=".",TRUE,FALSE)</formula>
    </cfRule>
  </conditionalFormatting>
  <conditionalFormatting sqref="AE55">
    <cfRule type="expression" dxfId="2717" priority="13389">
      <formula>IF(RIGHT(TEXT(AE55,"0.#"),1)=".",FALSE,TRUE)</formula>
    </cfRule>
    <cfRule type="expression" dxfId="2716" priority="13390">
      <formula>IF(RIGHT(TEXT(AE55,"0.#"),1)=".",TRUE,FALSE)</formula>
    </cfRule>
  </conditionalFormatting>
  <conditionalFormatting sqref="AI55">
    <cfRule type="expression" dxfId="2715" priority="13387">
      <formula>IF(RIGHT(TEXT(AI55,"0.#"),1)=".",FALSE,TRUE)</formula>
    </cfRule>
    <cfRule type="expression" dxfId="2714" priority="13388">
      <formula>IF(RIGHT(TEXT(AI55,"0.#"),1)=".",TRUE,FALSE)</formula>
    </cfRule>
  </conditionalFormatting>
  <conditionalFormatting sqref="AM34">
    <cfRule type="expression" dxfId="2713" priority="13467">
      <formula>IF(RIGHT(TEXT(AM34,"0.#"),1)=".",FALSE,TRUE)</formula>
    </cfRule>
    <cfRule type="expression" dxfId="2712" priority="13468">
      <formula>IF(RIGHT(TEXT(AM34,"0.#"),1)=".",TRUE,FALSE)</formula>
    </cfRule>
  </conditionalFormatting>
  <conditionalFormatting sqref="AE33">
    <cfRule type="expression" dxfId="2711" priority="13481">
      <formula>IF(RIGHT(TEXT(AE33,"0.#"),1)=".",FALSE,TRUE)</formula>
    </cfRule>
    <cfRule type="expression" dxfId="2710" priority="13482">
      <formula>IF(RIGHT(TEXT(AE33,"0.#"),1)=".",TRUE,FALSE)</formula>
    </cfRule>
  </conditionalFormatting>
  <conditionalFormatting sqref="AE34">
    <cfRule type="expression" dxfId="2709" priority="13479">
      <formula>IF(RIGHT(TEXT(AE34,"0.#"),1)=".",FALSE,TRUE)</formula>
    </cfRule>
    <cfRule type="expression" dxfId="2708" priority="13480">
      <formula>IF(RIGHT(TEXT(AE34,"0.#"),1)=".",TRUE,FALSE)</formula>
    </cfRule>
  </conditionalFormatting>
  <conditionalFormatting sqref="AI34">
    <cfRule type="expression" dxfId="2707" priority="13477">
      <formula>IF(RIGHT(TEXT(AI34,"0.#"),1)=".",FALSE,TRUE)</formula>
    </cfRule>
    <cfRule type="expression" dxfId="2706" priority="13478">
      <formula>IF(RIGHT(TEXT(AI34,"0.#"),1)=".",TRUE,FALSE)</formula>
    </cfRule>
  </conditionalFormatting>
  <conditionalFormatting sqref="AI33">
    <cfRule type="expression" dxfId="2705" priority="13475">
      <formula>IF(RIGHT(TEXT(AI33,"0.#"),1)=".",FALSE,TRUE)</formula>
    </cfRule>
    <cfRule type="expression" dxfId="2704" priority="13476">
      <formula>IF(RIGHT(TEXT(AI33,"0.#"),1)=".",TRUE,FALSE)</formula>
    </cfRule>
  </conditionalFormatting>
  <conditionalFormatting sqref="AI32">
    <cfRule type="expression" dxfId="2703" priority="13473">
      <formula>IF(RIGHT(TEXT(AI32,"0.#"),1)=".",FALSE,TRUE)</formula>
    </cfRule>
    <cfRule type="expression" dxfId="2702" priority="13474">
      <formula>IF(RIGHT(TEXT(AI32,"0.#"),1)=".",TRUE,FALSE)</formula>
    </cfRule>
  </conditionalFormatting>
  <conditionalFormatting sqref="AM32">
    <cfRule type="expression" dxfId="2701" priority="13471">
      <formula>IF(RIGHT(TEXT(AM32,"0.#"),1)=".",FALSE,TRUE)</formula>
    </cfRule>
    <cfRule type="expression" dxfId="2700" priority="13472">
      <formula>IF(RIGHT(TEXT(AM32,"0.#"),1)=".",TRUE,FALSE)</formula>
    </cfRule>
  </conditionalFormatting>
  <conditionalFormatting sqref="AM33">
    <cfRule type="expression" dxfId="2699" priority="13469">
      <formula>IF(RIGHT(TEXT(AM33,"0.#"),1)=".",FALSE,TRUE)</formula>
    </cfRule>
    <cfRule type="expression" dxfId="2698" priority="13470">
      <formula>IF(RIGHT(TEXT(AM33,"0.#"),1)=".",TRUE,FALSE)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I117">
    <cfRule type="expression" dxfId="2541" priority="13167">
      <formula>IF(RIGHT(TEXT(AI117,"0.#"),1)=".",FALSE,TRUE)</formula>
    </cfRule>
    <cfRule type="expression" dxfId="2540" priority="13168">
      <formula>IF(RIGHT(TEXT(AI117,"0.#"),1)=".",TRUE,FALSE)</formula>
    </cfRule>
  </conditionalFormatting>
  <conditionalFormatting sqref="AQ117">
    <cfRule type="expression" dxfId="2539" priority="13163">
      <formula>IF(RIGHT(TEXT(AQ117,"0.#"),1)=".",FALSE,TRUE)</formula>
    </cfRule>
    <cfRule type="expression" dxfId="2538" priority="13164">
      <formula>IF(RIGHT(TEXT(AQ117,"0.#"),1)=".",TRUE,FALSE)</formula>
    </cfRule>
  </conditionalFormatting>
  <conditionalFormatting sqref="AE119 AQ119">
    <cfRule type="expression" dxfId="2537" priority="13161">
      <formula>IF(RIGHT(TEXT(AE119,"0.#"),1)=".",FALSE,TRUE)</formula>
    </cfRule>
    <cfRule type="expression" dxfId="2536" priority="13162">
      <formula>IF(RIGHT(TEXT(AE119,"0.#"),1)=".",TRUE,FALSE)</formula>
    </cfRule>
  </conditionalFormatting>
  <conditionalFormatting sqref="AI119">
    <cfRule type="expression" dxfId="2535" priority="13159">
      <formula>IF(RIGHT(TEXT(AI119,"0.#"),1)=".",FALSE,TRUE)</formula>
    </cfRule>
    <cfRule type="expression" dxfId="2534" priority="13160">
      <formula>IF(RIGHT(TEXT(AI119,"0.#"),1)=".",TRUE,FALSE)</formula>
    </cfRule>
  </conditionalFormatting>
  <conditionalFormatting sqref="AM119">
    <cfRule type="expression" dxfId="2533" priority="13157">
      <formula>IF(RIGHT(TEXT(AM119,"0.#"),1)=".",FALSE,TRUE)</formula>
    </cfRule>
    <cfRule type="expression" dxfId="2532" priority="13158">
      <formula>IF(RIGHT(TEXT(AM119,"0.#"),1)=".",TRUE,FALSE)</formula>
    </cfRule>
  </conditionalFormatting>
  <conditionalFormatting sqref="AQ120">
    <cfRule type="expression" dxfId="2531" priority="13149">
      <formula>IF(RIGHT(TEXT(AQ120,"0.#"),1)=".",FALSE,TRUE)</formula>
    </cfRule>
    <cfRule type="expression" dxfId="2530" priority="13150">
      <formula>IF(RIGHT(TEXT(AQ120,"0.#"),1)=".",TRUE,FALSE)</formula>
    </cfRule>
  </conditionalFormatting>
  <conditionalFormatting sqref="AE122 AQ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Q123">
    <cfRule type="expression" dxfId="2523" priority="13135">
      <formula>IF(RIGHT(TEXT(AQ123,"0.#"),1)=".",FALSE,TRUE)</formula>
    </cfRule>
    <cfRule type="expression" dxfId="2522" priority="13136">
      <formula>IF(RIGHT(TEXT(AQ123,"0.#"),1)=".",TRUE,FALSE)</formula>
    </cfRule>
  </conditionalFormatting>
  <conditionalFormatting sqref="AE125 AQ125">
    <cfRule type="expression" dxfId="2521" priority="13133">
      <formula>IF(RIGHT(TEXT(AE125,"0.#"),1)=".",FALSE,TRUE)</formula>
    </cfRule>
    <cfRule type="expression" dxfId="2520" priority="13134">
      <formula>IF(RIGHT(TEXT(AE125,"0.#"),1)=".",TRUE,FALSE)</formula>
    </cfRule>
  </conditionalFormatting>
  <conditionalFormatting sqref="AI125">
    <cfRule type="expression" dxfId="2519" priority="13131">
      <formula>IF(RIGHT(TEXT(AI125,"0.#"),1)=".",FALSE,TRUE)</formula>
    </cfRule>
    <cfRule type="expression" dxfId="2518" priority="13132">
      <formula>IF(RIGHT(TEXT(AI125,"0.#"),1)=".",TRUE,FALSE)</formula>
    </cfRule>
  </conditionalFormatting>
  <conditionalFormatting sqref="AM125">
    <cfRule type="expression" dxfId="2517" priority="13129">
      <formula>IF(RIGHT(TEXT(AM125,"0.#"),1)=".",FALSE,TRUE)</formula>
    </cfRule>
    <cfRule type="expression" dxfId="2516" priority="13130">
      <formula>IF(RIGHT(TEXT(AM125,"0.#"),1)=".",TRUE,FALSE)</formula>
    </cfRule>
  </conditionalFormatting>
  <conditionalFormatting sqref="AQ126">
    <cfRule type="expression" dxfId="2515" priority="13121">
      <formula>IF(RIGHT(TEXT(AQ126,"0.#"),1)=".",FALSE,TRUE)</formula>
    </cfRule>
    <cfRule type="expression" dxfId="2514" priority="13122">
      <formula>IF(RIGHT(TEXT(AQ126,"0.#"),1)=".",TRUE,FALSE)</formula>
    </cfRule>
  </conditionalFormatting>
  <conditionalFormatting sqref="AE128 AQ128">
    <cfRule type="expression" dxfId="2513" priority="13119">
      <formula>IF(RIGHT(TEXT(AE128,"0.#"),1)=".",FALSE,TRUE)</formula>
    </cfRule>
    <cfRule type="expression" dxfId="2512" priority="13120">
      <formula>IF(RIGHT(TEXT(AE128,"0.#"),1)=".",TRUE,FALSE)</formula>
    </cfRule>
  </conditionalFormatting>
  <conditionalFormatting sqref="AI128">
    <cfRule type="expression" dxfId="2511" priority="13117">
      <formula>IF(RIGHT(TEXT(AI128,"0.#"),1)=".",FALSE,TRUE)</formula>
    </cfRule>
    <cfRule type="expression" dxfId="2510" priority="13118">
      <formula>IF(RIGHT(TEXT(AI128,"0.#"),1)=".",TRUE,FALSE)</formula>
    </cfRule>
  </conditionalFormatting>
  <conditionalFormatting sqref="AM128">
    <cfRule type="expression" dxfId="2509" priority="13115">
      <formula>IF(RIGHT(TEXT(AM128,"0.#"),1)=".",FALSE,TRUE)</formula>
    </cfRule>
    <cfRule type="expression" dxfId="2508" priority="13116">
      <formula>IF(RIGHT(TEXT(AM128,"0.#"),1)=".",TRUE,FALSE)</formula>
    </cfRule>
  </conditionalFormatting>
  <conditionalFormatting sqref="AQ129">
    <cfRule type="expression" dxfId="2507" priority="13107">
      <formula>IF(RIGHT(TEXT(AQ129,"0.#"),1)=".",FALSE,TRUE)</formula>
    </cfRule>
    <cfRule type="expression" dxfId="2506" priority="13108">
      <formula>IF(RIGHT(TEXT(AQ129,"0.#"),1)=".",TRUE,FALSE)</formula>
    </cfRule>
  </conditionalFormatting>
  <conditionalFormatting sqref="AE75">
    <cfRule type="expression" dxfId="2505" priority="13105">
      <formula>IF(RIGHT(TEXT(AE75,"0.#"),1)=".",FALSE,TRUE)</formula>
    </cfRule>
    <cfRule type="expression" dxfId="2504" priority="13106">
      <formula>IF(RIGHT(TEXT(AE75,"0.#"),1)=".",TRUE,FALSE)</formula>
    </cfRule>
  </conditionalFormatting>
  <conditionalFormatting sqref="AE76">
    <cfRule type="expression" dxfId="2503" priority="13103">
      <formula>IF(RIGHT(TEXT(AE76,"0.#"),1)=".",FALSE,TRUE)</formula>
    </cfRule>
    <cfRule type="expression" dxfId="2502" priority="13104">
      <formula>IF(RIGHT(TEXT(AE76,"0.#"),1)=".",TRUE,FALSE)</formula>
    </cfRule>
  </conditionalFormatting>
  <conditionalFormatting sqref="AE77">
    <cfRule type="expression" dxfId="2501" priority="13101">
      <formula>IF(RIGHT(TEXT(AE77,"0.#"),1)=".",FALSE,TRUE)</formula>
    </cfRule>
    <cfRule type="expression" dxfId="2500" priority="13102">
      <formula>IF(RIGHT(TEXT(AE77,"0.#"),1)=".",TRUE,FALSE)</formula>
    </cfRule>
  </conditionalFormatting>
  <conditionalFormatting sqref="AI77">
    <cfRule type="expression" dxfId="2499" priority="13099">
      <formula>IF(RIGHT(TEXT(AI77,"0.#"),1)=".",FALSE,TRUE)</formula>
    </cfRule>
    <cfRule type="expression" dxfId="2498" priority="13100">
      <formula>IF(RIGHT(TEXT(AI77,"0.#"),1)=".",TRUE,FALSE)</formula>
    </cfRule>
  </conditionalFormatting>
  <conditionalFormatting sqref="AI76">
    <cfRule type="expression" dxfId="2497" priority="13097">
      <formula>IF(RIGHT(TEXT(AI76,"0.#"),1)=".",FALSE,TRUE)</formula>
    </cfRule>
    <cfRule type="expression" dxfId="2496" priority="13098">
      <formula>IF(RIGHT(TEXT(AI76,"0.#"),1)=".",TRUE,FALSE)</formula>
    </cfRule>
  </conditionalFormatting>
  <conditionalFormatting sqref="AI75">
    <cfRule type="expression" dxfId="2495" priority="13095">
      <formula>IF(RIGHT(TEXT(AI75,"0.#"),1)=".",FALSE,TRUE)</formula>
    </cfRule>
    <cfRule type="expression" dxfId="2494" priority="13096">
      <formula>IF(RIGHT(TEXT(AI75,"0.#"),1)=".",TRUE,FALSE)</formula>
    </cfRule>
  </conditionalFormatting>
  <conditionalFormatting sqref="AM75">
    <cfRule type="expression" dxfId="2493" priority="13093">
      <formula>IF(RIGHT(TEXT(AM75,"0.#"),1)=".",FALSE,TRUE)</formula>
    </cfRule>
    <cfRule type="expression" dxfId="2492" priority="13094">
      <formula>IF(RIGHT(TEXT(AM75,"0.#"),1)=".",TRUE,FALSE)</formula>
    </cfRule>
  </conditionalFormatting>
  <conditionalFormatting sqref="AM76">
    <cfRule type="expression" dxfId="2491" priority="13091">
      <formula>IF(RIGHT(TEXT(AM76,"0.#"),1)=".",FALSE,TRUE)</formula>
    </cfRule>
    <cfRule type="expression" dxfId="2490" priority="13092">
      <formula>IF(RIGHT(TEXT(AM76,"0.#"),1)=".",TRUE,FALSE)</formula>
    </cfRule>
  </conditionalFormatting>
  <conditionalFormatting sqref="AM77">
    <cfRule type="expression" dxfId="2489" priority="13089">
      <formula>IF(RIGHT(TEXT(AM77,"0.#"),1)=".",FALSE,TRUE)</formula>
    </cfRule>
    <cfRule type="expression" dxfId="2488" priority="13090">
      <formula>IF(RIGHT(TEXT(AM77,"0.#"),1)=".",TRUE,FALSE)</formula>
    </cfRule>
  </conditionalFormatting>
  <conditionalFormatting sqref="AE134:AE135 AU134:AU135 AI134:AI135 AM134:AM135 AQ134:AQ135">
    <cfRule type="expression" dxfId="2487" priority="13075">
      <formula>IF(RIGHT(TEXT(AE134,"0.#"),1)=".",FALSE,TRUE)</formula>
    </cfRule>
    <cfRule type="expression" dxfId="2486" priority="13076">
      <formula>IF(RIGHT(TEXT(AE134,"0.#"),1)=".",TRUE,FALSE)</formula>
    </cfRule>
  </conditionalFormatting>
  <conditionalFormatting sqref="AE433:AE435 AI433:AI435 AM433:AM435">
    <cfRule type="expression" dxfId="2485" priority="13045">
      <formula>IF(RIGHT(TEXT(AE433,"0.#"),1)=".",FALSE,TRUE)</formula>
    </cfRule>
    <cfRule type="expression" dxfId="2484" priority="13046">
      <formula>IF(RIGHT(TEXT(AE433,"0.#"),1)=".",TRUE,FALSE)</formula>
    </cfRule>
  </conditionalFormatting>
  <conditionalFormatting sqref="AU433:AU435">
    <cfRule type="expression" dxfId="2483" priority="13021">
      <formula>IF(RIGHT(TEXT(AU433,"0.#"),1)=".",FALSE,TRUE)</formula>
    </cfRule>
    <cfRule type="expression" dxfId="2482" priority="13022">
      <formula>IF(RIGHT(TEXT(AU433,"0.#"),1)=".",TRUE,FALSE)</formula>
    </cfRule>
  </conditionalFormatting>
  <conditionalFormatting sqref="AQ433:AQ435">
    <cfRule type="expression" dxfId="2481" priority="12921">
      <formula>IF(RIGHT(TEXT(AQ433,"0.#"),1)=".",FALSE,TRUE)</formula>
    </cfRule>
    <cfRule type="expression" dxfId="2480" priority="12922">
      <formula>IF(RIGHT(TEXT(AQ433,"0.#"),1)=".",TRUE,FALSE)</formula>
    </cfRule>
  </conditionalFormatting>
  <conditionalFormatting sqref="AL840:AO867">
    <cfRule type="expression" dxfId="2479" priority="6645">
      <formula>IF(AND(AL840&gt;=0, RIGHT(TEXT(AL840,"0.#"),1)&lt;&gt;"."),TRUE,FALSE)</formula>
    </cfRule>
    <cfRule type="expression" dxfId="2478" priority="6646">
      <formula>IF(AND(AL840&gt;=0, RIGHT(TEXT(AL840,"0.#"),1)="."),TRUE,FALSE)</formula>
    </cfRule>
    <cfRule type="expression" dxfId="2477" priority="6647">
      <formula>IF(AND(AL840&lt;0, RIGHT(TEXT(AL840,"0.#"),1)&lt;&gt;"."),TRUE,FALSE)</formula>
    </cfRule>
    <cfRule type="expression" dxfId="2476" priority="6648">
      <formula>IF(AND(AL840&lt;0, RIGHT(TEXT(AL840,"0.#"),1)="."),TRUE,FALSE)</formula>
    </cfRule>
  </conditionalFormatting>
  <conditionalFormatting sqref="AQ53:AQ55">
    <cfRule type="expression" dxfId="2475" priority="4667">
      <formula>IF(RIGHT(TEXT(AQ53,"0.#"),1)=".",FALSE,TRUE)</formula>
    </cfRule>
    <cfRule type="expression" dxfId="2474" priority="4668">
      <formula>IF(RIGHT(TEXT(AQ53,"0.#"),1)=".",TRUE,FALSE)</formula>
    </cfRule>
  </conditionalFormatting>
  <conditionalFormatting sqref="AU53:AU55">
    <cfRule type="expression" dxfId="2473" priority="4665">
      <formula>IF(RIGHT(TEXT(AU53,"0.#"),1)=".",FALSE,TRUE)</formula>
    </cfRule>
    <cfRule type="expression" dxfId="2472" priority="4666">
      <formula>IF(RIGHT(TEXT(AU53,"0.#"),1)=".",TRUE,FALSE)</formula>
    </cfRule>
  </conditionalFormatting>
  <conditionalFormatting sqref="AQ60:AQ62">
    <cfRule type="expression" dxfId="2471" priority="4663">
      <formula>IF(RIGHT(TEXT(AQ60,"0.#"),1)=".",FALSE,TRUE)</formula>
    </cfRule>
    <cfRule type="expression" dxfId="2470" priority="4664">
      <formula>IF(RIGHT(TEXT(AQ60,"0.#"),1)=".",TRUE,FALSE)</formula>
    </cfRule>
  </conditionalFormatting>
  <conditionalFormatting sqref="AU60:AU62">
    <cfRule type="expression" dxfId="2469" priority="4661">
      <formula>IF(RIGHT(TEXT(AU60,"0.#"),1)=".",FALSE,TRUE)</formula>
    </cfRule>
    <cfRule type="expression" dxfId="2468" priority="4662">
      <formula>IF(RIGHT(TEXT(AU60,"0.#"),1)=".",TRUE,FALSE)</formula>
    </cfRule>
  </conditionalFormatting>
  <conditionalFormatting sqref="AQ75:AQ77">
    <cfRule type="expression" dxfId="2467" priority="4659">
      <formula>IF(RIGHT(TEXT(AQ75,"0.#"),1)=".",FALSE,TRUE)</formula>
    </cfRule>
    <cfRule type="expression" dxfId="2466" priority="4660">
      <formula>IF(RIGHT(TEXT(AQ75,"0.#"),1)=".",TRUE,FALSE)</formula>
    </cfRule>
  </conditionalFormatting>
  <conditionalFormatting sqref="AU75:AU77">
    <cfRule type="expression" dxfId="2465" priority="4657">
      <formula>IF(RIGHT(TEXT(AU75,"0.#"),1)=".",FALSE,TRUE)</formula>
    </cfRule>
    <cfRule type="expression" dxfId="2464" priority="4658">
      <formula>IF(RIGHT(TEXT(AU75,"0.#"),1)=".",TRUE,FALSE)</formula>
    </cfRule>
  </conditionalFormatting>
  <conditionalFormatting sqref="AQ87:AQ89">
    <cfRule type="expression" dxfId="2463" priority="4655">
      <formula>IF(RIGHT(TEXT(AQ87,"0.#"),1)=".",FALSE,TRUE)</formula>
    </cfRule>
    <cfRule type="expression" dxfId="2462" priority="4656">
      <formula>IF(RIGHT(TEXT(AQ87,"0.#"),1)=".",TRUE,FALSE)</formula>
    </cfRule>
  </conditionalFormatting>
  <conditionalFormatting sqref="AU87:AU89">
    <cfRule type="expression" dxfId="2461" priority="4653">
      <formula>IF(RIGHT(TEXT(AU87,"0.#"),1)=".",FALSE,TRUE)</formula>
    </cfRule>
    <cfRule type="expression" dxfId="2460" priority="4654">
      <formula>IF(RIGHT(TEXT(AU87,"0.#"),1)=".",TRUE,FALSE)</formula>
    </cfRule>
  </conditionalFormatting>
  <conditionalFormatting sqref="AQ92:AQ94">
    <cfRule type="expression" dxfId="2459" priority="4651">
      <formula>IF(RIGHT(TEXT(AQ92,"0.#"),1)=".",FALSE,TRUE)</formula>
    </cfRule>
    <cfRule type="expression" dxfId="2458" priority="4652">
      <formula>IF(RIGHT(TEXT(AQ92,"0.#"),1)=".",TRUE,FALSE)</formula>
    </cfRule>
  </conditionalFormatting>
  <conditionalFormatting sqref="AU92:AU94">
    <cfRule type="expression" dxfId="2457" priority="4649">
      <formula>IF(RIGHT(TEXT(AU92,"0.#"),1)=".",FALSE,TRUE)</formula>
    </cfRule>
    <cfRule type="expression" dxfId="2456" priority="4650">
      <formula>IF(RIGHT(TEXT(AU92,"0.#"),1)=".",TRUE,FALSE)</formula>
    </cfRule>
  </conditionalFormatting>
  <conditionalFormatting sqref="AQ97:AQ99">
    <cfRule type="expression" dxfId="2455" priority="4647">
      <formula>IF(RIGHT(TEXT(AQ97,"0.#"),1)=".",FALSE,TRUE)</formula>
    </cfRule>
    <cfRule type="expression" dxfId="2454" priority="4648">
      <formula>IF(RIGHT(TEXT(AQ97,"0.#"),1)=".",TRUE,FALSE)</formula>
    </cfRule>
  </conditionalFormatting>
  <conditionalFormatting sqref="AU97:AU99">
    <cfRule type="expression" dxfId="2453" priority="4645">
      <formula>IF(RIGHT(TEXT(AU97,"0.#"),1)=".",FALSE,TRUE)</formula>
    </cfRule>
    <cfRule type="expression" dxfId="2452" priority="4646">
      <formula>IF(RIGHT(TEXT(AU97,"0.#"),1)=".",TRUE,FALSE)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0:Y867">
    <cfRule type="expression" dxfId="2435" priority="2973">
      <formula>IF(RIGHT(TEXT(Y840,"0.#"),1)=".",FALSE,TRUE)</formula>
    </cfRule>
    <cfRule type="expression" dxfId="2434" priority="2974">
      <formula>IF(RIGHT(TEXT(Y840,"0.#"),1)=".",TRUE,FALSE)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9:AO839">
    <cfRule type="expression" dxfId="2391" priority="2831">
      <formula>IF(AND(AL839&gt;=0, RIGHT(TEXT(AL839,"0.#"),1)&lt;&gt;"."),TRUE,FALSE)</formula>
    </cfRule>
    <cfRule type="expression" dxfId="2390" priority="2832">
      <formula>IF(AND(AL839&gt;=0, RIGHT(TEXT(AL839,"0.#"),1)="."),TRUE,FALSE)</formula>
    </cfRule>
    <cfRule type="expression" dxfId="2389" priority="2833">
      <formula>IF(AND(AL839&lt;0, RIGHT(TEXT(AL839,"0.#"),1)&lt;&gt;"."),TRUE,FALSE)</formula>
    </cfRule>
    <cfRule type="expression" dxfId="2388" priority="2834">
      <formula>IF(AND(AL839&lt;0, RIGHT(TEXT(AL839,"0.#"),1)="."),TRUE,FALSE)</formula>
    </cfRule>
  </conditionalFormatting>
  <conditionalFormatting sqref="Y839">
    <cfRule type="expression" dxfId="2387" priority="2829">
      <formula>IF(RIGHT(TEXT(Y839,"0.#"),1)=".",FALSE,TRUE)</formula>
    </cfRule>
    <cfRule type="expression" dxfId="2386" priority="2830">
      <formula>IF(RIGHT(TEXT(Y839,"0.#"),1)=".",TRUE,FALSE)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18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t="s">
        <v>565</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クールジャパン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2020-09-14T05:31:19Z</cp:lastPrinted>
  <dcterms:created xsi:type="dcterms:W3CDTF">2012-03-13T00:50:25Z</dcterms:created>
  <dcterms:modified xsi:type="dcterms:W3CDTF">2020-10-02T09:05:40Z</dcterms:modified>
</cp:coreProperties>
</file>