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700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<sst xmlns="http://schemas.openxmlformats.org/spreadsheetml/2006/main" count="2955" uniqueCount="684">
  <si>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</si>
  <si>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</si>
  <si>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</si>
  <si>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</si>
  <si>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</si>
  <si>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</si>
  <si>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</si>
  <si>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</si>
  <si>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</si>
  <si>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</si>
  <si>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</si>
  <si>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</si>
  <si>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</si>
  <si>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</si>
  <si>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</si>
  <si>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</si>
  <si>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</si>
  <si>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</si>
  <si>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</si>
  <si>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</si>
  <si>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</si>
  <si>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</si>
  <si>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</si>
  <si>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</si>
  <si>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</si>
  <si>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</si>
  <si>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</si>
  <si>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</si>
  <si>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</si>
  <si>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</si>
  <si>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</si>
  <si>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</si>
  <si>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</si>
  <si>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</si>
  <si>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</si>
  <si>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</si>
  <si>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</si>
  <si>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</si>
  <si>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</si>
  <si>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</si>
  <si>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</si>
  <si>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</si>
  <si>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</si>
  <si>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</si>
  <si>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</si>
  <si>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</si>
  <si>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</si>
  <si>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</si>
  <si>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</si>
  <si>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</si>
  <si>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</si>
  <si>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</si>
  <si>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</si>
  <si>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</si>
  <si>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</si>
  <si>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</si>
  <si>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</si>
  <si>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</si>
  <si>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</si>
  <si>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</si>
  <si>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</si>
  <si>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</si>
  <si>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</si>
  <si>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</si>
  <si>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</si>
  <si>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</si>
  <si>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</si>
  <si>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</si>
  <si>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</si>
  <si>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</si>
  <si>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</si>
  <si>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</si>
  <si>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</si>
  <si>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</si>
  <si>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</si>
  <si>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</si>
  <si>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</si>
  <si>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</si>
  <si>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</si>
  <si>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</si>
  <si>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</si>
  <si>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</si>
  <si>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</si>
  <si>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</si>
  <si>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</si>
  <si>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</si>
  <si>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</si>
  <si>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</si>
  <si>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</si>
  <si>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</si>
  <si>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</si>
  <si>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</si>
  <si>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</si>
  <si>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</si>
  <si>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</si>
  <si>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</si>
  <si>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</si>
  <si>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</si>
  <si>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</si>
  <si>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</si>
  <si>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</si>
  <si>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</si>
  <si>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</si>
  <si>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</si>
  <si>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</si>
  <si>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</si>
  <si>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</si>
  <si>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</si>
  <si>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</si>
  <si>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</si>
  <si>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</si>
  <si>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</si>
  <si>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</si>
  <si>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</si>
  <si>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</si>
  <si>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</si>
  <si>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</si>
  <si>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</si>
  <si>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</si>
  <si>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</si>
  <si>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</si>
  <si>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</si>
  <si>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</si>
  <si>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</si>
  <si>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</si>
  <si>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</si>
  <si>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</si>
  <si>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</si>
  <si>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</si>
  <si>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</si>
  <si>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</si>
  <si>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</si>
  <si>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</si>
  <si>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</si>
  <si>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</si>
  <si>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</si>
  <si>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</si>
  <si>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</si>
  <si>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</si>
  <si>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</si>
  <si>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</si>
  <si>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</si>
  <si>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</si>
  <si>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</si>
  <si>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</si>
  <si>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</si>
  <si>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</si>
  <si>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</si>
  <si>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</si>
  <si>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</si>
  <si>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</si>
  <si>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</si>
  <si>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</si>
  <si>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</si>
  <si>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</si>
  <si>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</si>
  <si>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</si>
  <si>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</si>
  <si>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</si>
  <si>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</si>
  <si>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</si>
  <si>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</si>
  <si>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</si>
  <si>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</si>
  <si>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</si>
  <si>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</si>
  <si>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</si>
  <si>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</si>
  <si>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</si>
  <si>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</si>
  <si>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</si>
  <si>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</si>
  <si>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</si>
  <si>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</si>
  <si>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</si>
  <si>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</si>
  <si>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</si>
  <si>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</si>
  <si>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</si>
  <si>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</si>
  <si>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</si>
  <si>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</si>
  <si>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</si>
  <si>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</si>
  <si>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</si>
  <si>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</si>
  <si>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</si>
  <si>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</si>
  <si>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</si>
  <si>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</si>
  <si>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</si>
  <si>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</si>
  <si>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</si>
  <si>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</si>
  <si>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</si>
  <si>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</si>
  <si>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</si>
  <si>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</si>
  <si>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</si>
  <si>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</si>
  <si>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</si>
  <si>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</si>
  <si>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</si>
  <si>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</si>
  <si>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</si>
  <si>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</si>
  <si>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</si>
  <si>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</si>
  <si>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</si>
  <si>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</si>
  <si>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</si>
  <si>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</si>
  <si>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</si>
  <si>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</si>
  <si>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</si>
  <si>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</si>
  <si>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</si>
  <si>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</si>
  <si>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</si>
  <si>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</si>
  <si>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</si>
  <si>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</si>
  <si>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</si>
  <si>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</si>
  <si>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</si>
  <si>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</si>
  <si>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</si>
  <si>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</si>
  <si>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</si>
  <si>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</si>
  <si>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</si>
  <si>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</si>
  <si>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</si>
  <si>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</si>
  <si>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</si>
  <si>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</si>
  <si>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</si>
  <si>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</si>
  <si>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</si>
  <si>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</si>
  <si>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</si>
  <si>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</si>
  <si>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</si>
  <si>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</si>
  <si>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</si>
  <si>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</si>
  <si>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</si>
  <si>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</si>
  <si>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</si>
  <si>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</si>
  <si>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</si>
  <si>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</si>
  <si>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</si>
  <si>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</si>
  <si>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</si>
  <si>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</si>
  <si>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</si>
  <si>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</si>
  <si>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</si>
  <si>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</si>
  <si>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</si>
  <si>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</si>
  <si>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</si>
  <si>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</si>
  <si>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</si>
  <si>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</si>
  <si>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</si>
  <si>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</si>
  <si>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</si>
  <si>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</si>
  <si>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</si>
  <si>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</si>
  <si>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</si>
  <si>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</si>
  <si>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</si>
  <si>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</si>
  <si>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</si>
  <si>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</si>
  <si>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</si>
  <si>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</si>
  <si>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</si>
  <si>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</si>
  <si>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</si>
  <si>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</si>
  <si>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</si>
  <si>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</si>
  <si>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</si>
  <si>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</si>
  <si>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</si>
  <si>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</si>
  <si>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</si>
  <si>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</si>
  <si>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</si>
  <si>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</si>
  <si>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</si>
  <si>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</si>
  <si>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</si>
  <si>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</si>
  <si>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</si>
  <si>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</si>
  <si>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</si>
  <si>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</si>
  <si>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</si>
  <si>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</si>
  <si>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</si>
  <si>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</si>
  <si>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</si>
  <si>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</si>
  <si>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</si>
  <si>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</si>
  <si>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</si>
  <si>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</si>
  <si>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</si>
  <si>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</si>
  <si>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</si>
  <si>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</si>
  <si>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</si>
  <si>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</si>
  <si>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</si>
  <si>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</si>
  <si>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</si>
  <si>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</si>
  <si>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</si>
  <si>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</si>
  <si>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</si>
  <si>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</si>
  <si>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</si>
  <si>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</si>
  <si>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</si>
  <si>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</si>
  <si>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</si>
  <si>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</si>
  <si>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</si>
  <si>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</si>
  <si>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</si>
  <si>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</si>
  <si>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</si>
  <si>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</si>
  <si>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</si>
  <si>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</si>
  <si>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</si>
  <si>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</si>
  <si>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</si>
  <si>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</si>
  <si>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</si>
  <si>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</si>
  <si>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</si>
  <si>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</si>
  <si>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</si>
  <si>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</si>
  <si>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</si>
  <si>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</si>
  <si>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</si>
  <si>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</si>
  <si>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</si>
  <si>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</si>
  <si>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</si>
  <si>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</si>
  <si>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</si>
  <si>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</si>
  <si>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</si>
  <si>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</si>
  <si>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</si>
  <si>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</si>
  <si>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</si>
  <si>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</si>
  <si>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</si>
  <si>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</si>
  <si>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</si>
  <si>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</si>
  <si>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</si>
  <si>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</si>
  <si>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</si>
  <si>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</si>
  <si>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</si>
  <si>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</si>
  <si>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</si>
  <si>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</si>
  <si>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</si>
  <si>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</si>
  <si>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</si>
  <si>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</si>
  <si>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</si>
  <si>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</si>
  <si>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</si>
  <si>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</si>
  <si>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</si>
  <si>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</si>
  <si>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</si>
  <si>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</si>
  <si>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</si>
  <si>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</si>
  <si>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</si>
  <si>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</si>
  <si>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</si>
  <si>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</si>
  <si>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</si>
  <si>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</si>
  <si>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</si>
  <si>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</si>
  <si>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</si>
  <si>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</si>
  <si>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</si>
  <si>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</si>
  <si>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</si>
  <si>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</si>
  <si>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</si>
  <si>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</si>
  <si>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</si>
  <si>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</si>
  <si>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</si>
  <si>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</si>
  <si>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</si>
  <si>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</si>
  <si>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</si>
  <si>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</si>
  <si>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</si>
  <si>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</si>
  <si>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</si>
  <si>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</si>
  <si>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</si>
  <si>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</si>
  <si>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</si>
  <si>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</si>
  <si>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</si>
  <si>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</si>
  <si>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</si>
  <si>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</si>
  <si>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</si>
  <si>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</si>
  <si>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</si>
  <si>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</si>
  <si>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</si>
  <si>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</si>
  <si>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</si>
  <si>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</si>
  <si>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</si>
  <si>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</si>
  <si>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</si>
  <si>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</si>
  <si>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</si>
  <si>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</si>
  <si>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</si>
  <si>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</si>
  <si>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</si>
  <si>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</si>
  <si>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</si>
  <si>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</si>
  <si>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</si>
  <si>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</si>
  <si>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</si>
  <si>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</si>
  <si>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</si>
  <si>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</si>
  <si>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</si>
  <si>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</si>
  <si>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</si>
  <si>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</si>
  <si>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</si>
  <si>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</si>
  <si>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</si>
  <si>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</si>
  <si>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</si>
  <si>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</si>
  <si>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</si>
  <si>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</si>
  <si>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</si>
  <si>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</si>
  <si>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</si>
  <si>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</si>
  <si>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</si>
  <si>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</si>
  <si>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</si>
  <si>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</si>
  <si>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</si>
  <si>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</si>
  <si>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</si>
  <si>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</si>
  <si>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</si>
  <si>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</si>
  <si>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</si>
  <si>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</si>
  <si>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</si>
  <si>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</si>
  <si>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</si>
  <si>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</si>
  <si>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</si>
  <si>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</si>
  <si>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</si>
  <si>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</si>
  <si>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</si>
  <si>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</si>
  <si>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</si>
  <si>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</si>
  <si>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</si>
  <si>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</si>
  <si>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</si>
  <si>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</si>
  <si>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</si>
  <si>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</si>
  <si>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</si>
  <si>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</si>
  <si>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</si>
  <si>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</si>
  <si>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</si>
  <si>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</si>
  <si>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</si>
  <si>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</si>
  <si>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</si>
  <si>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</si>
  <si>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</si>
  <si>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</si>
  <si>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</si>
  <si>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</si>
  <si>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</si>
  <si>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</si>
  <si>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</si>
  <si>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</si>
  <si>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</si>
  <si>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</si>
  <si>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</si>
  <si>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</si>
  <si>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</si>
  <si>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</si>
  <si>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</si>
  <si>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</si>
  <si>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</si>
  <si>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</si>
  <si>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</si>
  <si>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</si>
  <si>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</si>
  <si>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</si>
  <si>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</si>
  <si>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</si>
  <si>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</si>
  <si>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</si>
  <si>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</si>
  <si>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</si>
  <si>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</si>
  <si>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</si>
  <si>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</si>
  <si>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</si>
  <si>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</si>
  <si>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</si>
  <si>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</si>
  <si>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</si>
  <si>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</si>
  <si>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</si>
  <si>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</si>
  <si>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</si>
  <si>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</si>
  <si>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</si>
  <si>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</si>
  <si>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</si>
  <si>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</si>
  <si>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</si>
  <si>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</si>
  <si>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</si>
  <si>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</si>
  <si>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</si>
  <si>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</si>
  <si>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</si>
  <si>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</si>
  <si>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</si>
  <si>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</si>
  <si>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</si>
  <si>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スポーツ基本法第33条</t>
    <phoneticPr fontId="5"/>
  </si>
  <si>
    <t>第２期スポーツ基本計画（平成29年3月24日策定）
スポーツ立国戦略（平成22年8月26日策定）</t>
    <phoneticPr fontId="5"/>
  </si>
  <si>
    <t>-</t>
    <phoneticPr fontId="5"/>
  </si>
  <si>
    <t>-</t>
    <phoneticPr fontId="5"/>
  </si>
  <si>
    <t>-</t>
    <phoneticPr fontId="5"/>
  </si>
  <si>
    <t>-</t>
    <phoneticPr fontId="5"/>
  </si>
  <si>
    <t>-</t>
    <phoneticPr fontId="5"/>
  </si>
  <si>
    <t>民間スポーツ振興費等補助金</t>
    <phoneticPr fontId="5"/>
  </si>
  <si>
    <t>政府開発援助民間スポーツ振興費等補助金</t>
  </si>
  <si>
    <t>公認スポーツ指導者登録者数の増加</t>
    <phoneticPr fontId="5"/>
  </si>
  <si>
    <t>公認スポーツ指導者登録者数</t>
    <phoneticPr fontId="5"/>
  </si>
  <si>
    <t>人</t>
  </si>
  <si>
    <t>人</t>
    <phoneticPr fontId="5"/>
  </si>
  <si>
    <t>（公財）日本スポーツ協会より情報提供</t>
  </si>
  <si>
    <t>（公財）日本スポーツ協会より情報提供</t>
    <phoneticPr fontId="5"/>
  </si>
  <si>
    <t>異文化理解の向上</t>
    <phoneticPr fontId="5"/>
  </si>
  <si>
    <t>交流事業を通じて他国のスポーツ発展の理解が深まったと判断できる参加者の割合</t>
    <phoneticPr fontId="5"/>
  </si>
  <si>
    <t>％</t>
    <phoneticPr fontId="5"/>
  </si>
  <si>
    <t>ASEAN諸国における、生涯スポーツ振興の基盤づくり</t>
  </si>
  <si>
    <t>本事業を通じて、生涯スポーツ推進のノウハウを提供した拠点数（中間目標は累計件数）</t>
  </si>
  <si>
    <t>件</t>
  </si>
  <si>
    <t>スポーツ指導者養成事業における指導者講習会受講者数（延べ人数）</t>
    <phoneticPr fontId="5"/>
  </si>
  <si>
    <t>アジア地区スポーツ交流事業における交流者数</t>
    <phoneticPr fontId="5"/>
  </si>
  <si>
    <t>海外青少年スポーツ振興事業における研修生参加者数
※平成29年度より事業内容を変更、平成29年度についてはニーズ調査実施</t>
  </si>
  <si>
    <t>スポーツ指導者養成事業補助額／講習会受講者数（延べ人数）　　　　　　　　　　　　　　　　</t>
    <phoneticPr fontId="5"/>
  </si>
  <si>
    <t>円</t>
  </si>
  <si>
    <t>円</t>
    <phoneticPr fontId="5"/>
  </si>
  <si>
    <t>　千円/人</t>
    <phoneticPr fontId="5"/>
  </si>
  <si>
    <t>171,622/19,221</t>
    <phoneticPr fontId="5"/>
  </si>
  <si>
    <t>171,622/18,898</t>
    <phoneticPr fontId="5"/>
  </si>
  <si>
    <t>アジア地区スポーツ交流事業補助額／交流者数</t>
    <phoneticPr fontId="5"/>
  </si>
  <si>
    <t>268,095/2,343</t>
  </si>
  <si>
    <t>318,668/2,417</t>
  </si>
  <si>
    <t>海外青少年スポーツ振興事業補助額／研修会参加者数
※平成29年度より事業内容を変更、平成29年度についてはニーズ調査実施</t>
    <phoneticPr fontId="5"/>
  </si>
  <si>
    <t>　千円/国</t>
    <phoneticPr fontId="5"/>
  </si>
  <si>
    <t>4,997/72</t>
  </si>
  <si>
    <t>／　　　　　　　　　　　　　　</t>
    <phoneticPr fontId="5"/>
  </si>
  <si>
    <t>　　/</t>
    <phoneticPr fontId="5"/>
  </si>
  <si>
    <t>①モデル・コア・カリキュラムの導入団体数（大学含む）</t>
    <phoneticPr fontId="5"/>
  </si>
  <si>
    <t>本事業の実施により、スポーツ指導者の資質を向上させるとともに、指導者の養成及び有資格者の資質向上をすることで、スポーツ参画人口の拡大に向けた環境整備に寄与することとなる。</t>
    <phoneticPr fontId="5"/>
  </si>
  <si>
    <t>-</t>
    <phoneticPr fontId="5"/>
  </si>
  <si>
    <t>国民のニーズを考慮し、事業を実施している。</t>
    <phoneticPr fontId="5"/>
  </si>
  <si>
    <t>スポーツ基本計画において、国は国際交流及び貢献の推進や人材養成のための取組を支援することと明記されている。</t>
    <phoneticPr fontId="5"/>
  </si>
  <si>
    <t>補助金の交付決定に当たっては、費目・使途の内容を厳正に審査するなど、その必要性について適切にチェックを行っている。</t>
    <phoneticPr fontId="5"/>
  </si>
  <si>
    <t>事業内容に沿った必要な経費を補助しており、参加人数に対する単位当たりコストの水準は妥当である。</t>
    <phoneticPr fontId="5"/>
  </si>
  <si>
    <t>交付申請及び額の確定手続きの際、厳正にチェックを行っており、必要なものに限定されている。</t>
    <phoneticPr fontId="5"/>
  </si>
  <si>
    <t>会場数や講師数の削減等に努め、コスト削減に努めている。</t>
    <phoneticPr fontId="5"/>
  </si>
  <si>
    <t>スポーツ指導者の養成やスポーツを通じた国際交流などの取組が積極的に行われている。</t>
    <phoneticPr fontId="5"/>
  </si>
  <si>
    <t>指導者認定制度や国際交流における運営体制が確立されており、効果的に実施できている。</t>
    <phoneticPr fontId="5"/>
  </si>
  <si>
    <t>活動実績はほぼ見込みにあったものとなっている。</t>
    <phoneticPr fontId="5"/>
  </si>
  <si>
    <t>376</t>
    <phoneticPr fontId="5"/>
  </si>
  <si>
    <t>350</t>
    <phoneticPr fontId="5"/>
  </si>
  <si>
    <t>374</t>
    <phoneticPr fontId="5"/>
  </si>
  <si>
    <t>335</t>
    <phoneticPr fontId="5"/>
  </si>
  <si>
    <t>327</t>
    <phoneticPr fontId="5"/>
  </si>
  <si>
    <t>315</t>
    <phoneticPr fontId="5"/>
  </si>
  <si>
    <t>299</t>
    <phoneticPr fontId="5"/>
  </si>
  <si>
    <t>○</t>
    <phoneticPr fontId="5"/>
  </si>
  <si>
    <t>11　スポーツの振興</t>
    <phoneticPr fontId="5"/>
  </si>
  <si>
    <t>11-1 スポーツを「する」「みる」「ささえる」スポーツ参画人口の拡大と、そのための人材育成・場の充実</t>
    <phoneticPr fontId="5"/>
  </si>
  <si>
    <t>日本スポーツ協会補助</t>
    <phoneticPr fontId="5"/>
  </si>
  <si>
    <t>昭和32年度</t>
    <phoneticPr fontId="5"/>
  </si>
  <si>
    <t>終了予定なし</t>
    <phoneticPr fontId="5"/>
  </si>
  <si>
    <t>スポーツ庁</t>
    <phoneticPr fontId="5"/>
  </si>
  <si>
    <t>健康スポーツ課</t>
    <phoneticPr fontId="5"/>
  </si>
  <si>
    <t>-</t>
    <phoneticPr fontId="5"/>
  </si>
  <si>
    <t>171,206/18,060</t>
    <phoneticPr fontId="5"/>
  </si>
  <si>
    <t>318,668/2,435</t>
    <phoneticPr fontId="5"/>
  </si>
  <si>
    <t>A.公益財団法人日本スポーツ協会</t>
    <rPh sb="2" eb="4">
      <t>コウエキ</t>
    </rPh>
    <rPh sb="4" eb="6">
      <t>ザイダン</t>
    </rPh>
    <rPh sb="6" eb="8">
      <t>ホウジン</t>
    </rPh>
    <rPh sb="8" eb="10">
      <t>ニホン</t>
    </rPh>
    <rPh sb="14" eb="16">
      <t>キョウカイ</t>
    </rPh>
    <phoneticPr fontId="5"/>
  </si>
  <si>
    <t>渡航費</t>
    <rPh sb="0" eb="3">
      <t>トコウヒ</t>
    </rPh>
    <phoneticPr fontId="5"/>
  </si>
  <si>
    <t>諸謝金</t>
    <rPh sb="0" eb="3">
      <t>ショシャキン</t>
    </rPh>
    <phoneticPr fontId="5"/>
  </si>
  <si>
    <t>旅費</t>
    <rPh sb="0" eb="2">
      <t>リョヒ</t>
    </rPh>
    <phoneticPr fontId="5"/>
  </si>
  <si>
    <t>滞在費</t>
    <rPh sb="0" eb="3">
      <t>タイザイヒ</t>
    </rPh>
    <phoneticPr fontId="5"/>
  </si>
  <si>
    <t>雑役務費</t>
    <rPh sb="0" eb="1">
      <t>ザツ</t>
    </rPh>
    <rPh sb="1" eb="4">
      <t>エキムヒ</t>
    </rPh>
    <phoneticPr fontId="5"/>
  </si>
  <si>
    <t>通信運搬費</t>
    <rPh sb="0" eb="2">
      <t>ツウシン</t>
    </rPh>
    <rPh sb="2" eb="4">
      <t>ウンパン</t>
    </rPh>
    <rPh sb="4" eb="5">
      <t>ヒ</t>
    </rPh>
    <phoneticPr fontId="5"/>
  </si>
  <si>
    <t>講師旅費、会議出席旅費等</t>
    <rPh sb="0" eb="2">
      <t>コウシ</t>
    </rPh>
    <rPh sb="2" eb="4">
      <t>リョヒ</t>
    </rPh>
    <rPh sb="5" eb="7">
      <t>カイギ</t>
    </rPh>
    <rPh sb="7" eb="9">
      <t>シュッセキ</t>
    </rPh>
    <rPh sb="9" eb="11">
      <t>リョヒ</t>
    </rPh>
    <rPh sb="11" eb="12">
      <t>トウ</t>
    </rPh>
    <phoneticPr fontId="5"/>
  </si>
  <si>
    <t>受入旅費、宿泊費等</t>
    <rPh sb="0" eb="2">
      <t>ウケイレ</t>
    </rPh>
    <rPh sb="2" eb="4">
      <t>リョヒ</t>
    </rPh>
    <rPh sb="5" eb="7">
      <t>シュクハク</t>
    </rPh>
    <rPh sb="7" eb="8">
      <t>ヒ</t>
    </rPh>
    <rPh sb="8" eb="9">
      <t>トウ</t>
    </rPh>
    <phoneticPr fontId="5"/>
  </si>
  <si>
    <t>看板作成、会場設営費等</t>
    <rPh sb="0" eb="2">
      <t>カンバン</t>
    </rPh>
    <rPh sb="2" eb="4">
      <t>サクセイ</t>
    </rPh>
    <rPh sb="5" eb="7">
      <t>カイジョウ</t>
    </rPh>
    <rPh sb="7" eb="9">
      <t>セツエイ</t>
    </rPh>
    <rPh sb="9" eb="10">
      <t>ヒ</t>
    </rPh>
    <rPh sb="10" eb="11">
      <t>トウ</t>
    </rPh>
    <phoneticPr fontId="5"/>
  </si>
  <si>
    <t>荷物運搬、海外携帯電話通話料等</t>
    <rPh sb="0" eb="2">
      <t>ニモツ</t>
    </rPh>
    <rPh sb="2" eb="4">
      <t>ウンパン</t>
    </rPh>
    <rPh sb="5" eb="7">
      <t>カイガイ</t>
    </rPh>
    <rPh sb="7" eb="9">
      <t>ケイタイ</t>
    </rPh>
    <rPh sb="9" eb="11">
      <t>デンワ</t>
    </rPh>
    <rPh sb="11" eb="14">
      <t>ツウワリョウ</t>
    </rPh>
    <rPh sb="14" eb="15">
      <t>トウ</t>
    </rPh>
    <phoneticPr fontId="5"/>
  </si>
  <si>
    <t>会議費、賃金等</t>
    <rPh sb="0" eb="2">
      <t>カイギ</t>
    </rPh>
    <rPh sb="2" eb="3">
      <t>ヒ</t>
    </rPh>
    <rPh sb="4" eb="6">
      <t>チンギン</t>
    </rPh>
    <rPh sb="6" eb="7">
      <t>トウ</t>
    </rPh>
    <phoneticPr fontId="5"/>
  </si>
  <si>
    <t>公益財団法人日本スポーツ協会</t>
    <rPh sb="0" eb="6">
      <t>コウエキザイダンホウジン</t>
    </rPh>
    <rPh sb="6" eb="8">
      <t>ニホン</t>
    </rPh>
    <rPh sb="12" eb="14">
      <t>キョウカイ</t>
    </rPh>
    <phoneticPr fontId="5"/>
  </si>
  <si>
    <t>補助金等交付</t>
  </si>
  <si>
    <t>‐</t>
  </si>
  <si>
    <t>無</t>
  </si>
  <si>
    <t>借損料</t>
    <rPh sb="0" eb="1">
      <t>カ</t>
    </rPh>
    <rPh sb="1" eb="2">
      <t>ソン</t>
    </rPh>
    <rPh sb="2" eb="3">
      <t>リョウ</t>
    </rPh>
    <phoneticPr fontId="5"/>
  </si>
  <si>
    <t xml:space="preserve">講師旅費、会議出席旅費等
</t>
    <phoneticPr fontId="5"/>
  </si>
  <si>
    <t xml:space="preserve">派遣渡航費
</t>
    <phoneticPr fontId="5"/>
  </si>
  <si>
    <t>会場借上、バス借上等</t>
    <phoneticPr fontId="5"/>
  </si>
  <si>
    <t xml:space="preserve">印刷製本費
</t>
    <phoneticPr fontId="5"/>
  </si>
  <si>
    <t>消耗品費</t>
    <phoneticPr fontId="5"/>
  </si>
  <si>
    <t>研修会資料、プログラム作成等</t>
    <phoneticPr fontId="5"/>
  </si>
  <si>
    <t>-</t>
    <phoneticPr fontId="5"/>
  </si>
  <si>
    <t>-</t>
    <phoneticPr fontId="5"/>
  </si>
  <si>
    <t>338,668/2,496</t>
    <phoneticPr fontId="5"/>
  </si>
  <si>
    <t>4,997/72</t>
    <phoneticPr fontId="5"/>
  </si>
  <si>
    <t>補助先である（公財）日本スポーツ協会は、指導者資格認定や国際交流の運営体制が十分に整備されており、事業実施に当たっては、引き続き研修会場・講師人数の削減や渡航費・滞在費等の経費削減に努めるなど、有効性・効率性を確保している。会計実地検査を行い厳正に審査しており、補助金の適正な執行・管理がなされていることを確認している。</t>
    <rPh sb="0" eb="2">
      <t>ホジョ</t>
    </rPh>
    <rPh sb="2" eb="3">
      <t>サキ</t>
    </rPh>
    <rPh sb="7" eb="9">
      <t>コウザイ</t>
    </rPh>
    <rPh sb="10" eb="12">
      <t>ニホン</t>
    </rPh>
    <rPh sb="16" eb="18">
      <t>キョウカイ</t>
    </rPh>
    <rPh sb="20" eb="23">
      <t>シドウシャ</t>
    </rPh>
    <rPh sb="23" eb="25">
      <t>シカク</t>
    </rPh>
    <rPh sb="25" eb="27">
      <t>ニンテイ</t>
    </rPh>
    <rPh sb="28" eb="30">
      <t>コクサイ</t>
    </rPh>
    <rPh sb="30" eb="32">
      <t>コウリュウ</t>
    </rPh>
    <rPh sb="33" eb="35">
      <t>ウンエイ</t>
    </rPh>
    <rPh sb="35" eb="37">
      <t>タイセイ</t>
    </rPh>
    <rPh sb="38" eb="40">
      <t>ジュウブン</t>
    </rPh>
    <rPh sb="41" eb="43">
      <t>セイビ</t>
    </rPh>
    <rPh sb="49" eb="51">
      <t>ジギョウ</t>
    </rPh>
    <rPh sb="51" eb="53">
      <t>ジッシ</t>
    </rPh>
    <rPh sb="54" eb="55">
      <t>ア</t>
    </rPh>
    <rPh sb="60" eb="61">
      <t>ヒ</t>
    </rPh>
    <rPh sb="62" eb="63">
      <t>ツヅ</t>
    </rPh>
    <rPh sb="64" eb="67">
      <t>ケンシュウカイ</t>
    </rPh>
    <rPh sb="67" eb="68">
      <t>ジョウ</t>
    </rPh>
    <rPh sb="69" eb="71">
      <t>コウシ</t>
    </rPh>
    <rPh sb="71" eb="73">
      <t>ニンズウ</t>
    </rPh>
    <rPh sb="74" eb="76">
      <t>サクゲン</t>
    </rPh>
    <rPh sb="77" eb="80">
      <t>トコウヒ</t>
    </rPh>
    <rPh sb="81" eb="83">
      <t>タイザイ</t>
    </rPh>
    <rPh sb="83" eb="84">
      <t>ヒ</t>
    </rPh>
    <rPh sb="84" eb="85">
      <t>ナド</t>
    </rPh>
    <rPh sb="86" eb="88">
      <t>ケイヒ</t>
    </rPh>
    <rPh sb="88" eb="90">
      <t>サクゲン</t>
    </rPh>
    <rPh sb="91" eb="92">
      <t>ツト</t>
    </rPh>
    <rPh sb="97" eb="100">
      <t>ユウコウセイ</t>
    </rPh>
    <rPh sb="101" eb="104">
      <t>コウリツセイ</t>
    </rPh>
    <rPh sb="105" eb="107">
      <t>カクホ</t>
    </rPh>
    <rPh sb="112" eb="114">
      <t>カイケイ</t>
    </rPh>
    <rPh sb="114" eb="116">
      <t>ジッチ</t>
    </rPh>
    <rPh sb="116" eb="118">
      <t>ケンサ</t>
    </rPh>
    <rPh sb="119" eb="120">
      <t>オコナ</t>
    </rPh>
    <rPh sb="121" eb="123">
      <t>ゲンセイ</t>
    </rPh>
    <rPh sb="124" eb="126">
      <t>シンサ</t>
    </rPh>
    <rPh sb="131" eb="134">
      <t>ホジョキン</t>
    </rPh>
    <rPh sb="135" eb="137">
      <t>テキセイ</t>
    </rPh>
    <rPh sb="138" eb="140">
      <t>シッコウ</t>
    </rPh>
    <rPh sb="141" eb="143">
      <t>カンリ</t>
    </rPh>
    <rPh sb="153" eb="155">
      <t>カクニン</t>
    </rPh>
    <phoneticPr fontId="5"/>
  </si>
  <si>
    <t>-</t>
    <phoneticPr fontId="5"/>
  </si>
  <si>
    <t>4,997/72</t>
    <phoneticPr fontId="5"/>
  </si>
  <si>
    <t>スポーツ指導者養成事業、アジア地区スポーツ交流事業、海外スポーツ青少年振興事業</t>
    <rPh sb="4" eb="7">
      <t>シドウシャ</t>
    </rPh>
    <rPh sb="7" eb="9">
      <t>ヨウセイ</t>
    </rPh>
    <rPh sb="9" eb="11">
      <t>ジギョウ</t>
    </rPh>
    <rPh sb="15" eb="17">
      <t>チク</t>
    </rPh>
    <rPh sb="21" eb="23">
      <t>コウリュウ</t>
    </rPh>
    <rPh sb="23" eb="25">
      <t>ジギョウ</t>
    </rPh>
    <rPh sb="26" eb="28">
      <t>カイガイ</t>
    </rPh>
    <rPh sb="32" eb="35">
      <t>セイショウネン</t>
    </rPh>
    <rPh sb="35" eb="37">
      <t>シンコウ</t>
    </rPh>
    <rPh sb="37" eb="39">
      <t>ジギョウ</t>
    </rPh>
    <phoneticPr fontId="5"/>
  </si>
  <si>
    <t>-</t>
    <phoneticPr fontId="5"/>
  </si>
  <si>
    <t>-</t>
    <phoneticPr fontId="5"/>
  </si>
  <si>
    <t>-</t>
    <phoneticPr fontId="5"/>
  </si>
  <si>
    <t>スポーツ基本法の規定に基づき、我が国の国民スポーツの統一組織である公益財団法人日本スポーツ協会に対し、スポーツ指導者養成事業及びアジア地区スポーツ交流事業、海外青少年スポーツ振興事業に必要な経費の一部を補助し、生涯スポーツ社会の実現に向けて、必要なスポーツ指導者の養成及び資質の向上を図るとともに、スポーツを通じた国際交流及び貢献を推進する。</t>
    <phoneticPr fontId="5"/>
  </si>
  <si>
    <t>-</t>
    <phoneticPr fontId="5"/>
  </si>
  <si>
    <t>-</t>
    <phoneticPr fontId="5"/>
  </si>
  <si>
    <t>-</t>
    <phoneticPr fontId="5"/>
  </si>
  <si>
    <t>引き続き、事業の効率化、コスト削減の観点から補助金の交付対象となる内容を厳正に審査するとともに、事業終了時の経費執行状況の確認の際には会計実地検査を行い、書類証拠（収支簿・領収書等）を確認し補助金の適切な執行・管理がなされている審査しながら中、行うこととする。事業への参加者は例年安定した数を保っているが、今後、参加者の増加を図りスポーツ実施率の向上につなげたい。</t>
    <rPh sb="0" eb="1">
      <t>ヒ</t>
    </rPh>
    <rPh sb="2" eb="3">
      <t>ツヅ</t>
    </rPh>
    <rPh sb="5" eb="7">
      <t>ジギョウ</t>
    </rPh>
    <rPh sb="8" eb="10">
      <t>コウリツ</t>
    </rPh>
    <rPh sb="10" eb="11">
      <t>カ</t>
    </rPh>
    <rPh sb="15" eb="17">
      <t>サクゲン</t>
    </rPh>
    <rPh sb="18" eb="20">
      <t>カンテン</t>
    </rPh>
    <rPh sb="22" eb="25">
      <t>ホジョキン</t>
    </rPh>
    <rPh sb="26" eb="28">
      <t>コウフ</t>
    </rPh>
    <rPh sb="28" eb="30">
      <t>タイショウ</t>
    </rPh>
    <rPh sb="33" eb="35">
      <t>ナイヨウ</t>
    </rPh>
    <rPh sb="36" eb="38">
      <t>ゲンセイ</t>
    </rPh>
    <rPh sb="39" eb="41">
      <t>シンサ</t>
    </rPh>
    <rPh sb="48" eb="50">
      <t>ジギョウ</t>
    </rPh>
    <rPh sb="50" eb="52">
      <t>シュウリョウ</t>
    </rPh>
    <rPh sb="52" eb="53">
      <t>ジ</t>
    </rPh>
    <rPh sb="54" eb="56">
      <t>ケイヒ</t>
    </rPh>
    <rPh sb="56" eb="58">
      <t>シッコウ</t>
    </rPh>
    <rPh sb="58" eb="60">
      <t>ジョウキョウ</t>
    </rPh>
    <rPh sb="61" eb="63">
      <t>カクニン</t>
    </rPh>
    <rPh sb="64" eb="65">
      <t>サイ</t>
    </rPh>
    <rPh sb="67" eb="69">
      <t>カイケイ</t>
    </rPh>
    <rPh sb="69" eb="71">
      <t>ジッチ</t>
    </rPh>
    <rPh sb="71" eb="73">
      <t>ケンサ</t>
    </rPh>
    <rPh sb="74" eb="75">
      <t>オコナ</t>
    </rPh>
    <rPh sb="77" eb="79">
      <t>ショルイ</t>
    </rPh>
    <rPh sb="79" eb="81">
      <t>ショウコ</t>
    </rPh>
    <rPh sb="82" eb="84">
      <t>シュウシ</t>
    </rPh>
    <rPh sb="84" eb="85">
      <t>ボ</t>
    </rPh>
    <rPh sb="86" eb="89">
      <t>リョウシュウショ</t>
    </rPh>
    <rPh sb="89" eb="90">
      <t>ナド</t>
    </rPh>
    <rPh sb="92" eb="94">
      <t>カクニン</t>
    </rPh>
    <rPh sb="95" eb="98">
      <t>ホジョキン</t>
    </rPh>
    <rPh sb="99" eb="101">
      <t>テキセツ</t>
    </rPh>
    <rPh sb="102" eb="104">
      <t>シッコウ</t>
    </rPh>
    <rPh sb="105" eb="107">
      <t>カンリ</t>
    </rPh>
    <rPh sb="122" eb="123">
      <t>オコナ</t>
    </rPh>
    <rPh sb="130" eb="132">
      <t>ジギョウ</t>
    </rPh>
    <rPh sb="134" eb="137">
      <t>サンカシャ</t>
    </rPh>
    <rPh sb="138" eb="140">
      <t>レイネン</t>
    </rPh>
    <rPh sb="140" eb="142">
      <t>アンテイ</t>
    </rPh>
    <rPh sb="144" eb="145">
      <t>カズ</t>
    </rPh>
    <rPh sb="146" eb="147">
      <t>タモ</t>
    </rPh>
    <rPh sb="153" eb="155">
      <t>コンゴ</t>
    </rPh>
    <rPh sb="156" eb="159">
      <t>サンカシャ</t>
    </rPh>
    <rPh sb="160" eb="162">
      <t>ゾウカ</t>
    </rPh>
    <rPh sb="163" eb="164">
      <t>ハカ</t>
    </rPh>
    <rPh sb="169" eb="171">
      <t>ジッシ</t>
    </rPh>
    <rPh sb="171" eb="172">
      <t>リツ</t>
    </rPh>
    <rPh sb="173" eb="175">
      <t>コウジョウ</t>
    </rPh>
    <phoneticPr fontId="5"/>
  </si>
  <si>
    <t>事務用品等</t>
    <phoneticPr fontId="5"/>
  </si>
  <si>
    <t>(公財）日本スポーツ協会は、我が国の国民スポーツの統一組織であり、団体の取組の一部を補助する本事業は、生涯スポーツ社会の実現にあたって、必要かつ優先度の高い事業である。</t>
    <rPh sb="1" eb="3">
      <t>コウザイ</t>
    </rPh>
    <rPh sb="4" eb="6">
      <t>ニホン</t>
    </rPh>
    <rPh sb="10" eb="12">
      <t>キョウカイ</t>
    </rPh>
    <rPh sb="14" eb="15">
      <t>ワ</t>
    </rPh>
    <rPh sb="16" eb="17">
      <t>クニ</t>
    </rPh>
    <rPh sb="18" eb="20">
      <t>コクミン</t>
    </rPh>
    <rPh sb="25" eb="27">
      <t>トウイツ</t>
    </rPh>
    <rPh sb="27" eb="29">
      <t>ソシキ</t>
    </rPh>
    <rPh sb="33" eb="35">
      <t>ダンタイ</t>
    </rPh>
    <rPh sb="36" eb="37">
      <t>ト</t>
    </rPh>
    <rPh sb="37" eb="38">
      <t>ク</t>
    </rPh>
    <rPh sb="39" eb="41">
      <t>イチブ</t>
    </rPh>
    <rPh sb="42" eb="44">
      <t>ホジョ</t>
    </rPh>
    <rPh sb="46" eb="47">
      <t>ホン</t>
    </rPh>
    <rPh sb="47" eb="49">
      <t>ジギョウ</t>
    </rPh>
    <rPh sb="51" eb="53">
      <t>ショウガイ</t>
    </rPh>
    <rPh sb="57" eb="59">
      <t>シャカイ</t>
    </rPh>
    <rPh sb="60" eb="62">
      <t>ジツゲン</t>
    </rPh>
    <rPh sb="68" eb="70">
      <t>ヒツヨウ</t>
    </rPh>
    <rPh sb="72" eb="75">
      <t>ユウセンド</t>
    </rPh>
    <rPh sb="76" eb="77">
      <t>タカ</t>
    </rPh>
    <rPh sb="78" eb="80">
      <t>ジギョウ</t>
    </rPh>
    <phoneticPr fontId="5"/>
  </si>
  <si>
    <t xml:space="preserve">※金額は単位未満四捨五入して記載していることから、合計が一致しない場合がある。
新型コロナウイルスの感染拡大の影響で、子供等の活動が制限され運動不足による体力の低下が懸念されており、一度失われた運動習慣を取り戻すことは容易ではなく、今後も子供等を対象に「新しい生活様式」に対応した運動・スポーツ機会を創出するため。
また、以前のように、地域住民が主体的に運動・スポーツに取り組むようになるためには安心安全な「場」の提供が必要である。このため「新しい生活様式」に対応した安心安全な運動・スポーツの機会を地域住民に提供できるよう、地域住民のスポーツ環境に対する支援を行う。
</t>
    <phoneticPr fontId="5"/>
  </si>
  <si>
    <t>公益財団法人日本スポーツ協会が実施する以下の事業について、必要な経費を補助する。（補助率：定額）
（１）スポーツ指導者養成事業
スポーツのより一層の振興を図るため、資質の高い指導者の養成及び有資格者の資質向上を図る。 
（２）アジア地区スポーツ交流事業
日韓中ジュニア交流競技会等のスポーツ交流事業を通じて、相互理解を深めながら、次代を担う国際的な視野と資質を持った青少年の健全な育成に寄与するとともに、近隣のアジア諸国とのスポーツ交流を促進し、国内外の市民レベルのスポーツについて一層の振興を図る。
（３）海外青少年スポーツ振興事業（ODA)
ASEAN諸国の生涯スポーツ推進に対するニーズを把握するため、各国のスポーツ事情、社会事情等に関する資料調査及び現地調査を実施し、スポーツ交流及びアジア全域のスポーツ推進方策を展開する。
（４）子供の運動不足解消のための運動機会創出プラン事業（Ｒ２補正）
新型コロナウイルス感染症（COVID-19）の拡大により、子供の運動不足による体力の低下が懸念されている中、運動遊びの環境を整え、身体を動かすことの楽しさと喜びを体験する機会を提供し、さらには運動習慣の定着を図る。
（平成３０年度より日本体育協会から日本スポーツ協会に名称が変更）</t>
    <rPh sb="370" eb="372">
      <t>コドモ</t>
    </rPh>
    <rPh sb="373" eb="375">
      <t>ウンドウ</t>
    </rPh>
    <rPh sb="375" eb="377">
      <t>フソク</t>
    </rPh>
    <rPh sb="377" eb="379">
      <t>カイショウ</t>
    </rPh>
    <rPh sb="383" eb="385">
      <t>ウンドウ</t>
    </rPh>
    <rPh sb="385" eb="387">
      <t>キカイ</t>
    </rPh>
    <rPh sb="387" eb="389">
      <t>ソウシュツ</t>
    </rPh>
    <rPh sb="392" eb="394">
      <t>ジギョウ</t>
    </rPh>
    <rPh sb="397" eb="399">
      <t>ホセイ</t>
    </rPh>
    <rPh sb="401" eb="403">
      <t>シンガタ</t>
    </rPh>
    <rPh sb="410" eb="412">
      <t>カンセン</t>
    </rPh>
    <rPh sb="412" eb="413">
      <t>ショウ</t>
    </rPh>
    <rPh sb="424" eb="426">
      <t>カクダイ</t>
    </rPh>
    <rPh sb="430" eb="432">
      <t>コドモ</t>
    </rPh>
    <rPh sb="433" eb="435">
      <t>ウンドウ</t>
    </rPh>
    <rPh sb="435" eb="437">
      <t>フソク</t>
    </rPh>
    <rPh sb="440" eb="442">
      <t>タイリョク</t>
    </rPh>
    <rPh sb="443" eb="445">
      <t>テイカ</t>
    </rPh>
    <rPh sb="446" eb="448">
      <t>ケネン</t>
    </rPh>
    <rPh sb="453" eb="454">
      <t>ナカ</t>
    </rPh>
    <rPh sb="455" eb="457">
      <t>ウンドウ</t>
    </rPh>
    <rPh sb="457" eb="458">
      <t>アソ</t>
    </rPh>
    <rPh sb="460" eb="462">
      <t>カンキョウ</t>
    </rPh>
    <rPh sb="463" eb="464">
      <t>トトノ</t>
    </rPh>
    <rPh sb="466" eb="468">
      <t>カラダ</t>
    </rPh>
    <rPh sb="469" eb="470">
      <t>ウゴ</t>
    </rPh>
    <rPh sb="475" eb="476">
      <t>タノ</t>
    </rPh>
    <rPh sb="479" eb="480">
      <t>ヨロコ</t>
    </rPh>
    <rPh sb="482" eb="484">
      <t>タイケン</t>
    </rPh>
    <rPh sb="486" eb="488">
      <t>キカイ</t>
    </rPh>
    <rPh sb="489" eb="491">
      <t>テイキョウ</t>
    </rPh>
    <rPh sb="497" eb="499">
      <t>ウンドウ</t>
    </rPh>
    <rPh sb="499" eb="501">
      <t>シュウカン</t>
    </rPh>
    <rPh sb="502" eb="504">
      <t>テイチャク</t>
    </rPh>
    <rPh sb="505" eb="506">
      <t>ハカ</t>
    </rPh>
    <rPh sb="510" eb="512">
      <t>ヘイセイ</t>
    </rPh>
    <rPh sb="514" eb="516">
      <t>ネンド</t>
    </rPh>
    <rPh sb="518" eb="520">
      <t>ニホン</t>
    </rPh>
    <rPh sb="520" eb="522">
      <t>タイイク</t>
    </rPh>
    <rPh sb="522" eb="524">
      <t>キョウカイ</t>
    </rPh>
    <rPh sb="526" eb="528">
      <t>ニホン</t>
    </rPh>
    <rPh sb="532" eb="534">
      <t>キョウカイ</t>
    </rPh>
    <rPh sb="535" eb="537">
      <t>メイショウ</t>
    </rPh>
    <rPh sb="538" eb="540">
      <t>ヘンコウ</t>
    </rPh>
    <phoneticPr fontId="5"/>
  </si>
  <si>
    <t>171,206/11,695</t>
    <phoneticPr fontId="5"/>
  </si>
  <si>
    <t>健康スポーツ課長　小沼　宏治、参事官（民間スポーツ担当）　渡辺　隆史、
国際課長　新井知彦</t>
    <rPh sb="9" eb="11">
      <t>オヌマ</t>
    </rPh>
    <rPh sb="12" eb="13">
      <t>ヒロ</t>
    </rPh>
    <rPh sb="13" eb="14">
      <t>オサ</t>
    </rPh>
    <rPh sb="29" eb="31">
      <t>ワタナベ</t>
    </rPh>
    <rPh sb="32" eb="34">
      <t>タカシ</t>
    </rPh>
    <phoneticPr fontId="5"/>
  </si>
  <si>
    <t>外部有識者による点検対象外</t>
  </si>
  <si>
    <t>事業内容の
一部改善</t>
  </si>
  <si>
    <t>１．事業評価の観点：この事業は、公益財団法人日本スポーツ協会に対し、スポーツ指導者養成事業及びアジア地区スポーツ交流事業、海外青少年スポーツ振興事業に必要な経費の一部を補助することにより、生涯スポーツ社会の実現を目的に昭和32年度以降実施しているものであり、事業評価に当たっては事業成果の観点から検証を行った。
２．所見：この事業は、スポーツ基本計画にて、国が国際交流及び貢献の推進や人材育成のための取組を行うことと明記されていることから、国の事業としての必要性は認められる。新たにメニューとして設定した「子供の運動不足解消のための運動機会創出プラン事業」の成果目標・指標を設定するとともに、現在設定されている成果目標・指標についてもフォローアップ調査や事業の成果をより的確に把握する仕組みを事業に組み込むべきである。</t>
  </si>
  <si>
    <t>執行等改善</t>
  </si>
  <si>
    <t xml:space="preserve">「子供の運動不足解消のための運動機会創出プラン事業」の成果目標・指標については、適切な指標の検討及び設定を行う。
また、事業目的に対する成果については、それぞれ適切と考えるアウトカム、アウトプットを設定し測定できるよう対応しているが、より適切な事業となるよう事業目的や成果目標の設定について検討する。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</si>
</sst>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128717</xdr:colOff>
      <xdr:row>743</xdr:row>
      <xdr:rowOff>25744</xdr:rowOff>
    </xdr:from>
    <xdr:to>
      <xdr:col>39</xdr:col>
      <xdr:colOff>141589</xdr:colOff>
      <xdr:row>745</xdr:row>
      <xdr:rowOff>296047</xdr:rowOff>
    </xdr:to>
    <xdr:sp macro="" textlink="">
      <xdr:nvSpPr>
        <xdr:cNvPr id="2" name="正方形/長方形 1"/>
        <xdr:cNvSpPr/>
      </xdr:nvSpPr>
      <xdr:spPr>
        <a:xfrm>
          <a:off x="2806014" y="55721251"/>
          <a:ext cx="5367467" cy="9653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102973</xdr:colOff>
      <xdr:row>746</xdr:row>
      <xdr:rowOff>218818</xdr:rowOff>
    </xdr:from>
    <xdr:to>
      <xdr:col>40</xdr:col>
      <xdr:colOff>9644</xdr:colOff>
      <xdr:row>748</xdr:row>
      <xdr:rowOff>307951</xdr:rowOff>
    </xdr:to>
    <xdr:sp macro="" textlink="">
      <xdr:nvSpPr>
        <xdr:cNvPr id="5" name="大かっこ 4">
          <a:extLst>
            <a:ext uri="{FF2B5EF4-FFF2-40B4-BE49-F238E27FC236}">
              <a16:creationId xmlns:a16="http://schemas.microsoft.com/office/drawing/2014/main" id="{E22869BC-A553-4A4B-A36D-AF7C9C2644E6}"/>
            </a:ext>
          </a:extLst>
        </xdr:cNvPr>
        <xdr:cNvSpPr/>
      </xdr:nvSpPr>
      <xdr:spPr>
        <a:xfrm>
          <a:off x="2574324" y="70587973"/>
          <a:ext cx="5673158" cy="7842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12872</xdr:colOff>
      <xdr:row>749</xdr:row>
      <xdr:rowOff>257432</xdr:rowOff>
    </xdr:from>
    <xdr:to>
      <xdr:col>26</xdr:col>
      <xdr:colOff>12872</xdr:colOff>
      <xdr:row>753</xdr:row>
      <xdr:rowOff>179344</xdr:rowOff>
    </xdr:to>
    <xdr:cxnSp macro="">
      <xdr:nvCxnSpPr>
        <xdr:cNvPr id="13" name="直線矢印コネクタ 12">
          <a:extLst>
            <a:ext uri="{FF2B5EF4-FFF2-40B4-BE49-F238E27FC236}">
              <a16:creationId xmlns:a16="http://schemas.microsoft.com/office/drawing/2014/main" id="{9B939DB5-628E-4F33-89A9-3B965E043D0C}"/>
            </a:ext>
          </a:extLst>
        </xdr:cNvPr>
        <xdr:cNvCxnSpPr/>
      </xdr:nvCxnSpPr>
      <xdr:spPr>
        <a:xfrm>
          <a:off x="5367467" y="71669189"/>
          <a:ext cx="0" cy="13120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12872</xdr:colOff>
      <xdr:row>757</xdr:row>
      <xdr:rowOff>25743</xdr:rowOff>
    </xdr:from>
    <xdr:to>
      <xdr:col>37</xdr:col>
      <xdr:colOff>89926</xdr:colOff>
      <xdr:row>758</xdr:row>
      <xdr:rowOff>431751</xdr:rowOff>
    </xdr:to>
    <xdr:sp macro="" textlink="">
      <xdr:nvSpPr>
        <xdr:cNvPr id="16" name="正方形/長方形 15">
          <a:extLst>
            <a:ext uri="{FF2B5EF4-FFF2-40B4-BE49-F238E27FC236}">
              <a16:creationId xmlns:a16="http://schemas.microsoft.com/office/drawing/2014/main" id="{F111F2EA-08F8-471E-ABE6-F4DAE1F526DA}"/>
            </a:ext>
          </a:extLst>
        </xdr:cNvPr>
        <xdr:cNvSpPr/>
      </xdr:nvSpPr>
      <xdr:spPr>
        <a:xfrm>
          <a:off x="3102061" y="74217770"/>
          <a:ext cx="4607865" cy="107533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180203</xdr:colOff>
      <xdr:row>757</xdr:row>
      <xdr:rowOff>115844</xdr:rowOff>
    </xdr:from>
    <xdr:to>
      <xdr:col>36</xdr:col>
      <xdr:colOff>174524</xdr:colOff>
      <xdr:row>758</xdr:row>
      <xdr:rowOff>530052</xdr:rowOff>
    </xdr:to>
    <xdr:sp macro="" textlink="">
      <xdr:nvSpPr>
        <xdr:cNvPr id="17" name="テキスト ボックス 16">
          <a:extLst>
            <a:ext uri="{FF2B5EF4-FFF2-40B4-BE49-F238E27FC236}">
              <a16:creationId xmlns:a16="http://schemas.microsoft.com/office/drawing/2014/main" id="{D2659364-D341-4D19-A061-7FD23CD33730}"/>
            </a:ext>
          </a:extLst>
        </xdr:cNvPr>
        <xdr:cNvSpPr txBox="1"/>
      </xdr:nvSpPr>
      <xdr:spPr>
        <a:xfrm>
          <a:off x="3063446" y="74307871"/>
          <a:ext cx="4525132" cy="108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en-US" altLang="ja-JP" sz="1600" b="0">
              <a:solidFill>
                <a:srgbClr xmlns:mc="http://schemas.openxmlformats.org/markup-compatibility/2006" xmlns:a14="http://schemas.microsoft.com/office/drawing/2010/main" val="000000" mc:Ignorable="a14" a14:legacySpreadsheetColorIndex="8"/>
              </a:solidFill>
              <a:latin typeface="+mj-ea"/>
              <a:ea typeface="+mj-ea"/>
            </a:rPr>
            <a:t>A</a:t>
          </a:r>
          <a:r>
            <a:rPr kumimoji="1" lang="ja-JP" altLang="en-US" sz="1600" b="0">
              <a:solidFill>
                <a:srgbClr xmlns:mc="http://schemas.openxmlformats.org/markup-compatibility/2006" xmlns:a14="http://schemas.microsoft.com/office/drawing/2010/main" val="000000" mc:Ignorable="a14" a14:legacySpreadsheetColorIndex="8"/>
              </a:solidFill>
              <a:latin typeface="+mj-ea"/>
              <a:ea typeface="+mj-ea"/>
            </a:rPr>
            <a:t>．公益財団法人日本スポーツ協会</a:t>
          </a:r>
          <a:endParaRPr kumimoji="1" lang="en-US" altLang="ja-JP" sz="1600" b="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1800"/>
            </a:lnSpc>
          </a:pPr>
          <a:r>
            <a:rPr kumimoji="1" lang="ja-JP" altLang="en-US" sz="1600" b="0">
              <a:solidFill>
                <a:srgbClr xmlns:mc="http://schemas.openxmlformats.org/markup-compatibility/2006" xmlns:a14="http://schemas.microsoft.com/office/drawing/2010/main" val="000000" mc:Ignorable="a14" a14:legacySpreadsheetColorIndex="8"/>
              </a:solidFill>
              <a:latin typeface="+mj-ea"/>
              <a:ea typeface="+mj-ea"/>
            </a:rPr>
            <a:t>４９４．９百万円</a:t>
          </a:r>
          <a:endParaRPr kumimoji="1" lang="ja-JP" altLang="en-US" sz="2000"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154460</xdr:colOff>
      <xdr:row>746</xdr:row>
      <xdr:rowOff>308919</xdr:rowOff>
    </xdr:from>
    <xdr:to>
      <xdr:col>38</xdr:col>
      <xdr:colOff>184143</xdr:colOff>
      <xdr:row>750</xdr:row>
      <xdr:rowOff>94159</xdr:rowOff>
    </xdr:to>
    <xdr:sp macro="" textlink="">
      <xdr:nvSpPr>
        <xdr:cNvPr id="19" name="テキスト ボックス 18">
          <a:extLst>
            <a:ext uri="{FF2B5EF4-FFF2-40B4-BE49-F238E27FC236}">
              <a16:creationId xmlns:a16="http://schemas.microsoft.com/office/drawing/2014/main" id="{5D261499-F6C5-450C-91B6-EBDFC8E23C72}"/>
            </a:ext>
          </a:extLst>
        </xdr:cNvPr>
        <xdr:cNvSpPr txBox="1"/>
      </xdr:nvSpPr>
      <xdr:spPr>
        <a:xfrm>
          <a:off x="2831757" y="70678074"/>
          <a:ext cx="5178332" cy="1175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公益財団法人日本スポーツ協会が実施するスポーツ指導者養成事業、アジア地区スポーツ交流事業及び海外青少年スポーツ振興事業に必要な経費の一部を補助する。</a:t>
          </a:r>
          <a:endParaRPr kumimoji="1" lang="en-US" altLang="ja-JP" sz="1100">
            <a:solidFill>
              <a:srgbClr xmlns:mc="http://schemas.openxmlformats.org/markup-compatibility/2006" xmlns:a14="http://schemas.microsoft.com/office/drawing/2010/main" val="000000" mc:Ignorable="a14" a14:legacySpreadsheetColorIndex="8"/>
            </a:solidFill>
          </a:endParaRPr>
        </a:p>
        <a:p>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193075</xdr:colOff>
      <xdr:row>743</xdr:row>
      <xdr:rowOff>77230</xdr:rowOff>
    </xdr:from>
    <xdr:to>
      <xdr:col>37</xdr:col>
      <xdr:colOff>8239</xdr:colOff>
      <xdr:row>745</xdr:row>
      <xdr:rowOff>212033</xdr:rowOff>
    </xdr:to>
    <xdr:sp macro="" textlink="">
      <xdr:nvSpPr>
        <xdr:cNvPr id="20" name="テキスト ボックス 19">
          <a:extLst>
            <a:ext uri="{FF2B5EF4-FFF2-40B4-BE49-F238E27FC236}">
              <a16:creationId xmlns:a16="http://schemas.microsoft.com/office/drawing/2014/main" id="{E67E3396-F1B7-4BC7-8D16-C81E9EAC6906}"/>
            </a:ext>
          </a:extLst>
        </xdr:cNvPr>
        <xdr:cNvSpPr txBox="1"/>
      </xdr:nvSpPr>
      <xdr:spPr>
        <a:xfrm>
          <a:off x="3076318" y="69403784"/>
          <a:ext cx="4551921" cy="82987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ja-JP" altLang="en-US" sz="1600" b="0">
              <a:solidFill>
                <a:srgbClr xmlns:mc="http://schemas.openxmlformats.org/markup-compatibility/2006" xmlns:a14="http://schemas.microsoft.com/office/drawing/2010/main" val="000000" mc:Ignorable="a14" a14:legacySpreadsheetColorIndex="8"/>
              </a:solidFill>
              <a:latin typeface="+mj-ea"/>
              <a:ea typeface="+mj-ea"/>
            </a:rPr>
            <a:t>スポーツ庁</a:t>
          </a:r>
          <a:endParaRPr kumimoji="1" lang="en-US" altLang="ja-JP" sz="1600" b="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2000"/>
            </a:lnSpc>
          </a:pPr>
          <a:r>
            <a:rPr kumimoji="1" lang="ja-JP" altLang="en-US" sz="1600" b="0">
              <a:solidFill>
                <a:srgbClr xmlns:mc="http://schemas.openxmlformats.org/markup-compatibility/2006" xmlns:a14="http://schemas.microsoft.com/office/drawing/2010/main" val="000000" mc:Ignorable="a14" a14:legacySpreadsheetColorIndex="8"/>
              </a:solidFill>
              <a:latin typeface="+mj-ea"/>
              <a:ea typeface="+mj-ea"/>
            </a:rPr>
            <a:t>４９４．９百万円</a:t>
          </a:r>
          <a:r>
            <a:rPr kumimoji="1" lang="ja-JP" altLang="en-US" sz="2000">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xdr:from>
      <xdr:col>14</xdr:col>
      <xdr:colOff>12872</xdr:colOff>
      <xdr:row>759</xdr:row>
      <xdr:rowOff>-1</xdr:rowOff>
    </xdr:from>
    <xdr:to>
      <xdr:col>38</xdr:col>
      <xdr:colOff>120067</xdr:colOff>
      <xdr:row>760</xdr:row>
      <xdr:rowOff>3102</xdr:rowOff>
    </xdr:to>
    <xdr:sp macro="" textlink="">
      <xdr:nvSpPr>
        <xdr:cNvPr id="21" name="大かっこ 20">
          <a:extLst>
            <a:ext uri="{FF2B5EF4-FFF2-40B4-BE49-F238E27FC236}">
              <a16:creationId xmlns:a16="http://schemas.microsoft.com/office/drawing/2014/main" id="{367A24F3-7A07-45F5-A827-C303DF191D2A}"/>
            </a:ext>
          </a:extLst>
        </xdr:cNvPr>
        <xdr:cNvSpPr/>
      </xdr:nvSpPr>
      <xdr:spPr>
        <a:xfrm>
          <a:off x="2896115" y="75530675"/>
          <a:ext cx="5049898" cy="6724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180203</xdr:colOff>
      <xdr:row>759</xdr:row>
      <xdr:rowOff>38614</xdr:rowOff>
    </xdr:from>
    <xdr:to>
      <xdr:col>35</xdr:col>
      <xdr:colOff>65293</xdr:colOff>
      <xdr:row>760</xdr:row>
      <xdr:rowOff>172921</xdr:rowOff>
    </xdr:to>
    <xdr:sp macro="" textlink="">
      <xdr:nvSpPr>
        <xdr:cNvPr id="22" name="テキスト ボックス 21">
          <a:extLst>
            <a:ext uri="{FF2B5EF4-FFF2-40B4-BE49-F238E27FC236}">
              <a16:creationId xmlns:a16="http://schemas.microsoft.com/office/drawing/2014/main" id="{BFBA0BA1-ADDD-481E-932E-6E3AE419ADB2}"/>
            </a:ext>
          </a:extLst>
        </xdr:cNvPr>
        <xdr:cNvSpPr txBox="1"/>
      </xdr:nvSpPr>
      <xdr:spPr>
        <a:xfrm>
          <a:off x="3063446" y="75569290"/>
          <a:ext cx="4209955" cy="80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・スポーツ指導者養成事業の実施</a:t>
          </a:r>
          <a:endParaRPr kumimoji="1" lang="en-US" altLang="ja-JP" sz="1100">
            <a:solidFill>
              <a:srgbClr xmlns:mc="http://schemas.openxmlformats.org/markup-compatibility/2006" xmlns:a14="http://schemas.microsoft.com/office/drawing/2010/main" val="000000" mc:Ignorable="a14" a14:legacySpreadsheetColorIndex="8"/>
            </a:solidFill>
          </a:endParaRPr>
        </a:p>
        <a:p>
          <a:r>
            <a:rPr kumimoji="1" lang="ja-JP" altLang="en-US" sz="1100">
              <a:solidFill>
                <a:srgbClr xmlns:mc="http://schemas.openxmlformats.org/markup-compatibility/2006" xmlns:a14="http://schemas.microsoft.com/office/drawing/2010/main" val="000000" mc:Ignorable="a14" a14:legacySpreadsheetColorIndex="8"/>
              </a:solidFill>
            </a:rPr>
            <a:t>・アジア地区スポーツ交流事業の実施</a:t>
          </a:r>
          <a:r>
            <a:rPr kumimoji="1" lang="en-US" altLang="ja-JP" sz="1100">
              <a:solidFill>
                <a:srgbClr xmlns:mc="http://schemas.openxmlformats.org/markup-compatibility/2006" xmlns:a14="http://schemas.microsoft.com/office/drawing/2010/main" val="000000" mc:Ignorable="a14" a14:legacySpreadsheetColorIndex="8"/>
              </a:solidFill>
            </a:rPr>
            <a:t/>
          </a:r>
          <a:br>
            <a:rPr kumimoji="1" lang="en-US" altLang="ja-JP" sz="1100">
              <a:solidFill>
                <a:srgbClr xmlns:mc="http://schemas.openxmlformats.org/markup-compatibility/2006" xmlns:a14="http://schemas.microsoft.com/office/drawing/2010/main" val="000000" mc:Ignorable="a14" a14:legacySpreadsheetColorIndex="8"/>
              </a:solidFill>
            </a:rPr>
          </a:br>
          <a:r>
            <a:rPr kumimoji="1" lang="ja-JP" altLang="en-US" sz="1100">
              <a:solidFill>
                <a:srgbClr xmlns:mc="http://schemas.openxmlformats.org/markup-compatibility/2006" xmlns:a14="http://schemas.microsoft.com/office/drawing/2010/main" val="000000" mc:Ignorable="a14" a14:legacySpreadsheetColorIndex="8"/>
              </a:solidFill>
            </a:rPr>
            <a:t>・海外青少年スポーツ振興事業の実施</a:t>
          </a:r>
          <a:endParaRPr kumimoji="1" lang="en-US" altLang="ja-JP" sz="1100">
            <a:solidFill>
              <a:srgbClr xmlns:mc="http://schemas.openxmlformats.org/markup-compatibility/2006" xmlns:a14="http://schemas.microsoft.com/office/drawing/2010/main" val="000000" mc:Ignorable="a14" a14:legacySpreadsheetColorIndex="8"/>
            </a:solidFill>
          </a:endParaRPr>
        </a:p>
        <a:p>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128716</xdr:colOff>
      <xdr:row>755</xdr:row>
      <xdr:rowOff>12872</xdr:rowOff>
    </xdr:from>
    <xdr:to>
      <xdr:col>19</xdr:col>
      <xdr:colOff>101006</xdr:colOff>
      <xdr:row>756</xdr:row>
      <xdr:rowOff>6907</xdr:rowOff>
    </xdr:to>
    <xdr:sp macro="" textlink="">
      <xdr:nvSpPr>
        <xdr:cNvPr id="23" name="テキスト ボックス 22">
          <a:extLst>
            <a:ext uri="{FF2B5EF4-FFF2-40B4-BE49-F238E27FC236}">
              <a16:creationId xmlns:a16="http://schemas.microsoft.com/office/drawing/2014/main" id="{84EFAAF8-59E9-4710-A347-3DAD3A754F6A}"/>
            </a:ext>
          </a:extLst>
        </xdr:cNvPr>
        <xdr:cNvSpPr txBox="1"/>
      </xdr:nvSpPr>
      <xdr:spPr>
        <a:xfrm>
          <a:off x="2600067" y="73509831"/>
          <a:ext cx="1413912" cy="341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補助</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3" t="s">
        <v>0</v>
      </c>
      <c r="AK2" s="993"/>
      <c r="AL2" s="993"/>
      <c r="AM2" s="993"/>
      <c r="AN2" s="993"/>
      <c r="AO2" s="994"/>
      <c r="AP2" s="994"/>
      <c r="AQ2" s="994"/>
      <c r="AR2" s="78" t="str">
        <f>IF(OR(AO2="　", AO2=""), "", "-")</f>
        <v/>
      </c>
      <c r="AS2" s="995">
        <v>303</v>
      </c>
      <c r="AT2" s="995"/>
      <c r="AU2" s="995"/>
      <c r="AV2" s="51" t="str">
        <f>IF(AW2="", "", "-")</f>
        <v/>
      </c>
      <c r="AW2" s="938"/>
      <c r="AX2" s="938"/>
    </row>
    <row r="3" spans="1:50" ht="21" customHeight="1" thickBot="1" x14ac:dyDescent="0.2">
      <c r="A3" s="893" t="s">
        <v>427</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565</v>
      </c>
      <c r="AK3" s="895"/>
      <c r="AL3" s="895"/>
      <c r="AM3" s="895"/>
      <c r="AN3" s="895"/>
      <c r="AO3" s="895"/>
      <c r="AP3" s="895"/>
      <c r="AQ3" s="895"/>
      <c r="AR3" s="895"/>
      <c r="AS3" s="895"/>
      <c r="AT3" s="895"/>
      <c r="AU3" s="895"/>
      <c r="AV3" s="895"/>
      <c r="AW3" s="895"/>
      <c r="AX3" s="24" t="s">
        <v>65</v>
      </c>
    </row>
    <row r="4" spans="1:50" ht="24.75" customHeight="1" x14ac:dyDescent="0.15">
      <c r="A4" s="726" t="s">
        <v>25</v>
      </c>
      <c r="B4" s="727"/>
      <c r="C4" s="727"/>
      <c r="D4" s="727"/>
      <c r="E4" s="727"/>
      <c r="F4" s="727"/>
      <c r="G4" s="704" t="s">
        <v>626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629</v>
      </c>
      <c r="AF4" s="710"/>
      <c r="AG4" s="710"/>
      <c r="AH4" s="710"/>
      <c r="AI4" s="710"/>
      <c r="AJ4" s="710"/>
      <c r="AK4" s="710"/>
      <c r="AL4" s="710"/>
      <c r="AM4" s="710"/>
      <c r="AN4" s="710"/>
      <c r="AO4" s="710"/>
      <c r="AP4" s="711"/>
      <c r="AQ4" s="712" t="s">
        <v>2</v>
      </c>
      <c r="AR4" s="707"/>
      <c r="AS4" s="707"/>
      <c r="AT4" s="707"/>
      <c r="AU4" s="707"/>
      <c r="AV4" s="707"/>
      <c r="AW4" s="707"/>
      <c r="AX4" s="713"/>
    </row>
    <row r="5" spans="1:50" ht="61.5" customHeight="1" x14ac:dyDescent="0.15">
      <c r="A5" s="714" t="s">
        <v>67</v>
      </c>
      <c r="B5" s="715"/>
      <c r="C5" s="715"/>
      <c r="D5" s="715"/>
      <c r="E5" s="715"/>
      <c r="F5" s="716"/>
      <c r="G5" s="865" t="s">
        <v>627</v>
      </c>
      <c r="H5" s="866"/>
      <c r="I5" s="866"/>
      <c r="J5" s="866"/>
      <c r="K5" s="866"/>
      <c r="L5" s="866"/>
      <c r="M5" s="867" t="s">
        <v>66</v>
      </c>
      <c r="N5" s="868"/>
      <c r="O5" s="868"/>
      <c r="P5" s="868"/>
      <c r="Q5" s="868"/>
      <c r="R5" s="869"/>
      <c r="S5" s="870" t="s">
        <v>628</v>
      </c>
      <c r="T5" s="866"/>
      <c r="U5" s="866"/>
      <c r="V5" s="866"/>
      <c r="W5" s="866"/>
      <c r="X5" s="871"/>
      <c r="Y5" s="720" t="s">
        <v>3</v>
      </c>
      <c r="Z5" s="566"/>
      <c r="AA5" s="566"/>
      <c r="AB5" s="566"/>
      <c r="AC5" s="566"/>
      <c r="AD5" s="567"/>
      <c r="AE5" s="721" t="s">
        <v>630</v>
      </c>
      <c r="AF5" s="721"/>
      <c r="AG5" s="721"/>
      <c r="AH5" s="721"/>
      <c r="AI5" s="721"/>
      <c r="AJ5" s="721"/>
      <c r="AK5" s="721"/>
      <c r="AL5" s="721"/>
      <c r="AM5" s="721"/>
      <c r="AN5" s="721"/>
      <c r="AO5" s="721"/>
      <c r="AP5" s="722"/>
      <c r="AQ5" s="723" t="s">
        <v>678</v>
      </c>
      <c r="AR5" s="724"/>
      <c r="AS5" s="724"/>
      <c r="AT5" s="724"/>
      <c r="AU5" s="724"/>
      <c r="AV5" s="724"/>
      <c r="AW5" s="724"/>
      <c r="AX5" s="725"/>
    </row>
    <row r="6" spans="1:50" ht="39" customHeight="1" x14ac:dyDescent="0.15">
      <c r="A6" s="728" t="s">
        <v>4</v>
      </c>
      <c r="B6" s="729"/>
      <c r="C6" s="729"/>
      <c r="D6" s="729"/>
      <c r="E6" s="729"/>
      <c r="F6" s="729"/>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566</v>
      </c>
      <c r="H7" s="522"/>
      <c r="I7" s="522"/>
      <c r="J7" s="522"/>
      <c r="K7" s="522"/>
      <c r="L7" s="522"/>
      <c r="M7" s="522"/>
      <c r="N7" s="522"/>
      <c r="O7" s="522"/>
      <c r="P7" s="522"/>
      <c r="Q7" s="522"/>
      <c r="R7" s="522"/>
      <c r="S7" s="522"/>
      <c r="T7" s="522"/>
      <c r="U7" s="522"/>
      <c r="V7" s="522"/>
      <c r="W7" s="522"/>
      <c r="X7" s="523"/>
      <c r="Y7" s="949" t="s">
        <v>391</v>
      </c>
      <c r="Z7" s="466"/>
      <c r="AA7" s="466"/>
      <c r="AB7" s="466"/>
      <c r="AC7" s="466"/>
      <c r="AD7" s="950"/>
      <c r="AE7" s="939" t="s">
        <v>567</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8" t="s">
        <v>259</v>
      </c>
      <c r="B8" s="519"/>
      <c r="C8" s="519"/>
      <c r="D8" s="519"/>
      <c r="E8" s="519"/>
      <c r="F8" s="520"/>
      <c r="G8" s="962" t="str">
        <f>入力規則等!A27</f>
        <v>ＯＤＡ</v>
      </c>
      <c r="H8" s="742"/>
      <c r="I8" s="742"/>
      <c r="J8" s="742"/>
      <c r="K8" s="742"/>
      <c r="L8" s="742"/>
      <c r="M8" s="742"/>
      <c r="N8" s="742"/>
      <c r="O8" s="742"/>
      <c r="P8" s="742"/>
      <c r="Q8" s="742"/>
      <c r="R8" s="742"/>
      <c r="S8" s="742"/>
      <c r="T8" s="742"/>
      <c r="U8" s="742"/>
      <c r="V8" s="742"/>
      <c r="W8" s="742"/>
      <c r="X8" s="963"/>
      <c r="Y8" s="872" t="s">
        <v>260</v>
      </c>
      <c r="Z8" s="873"/>
      <c r="AA8" s="873"/>
      <c r="AB8" s="873"/>
      <c r="AC8" s="873"/>
      <c r="AD8" s="874"/>
      <c r="AE8" s="741" t="str">
        <f>入力規則等!K13</f>
        <v>文教及び科学振興</v>
      </c>
      <c r="AF8" s="742"/>
      <c r="AG8" s="742"/>
      <c r="AH8" s="742"/>
      <c r="AI8" s="742"/>
      <c r="AJ8" s="742"/>
      <c r="AK8" s="742"/>
      <c r="AL8" s="742"/>
      <c r="AM8" s="742"/>
      <c r="AN8" s="742"/>
      <c r="AO8" s="742"/>
      <c r="AP8" s="742"/>
      <c r="AQ8" s="742"/>
      <c r="AR8" s="742"/>
      <c r="AS8" s="742"/>
      <c r="AT8" s="742"/>
      <c r="AU8" s="742"/>
      <c r="AV8" s="742"/>
      <c r="AW8" s="742"/>
      <c r="AX8" s="743"/>
    </row>
    <row r="9" spans="1:50" ht="68.25" customHeight="1" x14ac:dyDescent="0.15">
      <c r="A9" s="875" t="s">
        <v>23</v>
      </c>
      <c r="B9" s="876"/>
      <c r="C9" s="876"/>
      <c r="D9" s="876"/>
      <c r="E9" s="876"/>
      <c r="F9" s="876"/>
      <c r="G9" s="877" t="s">
        <v>668</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176.25" customHeight="1" x14ac:dyDescent="0.15">
      <c r="A10" s="682" t="s">
        <v>30</v>
      </c>
      <c r="B10" s="683"/>
      <c r="C10" s="683"/>
      <c r="D10" s="683"/>
      <c r="E10" s="683"/>
      <c r="F10" s="683"/>
      <c r="G10" s="777" t="s">
        <v>676</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2" t="s">
        <v>5</v>
      </c>
      <c r="B11" s="683"/>
      <c r="C11" s="683"/>
      <c r="D11" s="683"/>
      <c r="E11" s="683"/>
      <c r="F11" s="68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005" t="s">
        <v>24</v>
      </c>
      <c r="B12" s="1006"/>
      <c r="C12" s="1006"/>
      <c r="D12" s="1006"/>
      <c r="E12" s="1006"/>
      <c r="F12" s="1007"/>
      <c r="G12" s="783"/>
      <c r="H12" s="784"/>
      <c r="I12" s="784"/>
      <c r="J12" s="784"/>
      <c r="K12" s="784"/>
      <c r="L12" s="784"/>
      <c r="M12" s="784"/>
      <c r="N12" s="784"/>
      <c r="O12" s="784"/>
      <c r="P12" s="438" t="s">
        <v>394</v>
      </c>
      <c r="Q12" s="439"/>
      <c r="R12" s="439"/>
      <c r="S12" s="439"/>
      <c r="T12" s="439"/>
      <c r="U12" s="439"/>
      <c r="V12" s="440"/>
      <c r="W12" s="438" t="s">
        <v>414</v>
      </c>
      <c r="X12" s="439"/>
      <c r="Y12" s="439"/>
      <c r="Z12" s="439"/>
      <c r="AA12" s="439"/>
      <c r="AB12" s="439"/>
      <c r="AC12" s="440"/>
      <c r="AD12" s="438" t="s">
        <v>421</v>
      </c>
      <c r="AE12" s="439"/>
      <c r="AF12" s="439"/>
      <c r="AG12" s="439"/>
      <c r="AH12" s="439"/>
      <c r="AI12" s="439"/>
      <c r="AJ12" s="440"/>
      <c r="AK12" s="438" t="s">
        <v>428</v>
      </c>
      <c r="AL12" s="439"/>
      <c r="AM12" s="439"/>
      <c r="AN12" s="439"/>
      <c r="AO12" s="439"/>
      <c r="AP12" s="439"/>
      <c r="AQ12" s="440"/>
      <c r="AR12" s="438" t="s">
        <v>429</v>
      </c>
      <c r="AS12" s="439"/>
      <c r="AT12" s="439"/>
      <c r="AU12" s="439"/>
      <c r="AV12" s="439"/>
      <c r="AW12" s="439"/>
      <c r="AX12" s="744"/>
    </row>
    <row r="13" spans="1:50" ht="21" customHeight="1" x14ac:dyDescent="0.15">
      <c r="A13" s="634"/>
      <c r="B13" s="635"/>
      <c r="C13" s="635"/>
      <c r="D13" s="635"/>
      <c r="E13" s="635"/>
      <c r="F13" s="636"/>
      <c r="G13" s="745" t="s">
        <v>6</v>
      </c>
      <c r="H13" s="746"/>
      <c r="I13" s="787" t="s">
        <v>7</v>
      </c>
      <c r="J13" s="788"/>
      <c r="K13" s="788"/>
      <c r="L13" s="788"/>
      <c r="M13" s="788"/>
      <c r="N13" s="788"/>
      <c r="O13" s="789"/>
      <c r="P13" s="679">
        <v>502.8</v>
      </c>
      <c r="Q13" s="680"/>
      <c r="R13" s="680"/>
      <c r="S13" s="680"/>
      <c r="T13" s="680"/>
      <c r="U13" s="680"/>
      <c r="V13" s="681"/>
      <c r="W13" s="679">
        <v>494.90000000000003</v>
      </c>
      <c r="X13" s="680"/>
      <c r="Y13" s="680"/>
      <c r="Z13" s="680"/>
      <c r="AA13" s="680"/>
      <c r="AB13" s="680"/>
      <c r="AC13" s="681"/>
      <c r="AD13" s="679">
        <v>494.9</v>
      </c>
      <c r="AE13" s="680"/>
      <c r="AF13" s="680"/>
      <c r="AG13" s="680"/>
      <c r="AH13" s="680"/>
      <c r="AI13" s="680"/>
      <c r="AJ13" s="681"/>
      <c r="AK13" s="679">
        <v>514.9</v>
      </c>
      <c r="AL13" s="680"/>
      <c r="AM13" s="680"/>
      <c r="AN13" s="680"/>
      <c r="AO13" s="680"/>
      <c r="AP13" s="680"/>
      <c r="AQ13" s="681"/>
      <c r="AR13" s="946">
        <v>1040</v>
      </c>
      <c r="AS13" s="947"/>
      <c r="AT13" s="947"/>
      <c r="AU13" s="947"/>
      <c r="AV13" s="947"/>
      <c r="AW13" s="947"/>
      <c r="AX13" s="948"/>
    </row>
    <row r="14" spans="1:50" ht="21" customHeight="1" x14ac:dyDescent="0.15">
      <c r="A14" s="634"/>
      <c r="B14" s="635"/>
      <c r="C14" s="635"/>
      <c r="D14" s="635"/>
      <c r="E14" s="635"/>
      <c r="F14" s="636"/>
      <c r="G14" s="747"/>
      <c r="H14" s="748"/>
      <c r="I14" s="733" t="s">
        <v>8</v>
      </c>
      <c r="J14" s="785"/>
      <c r="K14" s="785"/>
      <c r="L14" s="785"/>
      <c r="M14" s="785"/>
      <c r="N14" s="785"/>
      <c r="O14" s="786"/>
      <c r="P14" s="679" t="s">
        <v>568</v>
      </c>
      <c r="Q14" s="680"/>
      <c r="R14" s="680"/>
      <c r="S14" s="680"/>
      <c r="T14" s="680"/>
      <c r="U14" s="680"/>
      <c r="V14" s="681"/>
      <c r="W14" s="679" t="s">
        <v>560</v>
      </c>
      <c r="X14" s="680"/>
      <c r="Y14" s="680"/>
      <c r="Z14" s="680"/>
      <c r="AA14" s="680"/>
      <c r="AB14" s="680"/>
      <c r="AC14" s="681"/>
      <c r="AD14" s="679" t="s">
        <v>631</v>
      </c>
      <c r="AE14" s="680"/>
      <c r="AF14" s="680"/>
      <c r="AG14" s="680"/>
      <c r="AH14" s="680"/>
      <c r="AI14" s="680"/>
      <c r="AJ14" s="681"/>
      <c r="AK14" s="679">
        <v>325.39999999999998</v>
      </c>
      <c r="AL14" s="680"/>
      <c r="AM14" s="680"/>
      <c r="AN14" s="680"/>
      <c r="AO14" s="680"/>
      <c r="AP14" s="680"/>
      <c r="AQ14" s="681"/>
      <c r="AR14" s="812"/>
      <c r="AS14" s="812"/>
      <c r="AT14" s="812"/>
      <c r="AU14" s="812"/>
      <c r="AV14" s="812"/>
      <c r="AW14" s="812"/>
      <c r="AX14" s="813"/>
    </row>
    <row r="15" spans="1:50" ht="21" customHeight="1" x14ac:dyDescent="0.15">
      <c r="A15" s="634"/>
      <c r="B15" s="635"/>
      <c r="C15" s="635"/>
      <c r="D15" s="635"/>
      <c r="E15" s="635"/>
      <c r="F15" s="636"/>
      <c r="G15" s="747"/>
      <c r="H15" s="748"/>
      <c r="I15" s="733" t="s">
        <v>51</v>
      </c>
      <c r="J15" s="734"/>
      <c r="K15" s="734"/>
      <c r="L15" s="734"/>
      <c r="M15" s="734"/>
      <c r="N15" s="734"/>
      <c r="O15" s="735"/>
      <c r="P15" s="679" t="s">
        <v>560</v>
      </c>
      <c r="Q15" s="680"/>
      <c r="R15" s="680"/>
      <c r="S15" s="680"/>
      <c r="T15" s="680"/>
      <c r="U15" s="680"/>
      <c r="V15" s="681"/>
      <c r="W15" s="679" t="s">
        <v>569</v>
      </c>
      <c r="X15" s="680"/>
      <c r="Y15" s="680"/>
      <c r="Z15" s="680"/>
      <c r="AA15" s="680"/>
      <c r="AB15" s="680"/>
      <c r="AC15" s="681"/>
      <c r="AD15" s="679" t="s">
        <v>570</v>
      </c>
      <c r="AE15" s="680"/>
      <c r="AF15" s="680"/>
      <c r="AG15" s="680"/>
      <c r="AH15" s="680"/>
      <c r="AI15" s="680"/>
      <c r="AJ15" s="681"/>
      <c r="AK15" s="679" t="s">
        <v>665</v>
      </c>
      <c r="AL15" s="680"/>
      <c r="AM15" s="680"/>
      <c r="AN15" s="680"/>
      <c r="AO15" s="680"/>
      <c r="AP15" s="680"/>
      <c r="AQ15" s="681"/>
      <c r="AR15" s="679"/>
      <c r="AS15" s="680"/>
      <c r="AT15" s="680"/>
      <c r="AU15" s="680"/>
      <c r="AV15" s="680"/>
      <c r="AW15" s="680"/>
      <c r="AX15" s="830"/>
    </row>
    <row r="16" spans="1:50" ht="21" customHeight="1" x14ac:dyDescent="0.15">
      <c r="A16" s="634"/>
      <c r="B16" s="635"/>
      <c r="C16" s="635"/>
      <c r="D16" s="635"/>
      <c r="E16" s="635"/>
      <c r="F16" s="636"/>
      <c r="G16" s="747"/>
      <c r="H16" s="748"/>
      <c r="I16" s="733" t="s">
        <v>52</v>
      </c>
      <c r="J16" s="734"/>
      <c r="K16" s="734"/>
      <c r="L16" s="734"/>
      <c r="M16" s="734"/>
      <c r="N16" s="734"/>
      <c r="O16" s="735"/>
      <c r="P16" s="679" t="s">
        <v>569</v>
      </c>
      <c r="Q16" s="680"/>
      <c r="R16" s="680"/>
      <c r="S16" s="680"/>
      <c r="T16" s="680"/>
      <c r="U16" s="680"/>
      <c r="V16" s="681"/>
      <c r="W16" s="679" t="s">
        <v>560</v>
      </c>
      <c r="X16" s="680"/>
      <c r="Y16" s="680"/>
      <c r="Z16" s="680"/>
      <c r="AA16" s="680"/>
      <c r="AB16" s="680"/>
      <c r="AC16" s="681"/>
      <c r="AD16" s="679" t="s">
        <v>569</v>
      </c>
      <c r="AE16" s="680"/>
      <c r="AF16" s="680"/>
      <c r="AG16" s="680"/>
      <c r="AH16" s="680"/>
      <c r="AI16" s="680"/>
      <c r="AJ16" s="681"/>
      <c r="AK16" s="679" t="s">
        <v>666</v>
      </c>
      <c r="AL16" s="680"/>
      <c r="AM16" s="680"/>
      <c r="AN16" s="680"/>
      <c r="AO16" s="680"/>
      <c r="AP16" s="680"/>
      <c r="AQ16" s="681"/>
      <c r="AR16" s="780"/>
      <c r="AS16" s="781"/>
      <c r="AT16" s="781"/>
      <c r="AU16" s="781"/>
      <c r="AV16" s="781"/>
      <c r="AW16" s="781"/>
      <c r="AX16" s="782"/>
    </row>
    <row r="17" spans="1:50" ht="24.75" customHeight="1" x14ac:dyDescent="0.15">
      <c r="A17" s="634"/>
      <c r="B17" s="635"/>
      <c r="C17" s="635"/>
      <c r="D17" s="635"/>
      <c r="E17" s="635"/>
      <c r="F17" s="636"/>
      <c r="G17" s="747"/>
      <c r="H17" s="748"/>
      <c r="I17" s="733" t="s">
        <v>50</v>
      </c>
      <c r="J17" s="785"/>
      <c r="K17" s="785"/>
      <c r="L17" s="785"/>
      <c r="M17" s="785"/>
      <c r="N17" s="785"/>
      <c r="O17" s="786"/>
      <c r="P17" s="679" t="s">
        <v>571</v>
      </c>
      <c r="Q17" s="680"/>
      <c r="R17" s="680"/>
      <c r="S17" s="680"/>
      <c r="T17" s="680"/>
      <c r="U17" s="680"/>
      <c r="V17" s="681"/>
      <c r="W17" s="679" t="s">
        <v>572</v>
      </c>
      <c r="X17" s="680"/>
      <c r="Y17" s="680"/>
      <c r="Z17" s="680"/>
      <c r="AA17" s="680"/>
      <c r="AB17" s="680"/>
      <c r="AC17" s="681"/>
      <c r="AD17" s="679" t="s">
        <v>569</v>
      </c>
      <c r="AE17" s="680"/>
      <c r="AF17" s="680"/>
      <c r="AG17" s="680"/>
      <c r="AH17" s="680"/>
      <c r="AI17" s="680"/>
      <c r="AJ17" s="681"/>
      <c r="AK17" s="679" t="s">
        <v>667</v>
      </c>
      <c r="AL17" s="680"/>
      <c r="AM17" s="680"/>
      <c r="AN17" s="680"/>
      <c r="AO17" s="680"/>
      <c r="AP17" s="680"/>
      <c r="AQ17" s="681"/>
      <c r="AR17" s="944"/>
      <c r="AS17" s="944"/>
      <c r="AT17" s="944"/>
      <c r="AU17" s="944"/>
      <c r="AV17" s="944"/>
      <c r="AW17" s="944"/>
      <c r="AX17" s="945"/>
    </row>
    <row r="18" spans="1:50" ht="24.75" customHeight="1" x14ac:dyDescent="0.15">
      <c r="A18" s="634"/>
      <c r="B18" s="635"/>
      <c r="C18" s="635"/>
      <c r="D18" s="635"/>
      <c r="E18" s="635"/>
      <c r="F18" s="636"/>
      <c r="G18" s="749"/>
      <c r="H18" s="750"/>
      <c r="I18" s="738" t="s">
        <v>20</v>
      </c>
      <c r="J18" s="739"/>
      <c r="K18" s="739"/>
      <c r="L18" s="739"/>
      <c r="M18" s="739"/>
      <c r="N18" s="739"/>
      <c r="O18" s="740"/>
      <c r="P18" s="904">
        <f>SUM(P13:V17)</f>
        <v>502.8</v>
      </c>
      <c r="Q18" s="905"/>
      <c r="R18" s="905"/>
      <c r="S18" s="905"/>
      <c r="T18" s="905"/>
      <c r="U18" s="905"/>
      <c r="V18" s="906"/>
      <c r="W18" s="904">
        <f>SUM(W13:AC17)</f>
        <v>494.90000000000003</v>
      </c>
      <c r="X18" s="905"/>
      <c r="Y18" s="905"/>
      <c r="Z18" s="905"/>
      <c r="AA18" s="905"/>
      <c r="AB18" s="905"/>
      <c r="AC18" s="906"/>
      <c r="AD18" s="904">
        <f>SUM(AD13:AJ17)</f>
        <v>494.9</v>
      </c>
      <c r="AE18" s="905"/>
      <c r="AF18" s="905"/>
      <c r="AG18" s="905"/>
      <c r="AH18" s="905"/>
      <c r="AI18" s="905"/>
      <c r="AJ18" s="906"/>
      <c r="AK18" s="904">
        <f>SUM(AK13:AQ17)</f>
        <v>840.3</v>
      </c>
      <c r="AL18" s="905"/>
      <c r="AM18" s="905"/>
      <c r="AN18" s="905"/>
      <c r="AO18" s="905"/>
      <c r="AP18" s="905"/>
      <c r="AQ18" s="906"/>
      <c r="AR18" s="904">
        <f>SUM(AR13:AX17)</f>
        <v>1040</v>
      </c>
      <c r="AS18" s="905"/>
      <c r="AT18" s="905"/>
      <c r="AU18" s="905"/>
      <c r="AV18" s="905"/>
      <c r="AW18" s="905"/>
      <c r="AX18" s="907"/>
    </row>
    <row r="19" spans="1:50" ht="24.75" customHeight="1" x14ac:dyDescent="0.15">
      <c r="A19" s="634"/>
      <c r="B19" s="635"/>
      <c r="C19" s="635"/>
      <c r="D19" s="635"/>
      <c r="E19" s="635"/>
      <c r="F19" s="636"/>
      <c r="G19" s="902" t="s">
        <v>9</v>
      </c>
      <c r="H19" s="903"/>
      <c r="I19" s="903"/>
      <c r="J19" s="903"/>
      <c r="K19" s="903"/>
      <c r="L19" s="903"/>
      <c r="M19" s="903"/>
      <c r="N19" s="903"/>
      <c r="O19" s="903"/>
      <c r="P19" s="679">
        <v>502.8</v>
      </c>
      <c r="Q19" s="680"/>
      <c r="R19" s="680"/>
      <c r="S19" s="680"/>
      <c r="T19" s="680"/>
      <c r="U19" s="680"/>
      <c r="V19" s="681"/>
      <c r="W19" s="679">
        <v>494.9</v>
      </c>
      <c r="X19" s="680"/>
      <c r="Y19" s="680"/>
      <c r="Z19" s="680"/>
      <c r="AA19" s="680"/>
      <c r="AB19" s="680"/>
      <c r="AC19" s="681"/>
      <c r="AD19" s="679">
        <v>494.9</v>
      </c>
      <c r="AE19" s="680"/>
      <c r="AF19" s="680"/>
      <c r="AG19" s="680"/>
      <c r="AH19" s="680"/>
      <c r="AI19" s="680"/>
      <c r="AJ19" s="681"/>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902" t="s">
        <v>10</v>
      </c>
      <c r="H20" s="903"/>
      <c r="I20" s="903"/>
      <c r="J20" s="903"/>
      <c r="K20" s="903"/>
      <c r="L20" s="903"/>
      <c r="M20" s="903"/>
      <c r="N20" s="903"/>
      <c r="O20" s="903"/>
      <c r="P20" s="318">
        <f>IF(P18=0, "-", SUM(P19)/P18)</f>
        <v>1</v>
      </c>
      <c r="Q20" s="318"/>
      <c r="R20" s="318"/>
      <c r="S20" s="318"/>
      <c r="T20" s="318"/>
      <c r="U20" s="318"/>
      <c r="V20" s="318"/>
      <c r="W20" s="318">
        <f t="shared" ref="W20" si="0">IF(W18=0, "-", SUM(W19)/W18)</f>
        <v>0.99999999999999989</v>
      </c>
      <c r="X20" s="318"/>
      <c r="Y20" s="318"/>
      <c r="Z20" s="318"/>
      <c r="AA20" s="318"/>
      <c r="AB20" s="318"/>
      <c r="AC20" s="318"/>
      <c r="AD20" s="318">
        <f t="shared" ref="AD20" si="1">IF(AD18=0, "-", SUM(AD19)/AD18)</f>
        <v>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6.75" customHeight="1" x14ac:dyDescent="0.15">
      <c r="A21" s="875"/>
      <c r="B21" s="876"/>
      <c r="C21" s="876"/>
      <c r="D21" s="876"/>
      <c r="E21" s="876"/>
      <c r="F21" s="1008"/>
      <c r="G21" s="316" t="s">
        <v>358</v>
      </c>
      <c r="H21" s="317"/>
      <c r="I21" s="317"/>
      <c r="J21" s="317"/>
      <c r="K21" s="317"/>
      <c r="L21" s="317"/>
      <c r="M21" s="317"/>
      <c r="N21" s="317"/>
      <c r="O21" s="317"/>
      <c r="P21" s="318">
        <f>IF(P19=0, "-", SUM(P19)/SUM(P13,P14))</f>
        <v>1</v>
      </c>
      <c r="Q21" s="318"/>
      <c r="R21" s="318"/>
      <c r="S21" s="318"/>
      <c r="T21" s="318"/>
      <c r="U21" s="318"/>
      <c r="V21" s="318"/>
      <c r="W21" s="318">
        <f t="shared" ref="W21" si="2">IF(W19=0, "-", SUM(W19)/SUM(W13,W14))</f>
        <v>0.99999999999999989</v>
      </c>
      <c r="X21" s="318"/>
      <c r="Y21" s="318"/>
      <c r="Z21" s="318"/>
      <c r="AA21" s="318"/>
      <c r="AB21" s="318"/>
      <c r="AC21" s="318"/>
      <c r="AD21" s="318">
        <f t="shared" ref="AD21" si="3">IF(AD19=0, "-", SUM(AD19)/SUM(AD13,AD14))</f>
        <v>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5" t="s">
        <v>430</v>
      </c>
      <c r="B22" s="976"/>
      <c r="C22" s="976"/>
      <c r="D22" s="976"/>
      <c r="E22" s="976"/>
      <c r="F22" s="977"/>
      <c r="G22" s="1013" t="s">
        <v>337</v>
      </c>
      <c r="H22" s="221"/>
      <c r="I22" s="221"/>
      <c r="J22" s="221"/>
      <c r="K22" s="221"/>
      <c r="L22" s="221"/>
      <c r="M22" s="221"/>
      <c r="N22" s="221"/>
      <c r="O22" s="222"/>
      <c r="P22" s="964" t="s">
        <v>431</v>
      </c>
      <c r="Q22" s="221"/>
      <c r="R22" s="221"/>
      <c r="S22" s="221"/>
      <c r="T22" s="221"/>
      <c r="U22" s="221"/>
      <c r="V22" s="222"/>
      <c r="W22" s="964" t="s">
        <v>432</v>
      </c>
      <c r="X22" s="221"/>
      <c r="Y22" s="221"/>
      <c r="Z22" s="221"/>
      <c r="AA22" s="221"/>
      <c r="AB22" s="221"/>
      <c r="AC22" s="222"/>
      <c r="AD22" s="964" t="s">
        <v>336</v>
      </c>
      <c r="AE22" s="221"/>
      <c r="AF22" s="221"/>
      <c r="AG22" s="221"/>
      <c r="AH22" s="221"/>
      <c r="AI22" s="221"/>
      <c r="AJ22" s="221"/>
      <c r="AK22" s="221"/>
      <c r="AL22" s="221"/>
      <c r="AM22" s="221"/>
      <c r="AN22" s="221"/>
      <c r="AO22" s="221"/>
      <c r="AP22" s="221"/>
      <c r="AQ22" s="221"/>
      <c r="AR22" s="221"/>
      <c r="AS22" s="221"/>
      <c r="AT22" s="221"/>
      <c r="AU22" s="221"/>
      <c r="AV22" s="221"/>
      <c r="AW22" s="221"/>
      <c r="AX22" s="984"/>
    </row>
    <row r="23" spans="1:50" ht="31.5" customHeight="1" x14ac:dyDescent="0.15">
      <c r="A23" s="978"/>
      <c r="B23" s="979"/>
      <c r="C23" s="979"/>
      <c r="D23" s="979"/>
      <c r="E23" s="979"/>
      <c r="F23" s="980"/>
      <c r="G23" s="1014" t="s">
        <v>573</v>
      </c>
      <c r="H23" s="1015"/>
      <c r="I23" s="1015"/>
      <c r="J23" s="1015"/>
      <c r="K23" s="1015"/>
      <c r="L23" s="1015"/>
      <c r="M23" s="1015"/>
      <c r="N23" s="1015"/>
      <c r="O23" s="1016"/>
      <c r="P23" s="946">
        <v>509.9</v>
      </c>
      <c r="Q23" s="947"/>
      <c r="R23" s="947"/>
      <c r="S23" s="947"/>
      <c r="T23" s="947"/>
      <c r="U23" s="947"/>
      <c r="V23" s="965"/>
      <c r="W23" s="946">
        <v>1035</v>
      </c>
      <c r="X23" s="947"/>
      <c r="Y23" s="947"/>
      <c r="Z23" s="947"/>
      <c r="AA23" s="947"/>
      <c r="AB23" s="947"/>
      <c r="AC23" s="965"/>
      <c r="AD23" s="985" t="s">
        <v>675</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31.5" customHeight="1" x14ac:dyDescent="0.15">
      <c r="A24" s="978"/>
      <c r="B24" s="979"/>
      <c r="C24" s="979"/>
      <c r="D24" s="979"/>
      <c r="E24" s="979"/>
      <c r="F24" s="980"/>
      <c r="G24" s="966" t="s">
        <v>574</v>
      </c>
      <c r="H24" s="967"/>
      <c r="I24" s="967"/>
      <c r="J24" s="967"/>
      <c r="K24" s="967"/>
      <c r="L24" s="967"/>
      <c r="M24" s="967"/>
      <c r="N24" s="967"/>
      <c r="O24" s="968"/>
      <c r="P24" s="679">
        <v>5</v>
      </c>
      <c r="Q24" s="680"/>
      <c r="R24" s="680"/>
      <c r="S24" s="680"/>
      <c r="T24" s="680"/>
      <c r="U24" s="680"/>
      <c r="V24" s="681"/>
      <c r="W24" s="679">
        <v>5</v>
      </c>
      <c r="X24" s="680"/>
      <c r="Y24" s="680"/>
      <c r="Z24" s="680"/>
      <c r="AA24" s="680"/>
      <c r="AB24" s="680"/>
      <c r="AC24" s="681"/>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66"/>
      <c r="H25" s="967"/>
      <c r="I25" s="967"/>
      <c r="J25" s="967"/>
      <c r="K25" s="967"/>
      <c r="L25" s="967"/>
      <c r="M25" s="967"/>
      <c r="N25" s="967"/>
      <c r="O25" s="968"/>
      <c r="P25" s="679"/>
      <c r="Q25" s="680"/>
      <c r="R25" s="680"/>
      <c r="S25" s="680"/>
      <c r="T25" s="680"/>
      <c r="U25" s="680"/>
      <c r="V25" s="681"/>
      <c r="W25" s="679"/>
      <c r="X25" s="680"/>
      <c r="Y25" s="680"/>
      <c r="Z25" s="680"/>
      <c r="AA25" s="680"/>
      <c r="AB25" s="680"/>
      <c r="AC25" s="681"/>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66"/>
      <c r="H26" s="967"/>
      <c r="I26" s="967"/>
      <c r="J26" s="967"/>
      <c r="K26" s="967"/>
      <c r="L26" s="967"/>
      <c r="M26" s="967"/>
      <c r="N26" s="967"/>
      <c r="O26" s="968"/>
      <c r="P26" s="679"/>
      <c r="Q26" s="680"/>
      <c r="R26" s="680"/>
      <c r="S26" s="680"/>
      <c r="T26" s="680"/>
      <c r="U26" s="680"/>
      <c r="V26" s="681"/>
      <c r="W26" s="679"/>
      <c r="X26" s="680"/>
      <c r="Y26" s="680"/>
      <c r="Z26" s="680"/>
      <c r="AA26" s="680"/>
      <c r="AB26" s="680"/>
      <c r="AC26" s="681"/>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679"/>
      <c r="Q27" s="680"/>
      <c r="R27" s="680"/>
      <c r="S27" s="680"/>
      <c r="T27" s="680"/>
      <c r="U27" s="680"/>
      <c r="V27" s="681"/>
      <c r="W27" s="679"/>
      <c r="X27" s="680"/>
      <c r="Y27" s="680"/>
      <c r="Z27" s="680"/>
      <c r="AA27" s="680"/>
      <c r="AB27" s="680"/>
      <c r="AC27" s="681"/>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341</v>
      </c>
      <c r="H28" s="970"/>
      <c r="I28" s="970"/>
      <c r="J28" s="970"/>
      <c r="K28" s="970"/>
      <c r="L28" s="970"/>
      <c r="M28" s="970"/>
      <c r="N28" s="970"/>
      <c r="O28" s="971"/>
      <c r="P28" s="904">
        <f>P29-SUM(P23:P27)</f>
        <v>0</v>
      </c>
      <c r="Q28" s="905"/>
      <c r="R28" s="905"/>
      <c r="S28" s="905"/>
      <c r="T28" s="905"/>
      <c r="U28" s="905"/>
      <c r="V28" s="906"/>
      <c r="W28" s="904">
        <f>W29-SUM(W23:W27)</f>
        <v>0</v>
      </c>
      <c r="X28" s="905"/>
      <c r="Y28" s="905"/>
      <c r="Z28" s="905"/>
      <c r="AA28" s="905"/>
      <c r="AB28" s="905"/>
      <c r="AC28" s="906"/>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90" customHeight="1" thickBot="1" x14ac:dyDescent="0.2">
      <c r="A29" s="981"/>
      <c r="B29" s="982"/>
      <c r="C29" s="982"/>
      <c r="D29" s="982"/>
      <c r="E29" s="982"/>
      <c r="F29" s="983"/>
      <c r="G29" s="972" t="s">
        <v>338</v>
      </c>
      <c r="H29" s="973"/>
      <c r="I29" s="973"/>
      <c r="J29" s="973"/>
      <c r="K29" s="973"/>
      <c r="L29" s="973"/>
      <c r="M29" s="973"/>
      <c r="N29" s="973"/>
      <c r="O29" s="974"/>
      <c r="P29" s="679">
        <f>AK13</f>
        <v>514.9</v>
      </c>
      <c r="Q29" s="680"/>
      <c r="R29" s="680"/>
      <c r="S29" s="680"/>
      <c r="T29" s="680"/>
      <c r="U29" s="680"/>
      <c r="V29" s="681"/>
      <c r="W29" s="996">
        <f>AR13</f>
        <v>1040</v>
      </c>
      <c r="X29" s="997"/>
      <c r="Y29" s="997"/>
      <c r="Z29" s="997"/>
      <c r="AA29" s="997"/>
      <c r="AB29" s="997"/>
      <c r="AC29" s="998"/>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87" t="s">
        <v>353</v>
      </c>
      <c r="B30" s="888"/>
      <c r="C30" s="888"/>
      <c r="D30" s="888"/>
      <c r="E30" s="888"/>
      <c r="F30" s="889"/>
      <c r="G30" s="796" t="s">
        <v>146</v>
      </c>
      <c r="H30" s="797"/>
      <c r="I30" s="797"/>
      <c r="J30" s="797"/>
      <c r="K30" s="797"/>
      <c r="L30" s="797"/>
      <c r="M30" s="797"/>
      <c r="N30" s="797"/>
      <c r="O30" s="798"/>
      <c r="P30" s="883" t="s">
        <v>59</v>
      </c>
      <c r="Q30" s="797"/>
      <c r="R30" s="797"/>
      <c r="S30" s="797"/>
      <c r="T30" s="797"/>
      <c r="U30" s="797"/>
      <c r="V30" s="797"/>
      <c r="W30" s="797"/>
      <c r="X30" s="798"/>
      <c r="Y30" s="880"/>
      <c r="Z30" s="881"/>
      <c r="AA30" s="882"/>
      <c r="AB30" s="884" t="s">
        <v>11</v>
      </c>
      <c r="AC30" s="885"/>
      <c r="AD30" s="886"/>
      <c r="AE30" s="884" t="s">
        <v>394</v>
      </c>
      <c r="AF30" s="885"/>
      <c r="AG30" s="885"/>
      <c r="AH30" s="886"/>
      <c r="AI30" s="884" t="s">
        <v>416</v>
      </c>
      <c r="AJ30" s="885"/>
      <c r="AK30" s="885"/>
      <c r="AL30" s="886"/>
      <c r="AM30" s="942" t="s">
        <v>421</v>
      </c>
      <c r="AN30" s="942"/>
      <c r="AO30" s="942"/>
      <c r="AP30" s="884"/>
      <c r="AQ30" s="790" t="s">
        <v>235</v>
      </c>
      <c r="AR30" s="791"/>
      <c r="AS30" s="791"/>
      <c r="AT30" s="792"/>
      <c r="AU30" s="797" t="s">
        <v>134</v>
      </c>
      <c r="AV30" s="797"/>
      <c r="AW30" s="797"/>
      <c r="AX30" s="943"/>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7">
        <v>4</v>
      </c>
      <c r="AR31" s="200"/>
      <c r="AS31" s="132" t="s">
        <v>236</v>
      </c>
      <c r="AT31" s="133"/>
      <c r="AU31" s="199" t="s">
        <v>569</v>
      </c>
      <c r="AV31" s="199"/>
      <c r="AW31" s="418" t="s">
        <v>181</v>
      </c>
      <c r="AX31" s="419"/>
    </row>
    <row r="32" spans="1:50" ht="23.25" customHeight="1" x14ac:dyDescent="0.15">
      <c r="A32" s="423"/>
      <c r="B32" s="421"/>
      <c r="C32" s="421"/>
      <c r="D32" s="421"/>
      <c r="E32" s="421"/>
      <c r="F32" s="422"/>
      <c r="G32" s="584" t="s">
        <v>575</v>
      </c>
      <c r="H32" s="585"/>
      <c r="I32" s="585"/>
      <c r="J32" s="585"/>
      <c r="K32" s="585"/>
      <c r="L32" s="585"/>
      <c r="M32" s="585"/>
      <c r="N32" s="585"/>
      <c r="O32" s="586"/>
      <c r="P32" s="104" t="s">
        <v>576</v>
      </c>
      <c r="Q32" s="104"/>
      <c r="R32" s="104"/>
      <c r="S32" s="104"/>
      <c r="T32" s="104"/>
      <c r="U32" s="104"/>
      <c r="V32" s="104"/>
      <c r="W32" s="104"/>
      <c r="X32" s="105"/>
      <c r="Y32" s="494" t="s">
        <v>12</v>
      </c>
      <c r="Z32" s="554"/>
      <c r="AA32" s="555"/>
      <c r="AB32" s="484" t="s">
        <v>578</v>
      </c>
      <c r="AC32" s="484"/>
      <c r="AD32" s="484"/>
      <c r="AE32" s="217">
        <v>177510</v>
      </c>
      <c r="AF32" s="218"/>
      <c r="AG32" s="218"/>
      <c r="AH32" s="218"/>
      <c r="AI32" s="217">
        <v>181055</v>
      </c>
      <c r="AJ32" s="218"/>
      <c r="AK32" s="218"/>
      <c r="AL32" s="218"/>
      <c r="AM32" s="217">
        <v>186090</v>
      </c>
      <c r="AN32" s="218"/>
      <c r="AO32" s="218"/>
      <c r="AP32" s="218"/>
      <c r="AQ32" s="352" t="s">
        <v>560</v>
      </c>
      <c r="AR32" s="207"/>
      <c r="AS32" s="207"/>
      <c r="AT32" s="353"/>
      <c r="AU32" s="218" t="s">
        <v>560</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578</v>
      </c>
      <c r="AC33" s="546"/>
      <c r="AD33" s="546"/>
      <c r="AE33" s="217">
        <v>226877</v>
      </c>
      <c r="AF33" s="218"/>
      <c r="AG33" s="218"/>
      <c r="AH33" s="218"/>
      <c r="AI33" s="217">
        <v>182010</v>
      </c>
      <c r="AJ33" s="218"/>
      <c r="AK33" s="218"/>
      <c r="AL33" s="218"/>
      <c r="AM33" s="217">
        <v>185805</v>
      </c>
      <c r="AN33" s="218"/>
      <c r="AO33" s="218"/>
      <c r="AP33" s="218"/>
      <c r="AQ33" s="352">
        <v>200000</v>
      </c>
      <c r="AR33" s="207"/>
      <c r="AS33" s="207"/>
      <c r="AT33" s="353"/>
      <c r="AU33" s="218" t="s">
        <v>569</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78</v>
      </c>
      <c r="AF34" s="218"/>
      <c r="AG34" s="218"/>
      <c r="AH34" s="218"/>
      <c r="AI34" s="217">
        <v>99</v>
      </c>
      <c r="AJ34" s="218"/>
      <c r="AK34" s="218"/>
      <c r="AL34" s="218"/>
      <c r="AM34" s="217">
        <v>100</v>
      </c>
      <c r="AN34" s="218"/>
      <c r="AO34" s="218"/>
      <c r="AP34" s="218"/>
      <c r="AQ34" s="352" t="s">
        <v>560</v>
      </c>
      <c r="AR34" s="207"/>
      <c r="AS34" s="207"/>
      <c r="AT34" s="353"/>
      <c r="AU34" s="218" t="s">
        <v>560</v>
      </c>
      <c r="AV34" s="218"/>
      <c r="AW34" s="218"/>
      <c r="AX34" s="220"/>
    </row>
    <row r="35" spans="1:50" ht="23.25" customHeight="1" x14ac:dyDescent="0.15">
      <c r="A35" s="225" t="s">
        <v>382</v>
      </c>
      <c r="B35" s="226"/>
      <c r="C35" s="226"/>
      <c r="D35" s="226"/>
      <c r="E35" s="226"/>
      <c r="F35" s="227"/>
      <c r="G35" s="231" t="s">
        <v>580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3" t="s">
        <v>353</v>
      </c>
      <c r="B37" s="794"/>
      <c r="C37" s="794"/>
      <c r="D37" s="794"/>
      <c r="E37" s="794"/>
      <c r="F37" s="795"/>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394</v>
      </c>
      <c r="AF37" s="244"/>
      <c r="AG37" s="244"/>
      <c r="AH37" s="245"/>
      <c r="AI37" s="243" t="s">
        <v>392</v>
      </c>
      <c r="AJ37" s="244"/>
      <c r="AK37" s="244"/>
      <c r="AL37" s="245"/>
      <c r="AM37" s="249" t="s">
        <v>421</v>
      </c>
      <c r="AN37" s="249"/>
      <c r="AO37" s="249"/>
      <c r="AP37" s="249"/>
      <c r="AQ37" s="150" t="s">
        <v>235</v>
      </c>
      <c r="AR37" s="151"/>
      <c r="AS37" s="151"/>
      <c r="AT37" s="152"/>
      <c r="AU37" s="434" t="s">
        <v>134</v>
      </c>
      <c r="AV37" s="434"/>
      <c r="AW37" s="434"/>
      <c r="AX37" s="93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7">
        <v>5</v>
      </c>
      <c r="AR38" s="200"/>
      <c r="AS38" s="132" t="s">
        <v>236</v>
      </c>
      <c r="AT38" s="133"/>
      <c r="AU38" s="199" t="s">
        <v>569</v>
      </c>
      <c r="AV38" s="199"/>
      <c r="AW38" s="418" t="s">
        <v>181</v>
      </c>
      <c r="AX38" s="419"/>
    </row>
    <row r="39" spans="1:50" ht="23.25" customHeight="1" x14ac:dyDescent="0.15">
      <c r="A39" s="423"/>
      <c r="B39" s="421"/>
      <c r="C39" s="421"/>
      <c r="D39" s="421"/>
      <c r="E39" s="421"/>
      <c r="F39" s="422"/>
      <c r="G39" s="584" t="s">
        <v>581</v>
      </c>
      <c r="H39" s="585"/>
      <c r="I39" s="585"/>
      <c r="J39" s="585"/>
      <c r="K39" s="585"/>
      <c r="L39" s="585"/>
      <c r="M39" s="585"/>
      <c r="N39" s="585"/>
      <c r="O39" s="586"/>
      <c r="P39" s="104" t="s">
        <v>582</v>
      </c>
      <c r="Q39" s="104"/>
      <c r="R39" s="104"/>
      <c r="S39" s="104"/>
      <c r="T39" s="104"/>
      <c r="U39" s="104"/>
      <c r="V39" s="104"/>
      <c r="W39" s="104"/>
      <c r="X39" s="105"/>
      <c r="Y39" s="494" t="s">
        <v>12</v>
      </c>
      <c r="Z39" s="554"/>
      <c r="AA39" s="555"/>
      <c r="AB39" s="484" t="s">
        <v>583</v>
      </c>
      <c r="AC39" s="484"/>
      <c r="AD39" s="484"/>
      <c r="AE39" s="217">
        <v>87.8</v>
      </c>
      <c r="AF39" s="218"/>
      <c r="AG39" s="218"/>
      <c r="AH39" s="218"/>
      <c r="AI39" s="217">
        <v>88</v>
      </c>
      <c r="AJ39" s="218"/>
      <c r="AK39" s="218"/>
      <c r="AL39" s="218"/>
      <c r="AM39" s="217">
        <v>87.1</v>
      </c>
      <c r="AN39" s="218"/>
      <c r="AO39" s="218"/>
      <c r="AP39" s="218"/>
      <c r="AQ39" s="352" t="s">
        <v>560</v>
      </c>
      <c r="AR39" s="207"/>
      <c r="AS39" s="207"/>
      <c r="AT39" s="353"/>
      <c r="AU39" s="218" t="s">
        <v>560</v>
      </c>
      <c r="AV39" s="218"/>
      <c r="AW39" s="218"/>
      <c r="AX39" s="220"/>
    </row>
    <row r="40" spans="1:50" ht="23.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583</v>
      </c>
      <c r="AC40" s="546"/>
      <c r="AD40" s="546"/>
      <c r="AE40" s="217">
        <v>85</v>
      </c>
      <c r="AF40" s="218"/>
      <c r="AG40" s="218"/>
      <c r="AH40" s="218"/>
      <c r="AI40" s="217">
        <v>85</v>
      </c>
      <c r="AJ40" s="218"/>
      <c r="AK40" s="218"/>
      <c r="AL40" s="218"/>
      <c r="AM40" s="217">
        <v>85</v>
      </c>
      <c r="AN40" s="218"/>
      <c r="AO40" s="218"/>
      <c r="AP40" s="218"/>
      <c r="AQ40" s="352">
        <v>85</v>
      </c>
      <c r="AR40" s="207"/>
      <c r="AS40" s="207"/>
      <c r="AT40" s="353"/>
      <c r="AU40" s="218" t="s">
        <v>569</v>
      </c>
      <c r="AV40" s="218"/>
      <c r="AW40" s="218"/>
      <c r="AX40" s="220"/>
    </row>
    <row r="41" spans="1:50" ht="23.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v>103.3</v>
      </c>
      <c r="AF41" s="218"/>
      <c r="AG41" s="218"/>
      <c r="AH41" s="218"/>
      <c r="AI41" s="217">
        <v>103.5</v>
      </c>
      <c r="AJ41" s="218"/>
      <c r="AK41" s="218"/>
      <c r="AL41" s="218"/>
      <c r="AM41" s="217">
        <v>102.5</v>
      </c>
      <c r="AN41" s="218"/>
      <c r="AO41" s="218"/>
      <c r="AP41" s="218"/>
      <c r="AQ41" s="352" t="s">
        <v>560</v>
      </c>
      <c r="AR41" s="207"/>
      <c r="AS41" s="207"/>
      <c r="AT41" s="353"/>
      <c r="AU41" s="218" t="s">
        <v>560</v>
      </c>
      <c r="AV41" s="218"/>
      <c r="AW41" s="218"/>
      <c r="AX41" s="220"/>
    </row>
    <row r="42" spans="1:50" ht="23.25" customHeight="1" x14ac:dyDescent="0.15">
      <c r="A42" s="225" t="s">
        <v>382</v>
      </c>
      <c r="B42" s="226"/>
      <c r="C42" s="226"/>
      <c r="D42" s="226"/>
      <c r="E42" s="226"/>
      <c r="F42" s="227"/>
      <c r="G42" s="231" t="s">
        <v>580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3" t="s">
        <v>353</v>
      </c>
      <c r="B44" s="794"/>
      <c r="C44" s="794"/>
      <c r="D44" s="794"/>
      <c r="E44" s="794"/>
      <c r="F44" s="795"/>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394</v>
      </c>
      <c r="AF44" s="244"/>
      <c r="AG44" s="244"/>
      <c r="AH44" s="245"/>
      <c r="AI44" s="243" t="s">
        <v>392</v>
      </c>
      <c r="AJ44" s="244"/>
      <c r="AK44" s="244"/>
      <c r="AL44" s="245"/>
      <c r="AM44" s="249" t="s">
        <v>421</v>
      </c>
      <c r="AN44" s="249"/>
      <c r="AO44" s="249"/>
      <c r="AP44" s="249"/>
      <c r="AQ44" s="150" t="s">
        <v>235</v>
      </c>
      <c r="AR44" s="151"/>
      <c r="AS44" s="151"/>
      <c r="AT44" s="152"/>
      <c r="AU44" s="434" t="s">
        <v>134</v>
      </c>
      <c r="AV44" s="434"/>
      <c r="AW44" s="434"/>
      <c r="AX44" s="93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7">
        <v>2</v>
      </c>
      <c r="AR45" s="200"/>
      <c r="AS45" s="132" t="s">
        <v>236</v>
      </c>
      <c r="AT45" s="133"/>
      <c r="AU45" s="199" t="s">
        <v>563</v>
      </c>
      <c r="AV45" s="199"/>
      <c r="AW45" s="418" t="s">
        <v>181</v>
      </c>
      <c r="AX45" s="419"/>
    </row>
    <row r="46" spans="1:50" ht="23.25" customHeight="1" x14ac:dyDescent="0.15">
      <c r="A46" s="423"/>
      <c r="B46" s="421"/>
      <c r="C46" s="421"/>
      <c r="D46" s="421"/>
      <c r="E46" s="421"/>
      <c r="F46" s="422"/>
      <c r="G46" s="584" t="s">
        <v>584</v>
      </c>
      <c r="H46" s="585"/>
      <c r="I46" s="585"/>
      <c r="J46" s="585"/>
      <c r="K46" s="585"/>
      <c r="L46" s="585"/>
      <c r="M46" s="585"/>
      <c r="N46" s="585"/>
      <c r="O46" s="586"/>
      <c r="P46" s="104" t="s">
        <v>585</v>
      </c>
      <c r="Q46" s="104"/>
      <c r="R46" s="104"/>
      <c r="S46" s="104"/>
      <c r="T46" s="104"/>
      <c r="U46" s="104"/>
      <c r="V46" s="104"/>
      <c r="W46" s="104"/>
      <c r="X46" s="105"/>
      <c r="Y46" s="494" t="s">
        <v>12</v>
      </c>
      <c r="Z46" s="554"/>
      <c r="AA46" s="555"/>
      <c r="AB46" s="484" t="s">
        <v>586</v>
      </c>
      <c r="AC46" s="484"/>
      <c r="AD46" s="484"/>
      <c r="AE46" s="217">
        <v>10</v>
      </c>
      <c r="AF46" s="218"/>
      <c r="AG46" s="218"/>
      <c r="AH46" s="218"/>
      <c r="AI46" s="217">
        <v>21</v>
      </c>
      <c r="AJ46" s="218"/>
      <c r="AK46" s="218"/>
      <c r="AL46" s="218"/>
      <c r="AM46" s="217">
        <v>12</v>
      </c>
      <c r="AN46" s="218"/>
      <c r="AO46" s="218"/>
      <c r="AP46" s="218"/>
      <c r="AQ46" s="352" t="s">
        <v>563</v>
      </c>
      <c r="AR46" s="207"/>
      <c r="AS46" s="207"/>
      <c r="AT46" s="353"/>
      <c r="AU46" s="218" t="s">
        <v>563</v>
      </c>
      <c r="AV46" s="218"/>
      <c r="AW46" s="218"/>
      <c r="AX46" s="220"/>
    </row>
    <row r="47" spans="1:50" ht="23.25"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t="s">
        <v>586</v>
      </c>
      <c r="AC47" s="546"/>
      <c r="AD47" s="546"/>
      <c r="AE47" s="217">
        <v>5</v>
      </c>
      <c r="AF47" s="218"/>
      <c r="AG47" s="218"/>
      <c r="AH47" s="218"/>
      <c r="AI47" s="217">
        <v>10</v>
      </c>
      <c r="AJ47" s="218"/>
      <c r="AK47" s="218"/>
      <c r="AL47" s="218"/>
      <c r="AM47" s="217">
        <v>12</v>
      </c>
      <c r="AN47" s="218"/>
      <c r="AO47" s="218"/>
      <c r="AP47" s="218"/>
      <c r="AQ47" s="352">
        <v>25</v>
      </c>
      <c r="AR47" s="207"/>
      <c r="AS47" s="207"/>
      <c r="AT47" s="353"/>
      <c r="AU47" s="218" t="s">
        <v>563</v>
      </c>
      <c r="AV47" s="218"/>
      <c r="AW47" s="218"/>
      <c r="AX47" s="220"/>
    </row>
    <row r="48" spans="1:50" ht="23.25"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v>200</v>
      </c>
      <c r="AF48" s="218"/>
      <c r="AG48" s="218"/>
      <c r="AH48" s="218"/>
      <c r="AI48" s="217">
        <v>210</v>
      </c>
      <c r="AJ48" s="218"/>
      <c r="AK48" s="218"/>
      <c r="AL48" s="218"/>
      <c r="AM48" s="217">
        <v>100</v>
      </c>
      <c r="AN48" s="218"/>
      <c r="AO48" s="218"/>
      <c r="AP48" s="218"/>
      <c r="AQ48" s="352" t="s">
        <v>563</v>
      </c>
      <c r="AR48" s="207"/>
      <c r="AS48" s="207"/>
      <c r="AT48" s="353"/>
      <c r="AU48" s="218" t="s">
        <v>563</v>
      </c>
      <c r="AV48" s="218"/>
      <c r="AW48" s="218"/>
      <c r="AX48" s="220"/>
    </row>
    <row r="49" spans="1:50" ht="23.25" customHeight="1" x14ac:dyDescent="0.15">
      <c r="A49" s="225" t="s">
        <v>382</v>
      </c>
      <c r="B49" s="226"/>
      <c r="C49" s="226"/>
      <c r="D49" s="226"/>
      <c r="E49" s="226"/>
      <c r="F49" s="227"/>
      <c r="G49" s="231" t="s">
        <v>579</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394</v>
      </c>
      <c r="AF51" s="244"/>
      <c r="AG51" s="244"/>
      <c r="AH51" s="245"/>
      <c r="AI51" s="243" t="s">
        <v>392</v>
      </c>
      <c r="AJ51" s="244"/>
      <c r="AK51" s="244"/>
      <c r="AL51" s="245"/>
      <c r="AM51" s="249" t="s">
        <v>421</v>
      </c>
      <c r="AN51" s="249"/>
      <c r="AO51" s="249"/>
      <c r="AP51" s="249"/>
      <c r="AQ51" s="150" t="s">
        <v>235</v>
      </c>
      <c r="AR51" s="151"/>
      <c r="AS51" s="151"/>
      <c r="AT51" s="152"/>
      <c r="AU51" s="951" t="s">
        <v>134</v>
      </c>
      <c r="AV51" s="951"/>
      <c r="AW51" s="951"/>
      <c r="AX51" s="952"/>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7"/>
      <c r="AR52" s="200"/>
      <c r="AS52" s="132" t="s">
        <v>236</v>
      </c>
      <c r="AT52" s="133"/>
      <c r="AU52" s="199" t="s">
        <v>563</v>
      </c>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394</v>
      </c>
      <c r="AF58" s="244"/>
      <c r="AG58" s="244"/>
      <c r="AH58" s="245"/>
      <c r="AI58" s="243" t="s">
        <v>392</v>
      </c>
      <c r="AJ58" s="244"/>
      <c r="AK58" s="244"/>
      <c r="AL58" s="245"/>
      <c r="AM58" s="249" t="s">
        <v>421</v>
      </c>
      <c r="AN58" s="249"/>
      <c r="AO58" s="249"/>
      <c r="AP58" s="249"/>
      <c r="AQ58" s="150" t="s">
        <v>235</v>
      </c>
      <c r="AR58" s="151"/>
      <c r="AS58" s="151"/>
      <c r="AT58" s="152"/>
      <c r="AU58" s="951" t="s">
        <v>134</v>
      </c>
      <c r="AV58" s="951"/>
      <c r="AW58" s="951"/>
      <c r="AX58" s="952"/>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7"/>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7"/>
      <c r="AR74" s="200"/>
      <c r="AS74" s="132" t="s">
        <v>236</v>
      </c>
      <c r="AT74" s="133"/>
      <c r="AU74" s="767"/>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6"/>
      <c r="AF77" s="917"/>
      <c r="AG77" s="917"/>
      <c r="AH77" s="917"/>
      <c r="AI77" s="916"/>
      <c r="AJ77" s="917"/>
      <c r="AK77" s="917"/>
      <c r="AL77" s="917"/>
      <c r="AM77" s="916"/>
      <c r="AN77" s="917"/>
      <c r="AO77" s="917"/>
      <c r="AP77" s="917"/>
      <c r="AQ77" s="352"/>
      <c r="AR77" s="207"/>
      <c r="AS77" s="207"/>
      <c r="AT77" s="353"/>
      <c r="AU77" s="218"/>
      <c r="AV77" s="218"/>
      <c r="AW77" s="218"/>
      <c r="AX77" s="220"/>
    </row>
    <row r="78" spans="1:50" ht="69.75" hidden="1" customHeight="1" x14ac:dyDescent="0.15">
      <c r="A78" s="340" t="s">
        <v>385</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9"/>
    </row>
    <row r="80" spans="1:50" ht="18.75" hidden="1" customHeight="1" x14ac:dyDescent="0.15">
      <c r="A80" s="890"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433</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91"/>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91"/>
      <c r="B82" s="550"/>
      <c r="C82" s="451"/>
      <c r="D82" s="451"/>
      <c r="E82" s="451"/>
      <c r="F82" s="452"/>
      <c r="G82" s="698"/>
      <c r="H82" s="698"/>
      <c r="I82" s="698"/>
      <c r="J82" s="698"/>
      <c r="K82" s="698"/>
      <c r="L82" s="698"/>
      <c r="M82" s="698"/>
      <c r="N82" s="698"/>
      <c r="O82" s="698"/>
      <c r="P82" s="698"/>
      <c r="Q82" s="698"/>
      <c r="R82" s="698"/>
      <c r="S82" s="698"/>
      <c r="T82" s="698"/>
      <c r="U82" s="698"/>
      <c r="V82" s="698"/>
      <c r="W82" s="698"/>
      <c r="X82" s="698"/>
      <c r="Y82" s="698"/>
      <c r="Z82" s="698"/>
      <c r="AA82" s="699"/>
      <c r="AB82" s="910"/>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1"/>
    </row>
    <row r="83" spans="1:60" ht="22.5" hidden="1" customHeight="1" x14ac:dyDescent="0.15">
      <c r="A83" s="891"/>
      <c r="B83" s="550"/>
      <c r="C83" s="451"/>
      <c r="D83" s="451"/>
      <c r="E83" s="451"/>
      <c r="F83" s="452"/>
      <c r="G83" s="700"/>
      <c r="H83" s="700"/>
      <c r="I83" s="700"/>
      <c r="J83" s="700"/>
      <c r="K83" s="700"/>
      <c r="L83" s="700"/>
      <c r="M83" s="700"/>
      <c r="N83" s="700"/>
      <c r="O83" s="700"/>
      <c r="P83" s="700"/>
      <c r="Q83" s="700"/>
      <c r="R83" s="700"/>
      <c r="S83" s="700"/>
      <c r="T83" s="700"/>
      <c r="U83" s="700"/>
      <c r="V83" s="700"/>
      <c r="W83" s="700"/>
      <c r="X83" s="700"/>
      <c r="Y83" s="700"/>
      <c r="Z83" s="700"/>
      <c r="AA83" s="701"/>
      <c r="AB83" s="912"/>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3"/>
    </row>
    <row r="84" spans="1:60" ht="19.5" hidden="1" customHeight="1" x14ac:dyDescent="0.15">
      <c r="A84" s="891"/>
      <c r="B84" s="551"/>
      <c r="C84" s="552"/>
      <c r="D84" s="552"/>
      <c r="E84" s="552"/>
      <c r="F84" s="553"/>
      <c r="G84" s="702"/>
      <c r="H84" s="702"/>
      <c r="I84" s="702"/>
      <c r="J84" s="702"/>
      <c r="K84" s="702"/>
      <c r="L84" s="702"/>
      <c r="M84" s="702"/>
      <c r="N84" s="702"/>
      <c r="O84" s="702"/>
      <c r="P84" s="702"/>
      <c r="Q84" s="702"/>
      <c r="R84" s="702"/>
      <c r="S84" s="702"/>
      <c r="T84" s="702"/>
      <c r="U84" s="702"/>
      <c r="V84" s="702"/>
      <c r="W84" s="702"/>
      <c r="X84" s="702"/>
      <c r="Y84" s="702"/>
      <c r="Z84" s="702"/>
      <c r="AA84" s="703"/>
      <c r="AB84" s="914"/>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5"/>
    </row>
    <row r="85" spans="1:60" ht="18.75" hidden="1" customHeight="1" x14ac:dyDescent="0.15">
      <c r="A85" s="891"/>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91"/>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91"/>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1"/>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1"/>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1"/>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56" t="s">
        <v>134</v>
      </c>
      <c r="AV90" s="556"/>
      <c r="AW90" s="556"/>
      <c r="AX90" s="557"/>
    </row>
    <row r="91" spans="1:60" ht="18.75" hidden="1" customHeight="1" x14ac:dyDescent="0.15">
      <c r="A91" s="891"/>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91"/>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1"/>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1"/>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1"/>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91"/>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91"/>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1"/>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2"/>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21" t="s">
        <v>13</v>
      </c>
      <c r="Z99" s="922"/>
      <c r="AA99" s="923"/>
      <c r="AB99" s="918" t="s">
        <v>14</v>
      </c>
      <c r="AC99" s="919"/>
      <c r="AD99" s="920"/>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80"/>
      <c r="Z100" s="881"/>
      <c r="AA100" s="882"/>
      <c r="AB100" s="504" t="s">
        <v>11</v>
      </c>
      <c r="AC100" s="504"/>
      <c r="AD100" s="504"/>
      <c r="AE100" s="562" t="s">
        <v>394</v>
      </c>
      <c r="AF100" s="563"/>
      <c r="AG100" s="563"/>
      <c r="AH100" s="564"/>
      <c r="AI100" s="562" t="s">
        <v>414</v>
      </c>
      <c r="AJ100" s="563"/>
      <c r="AK100" s="563"/>
      <c r="AL100" s="564"/>
      <c r="AM100" s="562" t="s">
        <v>421</v>
      </c>
      <c r="AN100" s="563"/>
      <c r="AO100" s="563"/>
      <c r="AP100" s="564"/>
      <c r="AQ100" s="323" t="s">
        <v>434</v>
      </c>
      <c r="AR100" s="324"/>
      <c r="AS100" s="324"/>
      <c r="AT100" s="325"/>
      <c r="AU100" s="323" t="s">
        <v>435</v>
      </c>
      <c r="AV100" s="324"/>
      <c r="AW100" s="324"/>
      <c r="AX100" s="326"/>
    </row>
    <row r="101" spans="1:60" ht="23.25" customHeight="1" x14ac:dyDescent="0.15">
      <c r="A101" s="445"/>
      <c r="B101" s="446"/>
      <c r="C101" s="446"/>
      <c r="D101" s="446"/>
      <c r="E101" s="446"/>
      <c r="F101" s="447"/>
      <c r="G101" s="104" t="s">
        <v>587</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578</v>
      </c>
      <c r="AC101" s="484"/>
      <c r="AD101" s="484"/>
      <c r="AE101" s="217">
        <v>19221</v>
      </c>
      <c r="AF101" s="218"/>
      <c r="AG101" s="218"/>
      <c r="AH101" s="219"/>
      <c r="AI101" s="217">
        <v>18898</v>
      </c>
      <c r="AJ101" s="218"/>
      <c r="AK101" s="218"/>
      <c r="AL101" s="219"/>
      <c r="AM101" s="217">
        <v>18060</v>
      </c>
      <c r="AN101" s="218"/>
      <c r="AO101" s="218"/>
      <c r="AP101" s="219"/>
      <c r="AQ101" s="217" t="s">
        <v>658</v>
      </c>
      <c r="AR101" s="218"/>
      <c r="AS101" s="218"/>
      <c r="AT101" s="219"/>
      <c r="AU101" s="217" t="s">
        <v>657</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578</v>
      </c>
      <c r="AC102" s="484"/>
      <c r="AD102" s="484"/>
      <c r="AE102" s="441">
        <v>18040</v>
      </c>
      <c r="AF102" s="441"/>
      <c r="AG102" s="441"/>
      <c r="AH102" s="441"/>
      <c r="AI102" s="441">
        <v>18540</v>
      </c>
      <c r="AJ102" s="441"/>
      <c r="AK102" s="441"/>
      <c r="AL102" s="441"/>
      <c r="AM102" s="441">
        <v>18898</v>
      </c>
      <c r="AN102" s="441"/>
      <c r="AO102" s="441"/>
      <c r="AP102" s="441"/>
      <c r="AQ102" s="272">
        <v>11695</v>
      </c>
      <c r="AR102" s="273"/>
      <c r="AS102" s="273"/>
      <c r="AT102" s="322"/>
      <c r="AU102" s="272">
        <v>14300</v>
      </c>
      <c r="AV102" s="273"/>
      <c r="AW102" s="273"/>
      <c r="AX102" s="322"/>
    </row>
    <row r="103" spans="1:60" ht="31.5"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394</v>
      </c>
      <c r="AF103" s="439"/>
      <c r="AG103" s="439"/>
      <c r="AH103" s="440"/>
      <c r="AI103" s="438" t="s">
        <v>392</v>
      </c>
      <c r="AJ103" s="439"/>
      <c r="AK103" s="439"/>
      <c r="AL103" s="440"/>
      <c r="AM103" s="438" t="s">
        <v>421</v>
      </c>
      <c r="AN103" s="439"/>
      <c r="AO103" s="439"/>
      <c r="AP103" s="440"/>
      <c r="AQ103" s="283" t="s">
        <v>434</v>
      </c>
      <c r="AR103" s="284"/>
      <c r="AS103" s="284"/>
      <c r="AT103" s="327"/>
      <c r="AU103" s="283" t="s">
        <v>435</v>
      </c>
      <c r="AV103" s="284"/>
      <c r="AW103" s="284"/>
      <c r="AX103" s="285"/>
    </row>
    <row r="104" spans="1:60" ht="23.25" customHeight="1" x14ac:dyDescent="0.15">
      <c r="A104" s="445"/>
      <c r="B104" s="446"/>
      <c r="C104" s="446"/>
      <c r="D104" s="446"/>
      <c r="E104" s="446"/>
      <c r="F104" s="447"/>
      <c r="G104" s="104" t="s">
        <v>588</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578</v>
      </c>
      <c r="AC104" s="569"/>
      <c r="AD104" s="570"/>
      <c r="AE104" s="217">
        <v>2343</v>
      </c>
      <c r="AF104" s="218"/>
      <c r="AG104" s="218"/>
      <c r="AH104" s="219"/>
      <c r="AI104" s="217">
        <v>2417</v>
      </c>
      <c r="AJ104" s="218"/>
      <c r="AK104" s="218"/>
      <c r="AL104" s="219"/>
      <c r="AM104" s="217">
        <v>2436</v>
      </c>
      <c r="AN104" s="218"/>
      <c r="AO104" s="218"/>
      <c r="AP104" s="219"/>
      <c r="AQ104" s="217" t="s">
        <v>569</v>
      </c>
      <c r="AR104" s="218"/>
      <c r="AS104" s="218"/>
      <c r="AT104" s="219"/>
      <c r="AU104" s="217" t="s">
        <v>670</v>
      </c>
      <c r="AV104" s="218"/>
      <c r="AW104" s="218"/>
      <c r="AX104" s="219"/>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578</v>
      </c>
      <c r="AC105" s="492"/>
      <c r="AD105" s="493"/>
      <c r="AE105" s="441">
        <v>2416</v>
      </c>
      <c r="AF105" s="441"/>
      <c r="AG105" s="441"/>
      <c r="AH105" s="441"/>
      <c r="AI105" s="441">
        <v>2653</v>
      </c>
      <c r="AJ105" s="441"/>
      <c r="AK105" s="441"/>
      <c r="AL105" s="441"/>
      <c r="AM105" s="441">
        <v>2656</v>
      </c>
      <c r="AN105" s="441"/>
      <c r="AO105" s="441"/>
      <c r="AP105" s="441"/>
      <c r="AQ105" s="217">
        <v>2496</v>
      </c>
      <c r="AR105" s="218"/>
      <c r="AS105" s="218"/>
      <c r="AT105" s="219"/>
      <c r="AU105" s="272">
        <v>2622</v>
      </c>
      <c r="AV105" s="273"/>
      <c r="AW105" s="273"/>
      <c r="AX105" s="322"/>
    </row>
    <row r="106" spans="1:60" ht="31.5"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394</v>
      </c>
      <c r="AF106" s="439"/>
      <c r="AG106" s="439"/>
      <c r="AH106" s="440"/>
      <c r="AI106" s="438" t="s">
        <v>392</v>
      </c>
      <c r="AJ106" s="439"/>
      <c r="AK106" s="439"/>
      <c r="AL106" s="440"/>
      <c r="AM106" s="438" t="s">
        <v>421</v>
      </c>
      <c r="AN106" s="439"/>
      <c r="AO106" s="439"/>
      <c r="AP106" s="440"/>
      <c r="AQ106" s="283" t="s">
        <v>434</v>
      </c>
      <c r="AR106" s="284"/>
      <c r="AS106" s="284"/>
      <c r="AT106" s="327"/>
      <c r="AU106" s="283" t="s">
        <v>435</v>
      </c>
      <c r="AV106" s="284"/>
      <c r="AW106" s="284"/>
      <c r="AX106" s="285"/>
    </row>
    <row r="107" spans="1:60" ht="23.25" customHeight="1" x14ac:dyDescent="0.15">
      <c r="A107" s="445"/>
      <c r="B107" s="446"/>
      <c r="C107" s="446"/>
      <c r="D107" s="446"/>
      <c r="E107" s="446"/>
      <c r="F107" s="447"/>
      <c r="G107" s="104" t="s">
        <v>589</v>
      </c>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t="s">
        <v>577</v>
      </c>
      <c r="AC107" s="569"/>
      <c r="AD107" s="570"/>
      <c r="AE107" s="441" t="s">
        <v>563</v>
      </c>
      <c r="AF107" s="441"/>
      <c r="AG107" s="441"/>
      <c r="AH107" s="441"/>
      <c r="AI107" s="441">
        <v>72</v>
      </c>
      <c r="AJ107" s="441"/>
      <c r="AK107" s="441"/>
      <c r="AL107" s="441"/>
      <c r="AM107" s="441">
        <v>72</v>
      </c>
      <c r="AN107" s="441"/>
      <c r="AO107" s="441"/>
      <c r="AP107" s="441"/>
      <c r="AQ107" s="217" t="s">
        <v>563</v>
      </c>
      <c r="AR107" s="218"/>
      <c r="AS107" s="218"/>
      <c r="AT107" s="219"/>
      <c r="AU107" s="217" t="s">
        <v>669</v>
      </c>
      <c r="AV107" s="218"/>
      <c r="AW107" s="218"/>
      <c r="AX107" s="219"/>
    </row>
    <row r="108" spans="1:60" ht="62.25"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t="s">
        <v>577</v>
      </c>
      <c r="AC108" s="492"/>
      <c r="AD108" s="493"/>
      <c r="AE108" s="441" t="s">
        <v>563</v>
      </c>
      <c r="AF108" s="441"/>
      <c r="AG108" s="441"/>
      <c r="AH108" s="441"/>
      <c r="AI108" s="441">
        <v>10</v>
      </c>
      <c r="AJ108" s="441"/>
      <c r="AK108" s="441"/>
      <c r="AL108" s="441"/>
      <c r="AM108" s="441">
        <v>10</v>
      </c>
      <c r="AN108" s="441"/>
      <c r="AO108" s="441"/>
      <c r="AP108" s="441"/>
      <c r="AQ108" s="217">
        <v>10</v>
      </c>
      <c r="AR108" s="218"/>
      <c r="AS108" s="218"/>
      <c r="AT108" s="219"/>
      <c r="AU108" s="272">
        <v>10</v>
      </c>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394</v>
      </c>
      <c r="AF109" s="439"/>
      <c r="AG109" s="439"/>
      <c r="AH109" s="440"/>
      <c r="AI109" s="438" t="s">
        <v>392</v>
      </c>
      <c r="AJ109" s="439"/>
      <c r="AK109" s="439"/>
      <c r="AL109" s="440"/>
      <c r="AM109" s="438" t="s">
        <v>421</v>
      </c>
      <c r="AN109" s="439"/>
      <c r="AO109" s="439"/>
      <c r="AP109" s="440"/>
      <c r="AQ109" s="283" t="s">
        <v>434</v>
      </c>
      <c r="AR109" s="284"/>
      <c r="AS109" s="284"/>
      <c r="AT109" s="327"/>
      <c r="AU109" s="283" t="s">
        <v>435</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394</v>
      </c>
      <c r="AF112" s="439"/>
      <c r="AG112" s="439"/>
      <c r="AH112" s="440"/>
      <c r="AI112" s="438" t="s">
        <v>392</v>
      </c>
      <c r="AJ112" s="439"/>
      <c r="AK112" s="439"/>
      <c r="AL112" s="440"/>
      <c r="AM112" s="438" t="s">
        <v>421</v>
      </c>
      <c r="AN112" s="439"/>
      <c r="AO112" s="439"/>
      <c r="AP112" s="440"/>
      <c r="AQ112" s="283" t="s">
        <v>434</v>
      </c>
      <c r="AR112" s="284"/>
      <c r="AS112" s="284"/>
      <c r="AT112" s="327"/>
      <c r="AU112" s="283" t="s">
        <v>435</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t="s">
        <v>671</v>
      </c>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394</v>
      </c>
      <c r="AF115" s="439"/>
      <c r="AG115" s="439"/>
      <c r="AH115" s="440"/>
      <c r="AI115" s="438" t="s">
        <v>392</v>
      </c>
      <c r="AJ115" s="439"/>
      <c r="AK115" s="439"/>
      <c r="AL115" s="440"/>
      <c r="AM115" s="438" t="s">
        <v>421</v>
      </c>
      <c r="AN115" s="439"/>
      <c r="AO115" s="439"/>
      <c r="AP115" s="440"/>
      <c r="AQ115" s="611" t="s">
        <v>436</v>
      </c>
      <c r="AR115" s="612"/>
      <c r="AS115" s="612"/>
      <c r="AT115" s="612"/>
      <c r="AU115" s="612"/>
      <c r="AV115" s="612"/>
      <c r="AW115" s="612"/>
      <c r="AX115" s="613"/>
    </row>
    <row r="116" spans="1:50" ht="23.25" customHeight="1" x14ac:dyDescent="0.15">
      <c r="A116" s="462"/>
      <c r="B116" s="463"/>
      <c r="C116" s="463"/>
      <c r="D116" s="463"/>
      <c r="E116" s="463"/>
      <c r="F116" s="464"/>
      <c r="G116" s="411" t="s">
        <v>590</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592</v>
      </c>
      <c r="AC116" s="486"/>
      <c r="AD116" s="487"/>
      <c r="AE116" s="441">
        <v>8929</v>
      </c>
      <c r="AF116" s="441"/>
      <c r="AG116" s="441"/>
      <c r="AH116" s="441"/>
      <c r="AI116" s="441">
        <v>9081</v>
      </c>
      <c r="AJ116" s="441"/>
      <c r="AK116" s="441"/>
      <c r="AL116" s="441"/>
      <c r="AM116" s="441">
        <v>9480</v>
      </c>
      <c r="AN116" s="441"/>
      <c r="AO116" s="441"/>
      <c r="AP116" s="441"/>
      <c r="AQ116" s="217">
        <v>14.638999999999999</v>
      </c>
      <c r="AR116" s="218"/>
      <c r="AS116" s="218"/>
      <c r="AT116" s="218"/>
      <c r="AU116" s="218"/>
      <c r="AV116" s="218"/>
      <c r="AW116" s="218"/>
      <c r="AX116" s="220"/>
    </row>
    <row r="117" spans="1:50" ht="46.5" customHeight="1" x14ac:dyDescent="0.15">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593</v>
      </c>
      <c r="AC117" s="496"/>
      <c r="AD117" s="497"/>
      <c r="AE117" s="574" t="s">
        <v>594</v>
      </c>
      <c r="AF117" s="574"/>
      <c r="AG117" s="574"/>
      <c r="AH117" s="574"/>
      <c r="AI117" s="574" t="s">
        <v>595</v>
      </c>
      <c r="AJ117" s="574"/>
      <c r="AK117" s="574"/>
      <c r="AL117" s="574"/>
      <c r="AM117" s="574" t="s">
        <v>632</v>
      </c>
      <c r="AN117" s="574"/>
      <c r="AO117" s="574"/>
      <c r="AP117" s="574"/>
      <c r="AQ117" s="574" t="s">
        <v>677</v>
      </c>
      <c r="AR117" s="574"/>
      <c r="AS117" s="574"/>
      <c r="AT117" s="574"/>
      <c r="AU117" s="574"/>
      <c r="AV117" s="574"/>
      <c r="AW117" s="574"/>
      <c r="AX117" s="575"/>
    </row>
    <row r="118" spans="1:50" ht="23.25"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394</v>
      </c>
      <c r="AF118" s="439"/>
      <c r="AG118" s="439"/>
      <c r="AH118" s="440"/>
      <c r="AI118" s="438" t="s">
        <v>392</v>
      </c>
      <c r="AJ118" s="439"/>
      <c r="AK118" s="439"/>
      <c r="AL118" s="440"/>
      <c r="AM118" s="438" t="s">
        <v>421</v>
      </c>
      <c r="AN118" s="439"/>
      <c r="AO118" s="439"/>
      <c r="AP118" s="440"/>
      <c r="AQ118" s="611" t="s">
        <v>436</v>
      </c>
      <c r="AR118" s="612"/>
      <c r="AS118" s="612"/>
      <c r="AT118" s="612"/>
      <c r="AU118" s="612"/>
      <c r="AV118" s="612"/>
      <c r="AW118" s="612"/>
      <c r="AX118" s="613"/>
    </row>
    <row r="119" spans="1:50" ht="23.25" customHeight="1" x14ac:dyDescent="0.15">
      <c r="A119" s="462"/>
      <c r="B119" s="463"/>
      <c r="C119" s="463"/>
      <c r="D119" s="463"/>
      <c r="E119" s="463"/>
      <c r="F119" s="464"/>
      <c r="G119" s="411" t="s">
        <v>596</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t="s">
        <v>591</v>
      </c>
      <c r="AC119" s="486"/>
      <c r="AD119" s="487"/>
      <c r="AE119" s="441">
        <v>114424</v>
      </c>
      <c r="AF119" s="441"/>
      <c r="AG119" s="441"/>
      <c r="AH119" s="441"/>
      <c r="AI119" s="441">
        <v>131844</v>
      </c>
      <c r="AJ119" s="441"/>
      <c r="AK119" s="441"/>
      <c r="AL119" s="441"/>
      <c r="AM119" s="441">
        <v>130816</v>
      </c>
      <c r="AN119" s="441"/>
      <c r="AO119" s="441"/>
      <c r="AP119" s="441"/>
      <c r="AQ119" s="441">
        <v>135684</v>
      </c>
      <c r="AR119" s="441"/>
      <c r="AS119" s="441"/>
      <c r="AT119" s="441"/>
      <c r="AU119" s="441"/>
      <c r="AV119" s="441"/>
      <c r="AW119" s="441"/>
      <c r="AX119" s="573"/>
    </row>
    <row r="120" spans="1:50" ht="46.5" customHeight="1" x14ac:dyDescent="0.15">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593</v>
      </c>
      <c r="AC120" s="496"/>
      <c r="AD120" s="497"/>
      <c r="AE120" s="574" t="s">
        <v>597</v>
      </c>
      <c r="AF120" s="574"/>
      <c r="AG120" s="574"/>
      <c r="AH120" s="574"/>
      <c r="AI120" s="574" t="s">
        <v>598</v>
      </c>
      <c r="AJ120" s="574"/>
      <c r="AK120" s="574"/>
      <c r="AL120" s="574"/>
      <c r="AM120" s="574" t="s">
        <v>633</v>
      </c>
      <c r="AN120" s="574"/>
      <c r="AO120" s="574"/>
      <c r="AP120" s="574"/>
      <c r="AQ120" s="574" t="s">
        <v>659</v>
      </c>
      <c r="AR120" s="574"/>
      <c r="AS120" s="574"/>
      <c r="AT120" s="574"/>
      <c r="AU120" s="574"/>
      <c r="AV120" s="574"/>
      <c r="AW120" s="574"/>
      <c r="AX120" s="575"/>
    </row>
    <row r="121" spans="1:50" ht="23.25"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394</v>
      </c>
      <c r="AF121" s="439"/>
      <c r="AG121" s="439"/>
      <c r="AH121" s="440"/>
      <c r="AI121" s="438" t="s">
        <v>392</v>
      </c>
      <c r="AJ121" s="439"/>
      <c r="AK121" s="439"/>
      <c r="AL121" s="440"/>
      <c r="AM121" s="438" t="s">
        <v>421</v>
      </c>
      <c r="AN121" s="439"/>
      <c r="AO121" s="439"/>
      <c r="AP121" s="440"/>
      <c r="AQ121" s="611" t="s">
        <v>436</v>
      </c>
      <c r="AR121" s="612"/>
      <c r="AS121" s="612"/>
      <c r="AT121" s="612"/>
      <c r="AU121" s="612"/>
      <c r="AV121" s="612"/>
      <c r="AW121" s="612"/>
      <c r="AX121" s="613"/>
    </row>
    <row r="122" spans="1:50" ht="23.25" customHeight="1" x14ac:dyDescent="0.15">
      <c r="A122" s="462"/>
      <c r="B122" s="463"/>
      <c r="C122" s="463"/>
      <c r="D122" s="463"/>
      <c r="E122" s="463"/>
      <c r="F122" s="464"/>
      <c r="G122" s="411" t="s">
        <v>599</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t="s">
        <v>591</v>
      </c>
      <c r="AC122" s="486"/>
      <c r="AD122" s="487"/>
      <c r="AE122" s="441" t="s">
        <v>563</v>
      </c>
      <c r="AF122" s="441"/>
      <c r="AG122" s="441"/>
      <c r="AH122" s="441"/>
      <c r="AI122" s="441">
        <v>69403</v>
      </c>
      <c r="AJ122" s="441"/>
      <c r="AK122" s="441"/>
      <c r="AL122" s="441"/>
      <c r="AM122" s="441">
        <v>69403</v>
      </c>
      <c r="AN122" s="441"/>
      <c r="AO122" s="441"/>
      <c r="AP122" s="441"/>
      <c r="AQ122" s="441">
        <v>69403</v>
      </c>
      <c r="AR122" s="441"/>
      <c r="AS122" s="441"/>
      <c r="AT122" s="441"/>
      <c r="AU122" s="441"/>
      <c r="AV122" s="441"/>
      <c r="AW122" s="441"/>
      <c r="AX122" s="573"/>
    </row>
    <row r="123" spans="1:50" ht="46.5" customHeight="1" thickBot="1" x14ac:dyDescent="0.2">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600</v>
      </c>
      <c r="AC123" s="496"/>
      <c r="AD123" s="497"/>
      <c r="AE123" s="574" t="s">
        <v>563</v>
      </c>
      <c r="AF123" s="574"/>
      <c r="AG123" s="574"/>
      <c r="AH123" s="574"/>
      <c r="AI123" s="574" t="s">
        <v>601</v>
      </c>
      <c r="AJ123" s="574"/>
      <c r="AK123" s="574"/>
      <c r="AL123" s="574"/>
      <c r="AM123" s="574" t="s">
        <v>663</v>
      </c>
      <c r="AN123" s="574"/>
      <c r="AO123" s="574"/>
      <c r="AP123" s="574"/>
      <c r="AQ123" s="574" t="s">
        <v>660</v>
      </c>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394</v>
      </c>
      <c r="AF124" s="439"/>
      <c r="AG124" s="439"/>
      <c r="AH124" s="440"/>
      <c r="AI124" s="438" t="s">
        <v>392</v>
      </c>
      <c r="AJ124" s="439"/>
      <c r="AK124" s="439"/>
      <c r="AL124" s="440"/>
      <c r="AM124" s="438" t="s">
        <v>421</v>
      </c>
      <c r="AN124" s="439"/>
      <c r="AO124" s="439"/>
      <c r="AP124" s="440"/>
      <c r="AQ124" s="611" t="s">
        <v>436</v>
      </c>
      <c r="AR124" s="612"/>
      <c r="AS124" s="612"/>
      <c r="AT124" s="612"/>
      <c r="AU124" s="612"/>
      <c r="AV124" s="612"/>
      <c r="AW124" s="612"/>
      <c r="AX124" s="613"/>
    </row>
    <row r="125" spans="1:50" ht="23.25" hidden="1" customHeight="1" x14ac:dyDescent="0.15">
      <c r="A125" s="462"/>
      <c r="B125" s="463"/>
      <c r="C125" s="463"/>
      <c r="D125" s="463"/>
      <c r="E125" s="463"/>
      <c r="F125" s="464"/>
      <c r="G125" s="411" t="s">
        <v>602</v>
      </c>
      <c r="H125" s="411"/>
      <c r="I125" s="411"/>
      <c r="J125" s="411"/>
      <c r="K125" s="411"/>
      <c r="L125" s="411"/>
      <c r="M125" s="411"/>
      <c r="N125" s="411"/>
      <c r="O125" s="411"/>
      <c r="P125" s="411"/>
      <c r="Q125" s="411"/>
      <c r="R125" s="411"/>
      <c r="S125" s="411"/>
      <c r="T125" s="411"/>
      <c r="U125" s="411"/>
      <c r="V125" s="411"/>
      <c r="W125" s="411"/>
      <c r="X125" s="957"/>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8"/>
      <c r="Y126" s="494" t="s">
        <v>49</v>
      </c>
      <c r="Z126" s="469"/>
      <c r="AA126" s="470"/>
      <c r="AB126" s="495" t="s">
        <v>603</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53"/>
      <c r="Z127" s="954"/>
      <c r="AA127" s="955"/>
      <c r="AB127" s="246" t="s">
        <v>11</v>
      </c>
      <c r="AC127" s="247"/>
      <c r="AD127" s="248"/>
      <c r="AE127" s="438" t="s">
        <v>394</v>
      </c>
      <c r="AF127" s="439"/>
      <c r="AG127" s="439"/>
      <c r="AH127" s="440"/>
      <c r="AI127" s="438" t="s">
        <v>392</v>
      </c>
      <c r="AJ127" s="439"/>
      <c r="AK127" s="439"/>
      <c r="AL127" s="440"/>
      <c r="AM127" s="438" t="s">
        <v>421</v>
      </c>
      <c r="AN127" s="439"/>
      <c r="AO127" s="439"/>
      <c r="AP127" s="440"/>
      <c r="AQ127" s="611" t="s">
        <v>436</v>
      </c>
      <c r="AR127" s="612"/>
      <c r="AS127" s="612"/>
      <c r="AT127" s="612"/>
      <c r="AU127" s="612"/>
      <c r="AV127" s="612"/>
      <c r="AW127" s="612"/>
      <c r="AX127" s="613"/>
    </row>
    <row r="128" spans="1:50" ht="23.25" hidden="1" customHeight="1" x14ac:dyDescent="0.15">
      <c r="A128" s="462"/>
      <c r="B128" s="463"/>
      <c r="C128" s="463"/>
      <c r="D128" s="463"/>
      <c r="E128" s="463"/>
      <c r="F128" s="464"/>
      <c r="G128" s="411" t="s">
        <v>602</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603</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37.5" customHeight="1" x14ac:dyDescent="0.15">
      <c r="A130" s="188" t="s">
        <v>409</v>
      </c>
      <c r="B130" s="185"/>
      <c r="C130" s="184" t="s">
        <v>239</v>
      </c>
      <c r="D130" s="185"/>
      <c r="E130" s="169" t="s">
        <v>268</v>
      </c>
      <c r="F130" s="170"/>
      <c r="G130" s="321" t="s">
        <v>624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7.5" customHeight="1" x14ac:dyDescent="0.15">
      <c r="A131" s="189"/>
      <c r="B131" s="186"/>
      <c r="C131" s="180"/>
      <c r="D131" s="186"/>
      <c r="E131" s="174" t="s">
        <v>267</v>
      </c>
      <c r="F131" s="175"/>
      <c r="G131" s="359"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560</v>
      </c>
      <c r="AR133" s="199"/>
      <c r="AS133" s="132" t="s">
        <v>236</v>
      </c>
      <c r="AT133" s="133"/>
      <c r="AU133" s="345">
        <v>3</v>
      </c>
      <c r="AV133" s="200"/>
      <c r="AW133" s="132" t="s">
        <v>181</v>
      </c>
      <c r="AX133" s="195"/>
    </row>
    <row r="134" spans="1:50" ht="39.75" customHeight="1" x14ac:dyDescent="0.15">
      <c r="A134" s="189"/>
      <c r="B134" s="186"/>
      <c r="C134" s="180"/>
      <c r="D134" s="186"/>
      <c r="E134" s="180"/>
      <c r="F134" s="181"/>
      <c r="G134" s="295" t="s">
        <v>604</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6" t="s">
        <v>583</v>
      </c>
      <c r="AC134" s="205"/>
      <c r="AD134" s="205"/>
      <c r="AE134" s="319">
        <v>2</v>
      </c>
      <c r="AF134" s="207"/>
      <c r="AG134" s="207"/>
      <c r="AH134" s="207"/>
      <c r="AI134" s="319">
        <v>3</v>
      </c>
      <c r="AJ134" s="207"/>
      <c r="AK134" s="207"/>
      <c r="AL134" s="207"/>
      <c r="AM134" s="319">
        <v>4</v>
      </c>
      <c r="AN134" s="207"/>
      <c r="AO134" s="207"/>
      <c r="AP134" s="207"/>
      <c r="AQ134" s="319" t="s">
        <v>560</v>
      </c>
      <c r="AR134" s="207"/>
      <c r="AS134" s="207"/>
      <c r="AT134" s="207"/>
      <c r="AU134" s="319" t="s">
        <v>560</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583</v>
      </c>
      <c r="AC135" s="343"/>
      <c r="AD135" s="344"/>
      <c r="AE135" s="319">
        <v>2</v>
      </c>
      <c r="AF135" s="207"/>
      <c r="AG135" s="207"/>
      <c r="AH135" s="207"/>
      <c r="AI135" s="319">
        <v>3</v>
      </c>
      <c r="AJ135" s="207"/>
      <c r="AK135" s="207"/>
      <c r="AL135" s="207"/>
      <c r="AM135" s="319">
        <v>4</v>
      </c>
      <c r="AN135" s="207"/>
      <c r="AO135" s="207"/>
      <c r="AP135" s="207"/>
      <c r="AQ135" s="319" t="s">
        <v>560</v>
      </c>
      <c r="AR135" s="207"/>
      <c r="AS135" s="207"/>
      <c r="AT135" s="207"/>
      <c r="AU135" s="319">
        <v>60</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373</v>
      </c>
      <c r="AC138" s="343"/>
      <c r="AD138" s="344"/>
      <c r="AE138" s="319"/>
      <c r="AF138" s="207"/>
      <c r="AG138" s="207"/>
      <c r="AH138" s="207"/>
      <c r="AI138" s="319"/>
      <c r="AJ138" s="207"/>
      <c r="AK138" s="207"/>
      <c r="AL138" s="207"/>
      <c r="AM138" s="319" t="s">
        <v>561</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373</v>
      </c>
      <c r="AC139" s="343"/>
      <c r="AD139" s="344"/>
      <c r="AE139" s="319"/>
      <c r="AF139" s="207"/>
      <c r="AG139" s="207"/>
      <c r="AH139" s="207"/>
      <c r="AI139" s="319"/>
      <c r="AJ139" s="207"/>
      <c r="AK139" s="207"/>
      <c r="AL139" s="207"/>
      <c r="AM139" s="319" t="s">
        <v>561</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t="s">
        <v>373</v>
      </c>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373</v>
      </c>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605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424</v>
      </c>
      <c r="D430" s="959"/>
      <c r="E430" s="174" t="s">
        <v>402</v>
      </c>
      <c r="F430" s="924"/>
      <c r="G430" s="925" t="s">
        <v>255</v>
      </c>
      <c r="H430" s="122"/>
      <c r="I430" s="122"/>
      <c r="J430" s="926" t="s">
        <v>560</v>
      </c>
      <c r="K430" s="927"/>
      <c r="L430" s="927"/>
      <c r="M430" s="927"/>
      <c r="N430" s="927"/>
      <c r="O430" s="927"/>
      <c r="P430" s="927"/>
      <c r="Q430" s="927"/>
      <c r="R430" s="927"/>
      <c r="S430" s="927"/>
      <c r="T430" s="928"/>
      <c r="U430" s="929"/>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0"/>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606</v>
      </c>
      <c r="AF432" s="200"/>
      <c r="AG432" s="132" t="s">
        <v>236</v>
      </c>
      <c r="AH432" s="133"/>
      <c r="AI432" s="155"/>
      <c r="AJ432" s="155"/>
      <c r="AK432" s="155"/>
      <c r="AL432" s="153"/>
      <c r="AM432" s="155"/>
      <c r="AN432" s="155"/>
      <c r="AO432" s="155"/>
      <c r="AP432" s="153"/>
      <c r="AQ432" s="610" t="s">
        <v>560</v>
      </c>
      <c r="AR432" s="200"/>
      <c r="AS432" s="132" t="s">
        <v>236</v>
      </c>
      <c r="AT432" s="133"/>
      <c r="AU432" s="610" t="s">
        <v>560</v>
      </c>
      <c r="AV432" s="200"/>
      <c r="AW432" s="132" t="s">
        <v>181</v>
      </c>
      <c r="AX432" s="195"/>
    </row>
    <row r="433" spans="1:50" ht="23.25" customHeight="1" x14ac:dyDescent="0.15">
      <c r="A433" s="189"/>
      <c r="B433" s="186"/>
      <c r="C433" s="180"/>
      <c r="D433" s="186"/>
      <c r="E433" s="354"/>
      <c r="F433" s="355"/>
      <c r="G433" s="295" t="s">
        <v>560</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7" t="s">
        <v>560</v>
      </c>
      <c r="AC433" s="213"/>
      <c r="AD433" s="213"/>
      <c r="AE433" s="416" t="s">
        <v>560</v>
      </c>
      <c r="AF433" s="207"/>
      <c r="AG433" s="207"/>
      <c r="AH433" s="207"/>
      <c r="AI433" s="416" t="s">
        <v>606</v>
      </c>
      <c r="AJ433" s="207"/>
      <c r="AK433" s="207"/>
      <c r="AL433" s="207"/>
      <c r="AM433" s="416" t="s">
        <v>561</v>
      </c>
      <c r="AN433" s="207"/>
      <c r="AO433" s="207"/>
      <c r="AP433" s="207"/>
      <c r="AQ433" s="416" t="s">
        <v>560</v>
      </c>
      <c r="AR433" s="207"/>
      <c r="AS433" s="207"/>
      <c r="AT433" s="353"/>
      <c r="AU433" s="417" t="s">
        <v>560</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7" t="s">
        <v>560</v>
      </c>
      <c r="AC434" s="213"/>
      <c r="AD434" s="213"/>
      <c r="AE434" s="416" t="s">
        <v>560</v>
      </c>
      <c r="AF434" s="207"/>
      <c r="AG434" s="207"/>
      <c r="AH434" s="207"/>
      <c r="AI434" s="416" t="s">
        <v>560</v>
      </c>
      <c r="AJ434" s="207"/>
      <c r="AK434" s="207"/>
      <c r="AL434" s="207"/>
      <c r="AM434" s="416" t="s">
        <v>561</v>
      </c>
      <c r="AN434" s="207"/>
      <c r="AO434" s="207"/>
      <c r="AP434" s="207"/>
      <c r="AQ434" s="416" t="s">
        <v>560</v>
      </c>
      <c r="AR434" s="207"/>
      <c r="AS434" s="207"/>
      <c r="AT434" s="353"/>
      <c r="AU434" s="417" t="s">
        <v>560</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560</v>
      </c>
      <c r="AF435" s="207"/>
      <c r="AG435" s="207"/>
      <c r="AH435" s="207"/>
      <c r="AI435" s="416" t="s">
        <v>560</v>
      </c>
      <c r="AJ435" s="207"/>
      <c r="AK435" s="207"/>
      <c r="AL435" s="207"/>
      <c r="AM435" s="416" t="s">
        <v>561</v>
      </c>
      <c r="AN435" s="207"/>
      <c r="AO435" s="207"/>
      <c r="AP435" s="207"/>
      <c r="AQ435" s="416" t="s">
        <v>560</v>
      </c>
      <c r="AR435" s="207"/>
      <c r="AS435" s="207"/>
      <c r="AT435" s="353"/>
      <c r="AU435" s="417" t="s">
        <v>560</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7"/>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7"/>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7"/>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7"/>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560</v>
      </c>
      <c r="AF457" s="200"/>
      <c r="AG457" s="132" t="s">
        <v>236</v>
      </c>
      <c r="AH457" s="133"/>
      <c r="AI457" s="155"/>
      <c r="AJ457" s="155"/>
      <c r="AK457" s="155"/>
      <c r="AL457" s="153"/>
      <c r="AM457" s="155"/>
      <c r="AN457" s="155"/>
      <c r="AO457" s="155"/>
      <c r="AP457" s="153"/>
      <c r="AQ457" s="610" t="s">
        <v>560</v>
      </c>
      <c r="AR457" s="200"/>
      <c r="AS457" s="132" t="s">
        <v>236</v>
      </c>
      <c r="AT457" s="133"/>
      <c r="AU457" s="345" t="s">
        <v>560</v>
      </c>
      <c r="AV457" s="200"/>
      <c r="AW457" s="132" t="s">
        <v>181</v>
      </c>
      <c r="AX457" s="195"/>
    </row>
    <row r="458" spans="1:50" ht="23.25" customHeight="1" x14ac:dyDescent="0.15">
      <c r="A458" s="189"/>
      <c r="B458" s="186"/>
      <c r="C458" s="180"/>
      <c r="D458" s="186"/>
      <c r="E458" s="354"/>
      <c r="F458" s="355"/>
      <c r="G458" s="295" t="s">
        <v>560</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7" t="s">
        <v>560</v>
      </c>
      <c r="AC458" s="213"/>
      <c r="AD458" s="213"/>
      <c r="AE458" s="416" t="s">
        <v>560</v>
      </c>
      <c r="AF458" s="207"/>
      <c r="AG458" s="207"/>
      <c r="AH458" s="207"/>
      <c r="AI458" s="416" t="s">
        <v>560</v>
      </c>
      <c r="AJ458" s="207"/>
      <c r="AK458" s="207"/>
      <c r="AL458" s="207"/>
      <c r="AM458" s="416" t="s">
        <v>561</v>
      </c>
      <c r="AN458" s="207"/>
      <c r="AO458" s="207"/>
      <c r="AP458" s="207"/>
      <c r="AQ458" s="416" t="s">
        <v>560</v>
      </c>
      <c r="AR458" s="207"/>
      <c r="AS458" s="207"/>
      <c r="AT458" s="353"/>
      <c r="AU458" s="417" t="s">
        <v>560</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7" t="s">
        <v>560</v>
      </c>
      <c r="AC459" s="213"/>
      <c r="AD459" s="213"/>
      <c r="AE459" s="416" t="s">
        <v>560</v>
      </c>
      <c r="AF459" s="207"/>
      <c r="AG459" s="207"/>
      <c r="AH459" s="207"/>
      <c r="AI459" s="416" t="s">
        <v>560</v>
      </c>
      <c r="AJ459" s="207"/>
      <c r="AK459" s="207"/>
      <c r="AL459" s="207"/>
      <c r="AM459" s="416" t="s">
        <v>561</v>
      </c>
      <c r="AN459" s="207"/>
      <c r="AO459" s="207"/>
      <c r="AP459" s="207"/>
      <c r="AQ459" s="416" t="s">
        <v>560</v>
      </c>
      <c r="AR459" s="207"/>
      <c r="AS459" s="207"/>
      <c r="AT459" s="353"/>
      <c r="AU459" s="417" t="s">
        <v>560</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560</v>
      </c>
      <c r="AF460" s="207"/>
      <c r="AG460" s="207"/>
      <c r="AH460" s="207"/>
      <c r="AI460" s="416" t="s">
        <v>560</v>
      </c>
      <c r="AJ460" s="207"/>
      <c r="AK460" s="207"/>
      <c r="AL460" s="207"/>
      <c r="AM460" s="416" t="s">
        <v>561</v>
      </c>
      <c r="AN460" s="207"/>
      <c r="AO460" s="207"/>
      <c r="AP460" s="207"/>
      <c r="AQ460" s="416" t="s">
        <v>606</v>
      </c>
      <c r="AR460" s="207"/>
      <c r="AS460" s="207"/>
      <c r="AT460" s="353"/>
      <c r="AU460" s="417" t="s">
        <v>560</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7"/>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7"/>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7"/>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7"/>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1" customHeight="1" x14ac:dyDescent="0.15">
      <c r="A482" s="189"/>
      <c r="B482" s="186"/>
      <c r="C482" s="180"/>
      <c r="D482" s="186"/>
      <c r="E482" s="320" t="s">
        <v>560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1"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406</v>
      </c>
      <c r="F484" s="175"/>
      <c r="G484" s="925" t="s">
        <v>255</v>
      </c>
      <c r="H484" s="122"/>
      <c r="I484" s="122"/>
      <c r="J484" s="961"/>
      <c r="K484" s="927"/>
      <c r="L484" s="927"/>
      <c r="M484" s="927"/>
      <c r="N484" s="927"/>
      <c r="O484" s="927"/>
      <c r="P484" s="927"/>
      <c r="Q484" s="927"/>
      <c r="R484" s="927"/>
      <c r="S484" s="927"/>
      <c r="T484" s="928"/>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0"/>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7"/>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7"/>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7"/>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7"/>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7"/>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7"/>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7"/>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7"/>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7"/>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7"/>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25" t="s">
        <v>255</v>
      </c>
      <c r="H538" s="122"/>
      <c r="I538" s="122"/>
      <c r="J538" s="961"/>
      <c r="K538" s="927"/>
      <c r="L538" s="927"/>
      <c r="M538" s="927"/>
      <c r="N538" s="927"/>
      <c r="O538" s="927"/>
      <c r="P538" s="927"/>
      <c r="Q538" s="927"/>
      <c r="R538" s="927"/>
      <c r="S538" s="927"/>
      <c r="T538" s="928"/>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0"/>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7"/>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7"/>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7"/>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7"/>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7"/>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7"/>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7"/>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7"/>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7"/>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7"/>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25" t="s">
        <v>255</v>
      </c>
      <c r="H592" s="122"/>
      <c r="I592" s="122"/>
      <c r="J592" s="961"/>
      <c r="K592" s="927"/>
      <c r="L592" s="927"/>
      <c r="M592" s="927"/>
      <c r="N592" s="927"/>
      <c r="O592" s="927"/>
      <c r="P592" s="927"/>
      <c r="Q592" s="927"/>
      <c r="R592" s="927"/>
      <c r="S592" s="927"/>
      <c r="T592" s="928"/>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0"/>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7"/>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7"/>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7"/>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7"/>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7"/>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7"/>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7"/>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7"/>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7"/>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7"/>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25" t="s">
        <v>255</v>
      </c>
      <c r="H646" s="122"/>
      <c r="I646" s="122"/>
      <c r="J646" s="961"/>
      <c r="K646" s="927"/>
      <c r="L646" s="927"/>
      <c r="M646" s="927"/>
      <c r="N646" s="927"/>
      <c r="O646" s="927"/>
      <c r="P646" s="927"/>
      <c r="Q646" s="927"/>
      <c r="R646" s="927"/>
      <c r="S646" s="927"/>
      <c r="T646" s="928"/>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0"/>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7"/>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7"/>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7"/>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7"/>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7"/>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7"/>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7"/>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7"/>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7"/>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7"/>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6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8" t="s">
        <v>31</v>
      </c>
      <c r="AH701" s="400"/>
      <c r="AI701" s="400"/>
      <c r="AJ701" s="400"/>
      <c r="AK701" s="400"/>
      <c r="AL701" s="400"/>
      <c r="AM701" s="400"/>
      <c r="AN701" s="400"/>
      <c r="AO701" s="400"/>
      <c r="AP701" s="400"/>
      <c r="AQ701" s="400"/>
      <c r="AR701" s="400"/>
      <c r="AS701" s="400"/>
      <c r="AT701" s="400"/>
      <c r="AU701" s="400"/>
      <c r="AV701" s="400"/>
      <c r="AW701" s="400"/>
      <c r="AX701" s="849"/>
    </row>
    <row r="702" spans="1:50" ht="49.5" customHeight="1" x14ac:dyDescent="0.15">
      <c r="A702" s="896" t="s">
        <v>140</v>
      </c>
      <c r="B702" s="897"/>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57" t="s">
        <v>564</v>
      </c>
      <c r="AE702" s="358"/>
      <c r="AF702" s="358"/>
      <c r="AG702" s="403" t="s">
        <v>607</v>
      </c>
      <c r="AH702" s="404"/>
      <c r="AI702" s="404"/>
      <c r="AJ702" s="404"/>
      <c r="AK702" s="404"/>
      <c r="AL702" s="404"/>
      <c r="AM702" s="404"/>
      <c r="AN702" s="404"/>
      <c r="AO702" s="404"/>
      <c r="AP702" s="404"/>
      <c r="AQ702" s="404"/>
      <c r="AR702" s="404"/>
      <c r="AS702" s="404"/>
      <c r="AT702" s="404"/>
      <c r="AU702" s="404"/>
      <c r="AV702" s="404"/>
      <c r="AW702" s="404"/>
      <c r="AX702" s="405"/>
    </row>
    <row r="703" spans="1:50" ht="49.5" customHeight="1" x14ac:dyDescent="0.15">
      <c r="A703" s="898"/>
      <c r="B703" s="899"/>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10"/>
      <c r="AD703" s="331" t="s">
        <v>564</v>
      </c>
      <c r="AE703" s="332"/>
      <c r="AF703" s="332"/>
      <c r="AG703" s="100" t="s">
        <v>608</v>
      </c>
      <c r="AH703" s="101"/>
      <c r="AI703" s="101"/>
      <c r="AJ703" s="101"/>
      <c r="AK703" s="101"/>
      <c r="AL703" s="101"/>
      <c r="AM703" s="101"/>
      <c r="AN703" s="101"/>
      <c r="AO703" s="101"/>
      <c r="AP703" s="101"/>
      <c r="AQ703" s="101"/>
      <c r="AR703" s="101"/>
      <c r="AS703" s="101"/>
      <c r="AT703" s="101"/>
      <c r="AU703" s="101"/>
      <c r="AV703" s="101"/>
      <c r="AW703" s="101"/>
      <c r="AX703" s="102"/>
    </row>
    <row r="704" spans="1:50" ht="59.25" customHeight="1" x14ac:dyDescent="0.15">
      <c r="A704" s="900"/>
      <c r="B704" s="901"/>
      <c r="C704" s="842" t="s">
        <v>142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564</v>
      </c>
      <c r="AE704" s="806"/>
      <c r="AF704" s="806"/>
      <c r="AG704" s="167" t="s">
        <v>674</v>
      </c>
      <c r="AH704" s="107"/>
      <c r="AI704" s="107"/>
      <c r="AJ704" s="107"/>
      <c r="AK704" s="107"/>
      <c r="AL704" s="107"/>
      <c r="AM704" s="107"/>
      <c r="AN704" s="107"/>
      <c r="AO704" s="107"/>
      <c r="AP704" s="107"/>
      <c r="AQ704" s="107"/>
      <c r="AR704" s="107"/>
      <c r="AS704" s="107"/>
      <c r="AT704" s="107"/>
      <c r="AU704" s="107"/>
      <c r="AV704" s="107"/>
      <c r="AW704" s="107"/>
      <c r="AX704" s="168"/>
    </row>
    <row r="705" spans="1:50" ht="21" customHeight="1" x14ac:dyDescent="0.15">
      <c r="A705" s="662" t="s">
        <v>39</v>
      </c>
      <c r="B705" s="663"/>
      <c r="C705" s="845" t="s">
        <v>41</v>
      </c>
      <c r="D705" s="846"/>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7"/>
      <c r="AD705" s="736" t="s">
        <v>648</v>
      </c>
      <c r="AE705" s="737"/>
      <c r="AF705" s="737"/>
      <c r="AG705" s="124" t="s">
        <v>560</v>
      </c>
      <c r="AH705" s="104"/>
      <c r="AI705" s="104"/>
      <c r="AJ705" s="104"/>
      <c r="AK705" s="104"/>
      <c r="AL705" s="104"/>
      <c r="AM705" s="104"/>
      <c r="AN705" s="104"/>
      <c r="AO705" s="104"/>
      <c r="AP705" s="104"/>
      <c r="AQ705" s="104"/>
      <c r="AR705" s="104"/>
      <c r="AS705" s="104"/>
      <c r="AT705" s="104"/>
      <c r="AU705" s="104"/>
      <c r="AV705" s="104"/>
      <c r="AW705" s="104"/>
      <c r="AX705" s="125"/>
    </row>
    <row r="706" spans="1:50" ht="29.25" customHeight="1" x14ac:dyDescent="0.15">
      <c r="A706" s="664"/>
      <c r="B706" s="665"/>
      <c r="C706" s="818"/>
      <c r="D706" s="819"/>
      <c r="E706" s="752" t="s">
        <v>383</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31" t="s">
        <v>649</v>
      </c>
      <c r="AE706" s="332"/>
      <c r="AF706" s="685"/>
      <c r="AG706" s="167"/>
      <c r="AH706" s="107"/>
      <c r="AI706" s="107"/>
      <c r="AJ706" s="107"/>
      <c r="AK706" s="107"/>
      <c r="AL706" s="107"/>
      <c r="AM706" s="107"/>
      <c r="AN706" s="107"/>
      <c r="AO706" s="107"/>
      <c r="AP706" s="107"/>
      <c r="AQ706" s="107"/>
      <c r="AR706" s="107"/>
      <c r="AS706" s="107"/>
      <c r="AT706" s="107"/>
      <c r="AU706" s="107"/>
      <c r="AV706" s="107"/>
      <c r="AW706" s="107"/>
      <c r="AX706" s="168"/>
    </row>
    <row r="707" spans="1:50" ht="21" customHeight="1" x14ac:dyDescent="0.15">
      <c r="A707" s="664"/>
      <c r="B707" s="665"/>
      <c r="C707" s="820"/>
      <c r="D707" s="821"/>
      <c r="E707" s="755" t="s">
        <v>319</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61" t="s">
        <v>649</v>
      </c>
      <c r="AE707" s="862"/>
      <c r="AF707" s="862"/>
      <c r="AG707" s="167"/>
      <c r="AH707" s="107"/>
      <c r="AI707" s="107"/>
      <c r="AJ707" s="107"/>
      <c r="AK707" s="107"/>
      <c r="AL707" s="107"/>
      <c r="AM707" s="107"/>
      <c r="AN707" s="107"/>
      <c r="AO707" s="107"/>
      <c r="AP707" s="107"/>
      <c r="AQ707" s="107"/>
      <c r="AR707" s="107"/>
      <c r="AS707" s="107"/>
      <c r="AT707" s="107"/>
      <c r="AU707" s="107"/>
      <c r="AV707" s="107"/>
      <c r="AW707" s="107"/>
      <c r="AX707" s="168"/>
    </row>
    <row r="708" spans="1:50" ht="50.25" customHeight="1" x14ac:dyDescent="0.15">
      <c r="A708" s="664"/>
      <c r="B708" s="666"/>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4" t="s">
        <v>564</v>
      </c>
      <c r="AE708" s="625"/>
      <c r="AF708" s="625"/>
      <c r="AG708" s="764" t="s">
        <v>609</v>
      </c>
      <c r="AH708" s="765"/>
      <c r="AI708" s="765"/>
      <c r="AJ708" s="765"/>
      <c r="AK708" s="765"/>
      <c r="AL708" s="765"/>
      <c r="AM708" s="765"/>
      <c r="AN708" s="765"/>
      <c r="AO708" s="765"/>
      <c r="AP708" s="765"/>
      <c r="AQ708" s="765"/>
      <c r="AR708" s="765"/>
      <c r="AS708" s="765"/>
      <c r="AT708" s="765"/>
      <c r="AU708" s="765"/>
      <c r="AV708" s="765"/>
      <c r="AW708" s="765"/>
      <c r="AX708" s="766"/>
    </row>
    <row r="709" spans="1:50" ht="50.25" customHeight="1" x14ac:dyDescent="0.15">
      <c r="A709" s="664"/>
      <c r="B709" s="666"/>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564</v>
      </c>
      <c r="AE709" s="332"/>
      <c r="AF709" s="332"/>
      <c r="AG709" s="100" t="s">
        <v>610</v>
      </c>
      <c r="AH709" s="101"/>
      <c r="AI709" s="101"/>
      <c r="AJ709" s="101"/>
      <c r="AK709" s="101"/>
      <c r="AL709" s="101"/>
      <c r="AM709" s="101"/>
      <c r="AN709" s="101"/>
      <c r="AO709" s="101"/>
      <c r="AP709" s="101"/>
      <c r="AQ709" s="101"/>
      <c r="AR709" s="101"/>
      <c r="AS709" s="101"/>
      <c r="AT709" s="101"/>
      <c r="AU709" s="101"/>
      <c r="AV709" s="101"/>
      <c r="AW709" s="101"/>
      <c r="AX709" s="102"/>
    </row>
    <row r="710" spans="1:50" ht="24" customHeight="1" x14ac:dyDescent="0.15">
      <c r="A710" s="664"/>
      <c r="B710" s="66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648</v>
      </c>
      <c r="AE710" s="332"/>
      <c r="AF710" s="332"/>
      <c r="AG710" s="100" t="s">
        <v>560</v>
      </c>
      <c r="AH710" s="101"/>
      <c r="AI710" s="101"/>
      <c r="AJ710" s="101"/>
      <c r="AK710" s="101"/>
      <c r="AL710" s="101"/>
      <c r="AM710" s="101"/>
      <c r="AN710" s="101"/>
      <c r="AO710" s="101"/>
      <c r="AP710" s="101"/>
      <c r="AQ710" s="101"/>
      <c r="AR710" s="101"/>
      <c r="AS710" s="101"/>
      <c r="AT710" s="101"/>
      <c r="AU710" s="101"/>
      <c r="AV710" s="101"/>
      <c r="AW710" s="101"/>
      <c r="AX710" s="102"/>
    </row>
    <row r="711" spans="1:50" ht="48" customHeight="1" x14ac:dyDescent="0.15">
      <c r="A711" s="664"/>
      <c r="B711" s="66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564</v>
      </c>
      <c r="AE711" s="332"/>
      <c r="AF711" s="332"/>
      <c r="AG711" s="100" t="s">
        <v>611</v>
      </c>
      <c r="AH711" s="101"/>
      <c r="AI711" s="101"/>
      <c r="AJ711" s="101"/>
      <c r="AK711" s="101"/>
      <c r="AL711" s="101"/>
      <c r="AM711" s="101"/>
      <c r="AN711" s="101"/>
      <c r="AO711" s="101"/>
      <c r="AP711" s="101"/>
      <c r="AQ711" s="101"/>
      <c r="AR711" s="101"/>
      <c r="AS711" s="101"/>
      <c r="AT711" s="101"/>
      <c r="AU711" s="101"/>
      <c r="AV711" s="101"/>
      <c r="AW711" s="101"/>
      <c r="AX711" s="102"/>
    </row>
    <row r="712" spans="1:50" ht="31.5" customHeight="1" x14ac:dyDescent="0.15">
      <c r="A712" s="664"/>
      <c r="B712" s="666"/>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5" t="s">
        <v>648</v>
      </c>
      <c r="AE712" s="806"/>
      <c r="AF712" s="806"/>
      <c r="AG712" s="834" t="s">
        <v>560</v>
      </c>
      <c r="AH712" s="835"/>
      <c r="AI712" s="835"/>
      <c r="AJ712" s="835"/>
      <c r="AK712" s="835"/>
      <c r="AL712" s="835"/>
      <c r="AM712" s="835"/>
      <c r="AN712" s="835"/>
      <c r="AO712" s="835"/>
      <c r="AP712" s="835"/>
      <c r="AQ712" s="835"/>
      <c r="AR712" s="835"/>
      <c r="AS712" s="835"/>
      <c r="AT712" s="835"/>
      <c r="AU712" s="835"/>
      <c r="AV712" s="835"/>
      <c r="AW712" s="835"/>
      <c r="AX712" s="836"/>
    </row>
    <row r="713" spans="1:50" ht="31.5" customHeight="1" x14ac:dyDescent="0.15">
      <c r="A713" s="664"/>
      <c r="B713" s="666"/>
      <c r="C713" s="1010" t="s">
        <v>351</v>
      </c>
      <c r="D713" s="1011"/>
      <c r="E713" s="1011"/>
      <c r="F713" s="1011"/>
      <c r="G713" s="1011"/>
      <c r="H713" s="1011"/>
      <c r="I713" s="1011"/>
      <c r="J713" s="1011"/>
      <c r="K713" s="1011"/>
      <c r="L713" s="1011"/>
      <c r="M713" s="1011"/>
      <c r="N713" s="1011"/>
      <c r="O713" s="1011"/>
      <c r="P713" s="1011"/>
      <c r="Q713" s="1011"/>
      <c r="R713" s="1011"/>
      <c r="S713" s="1011"/>
      <c r="T713" s="1011"/>
      <c r="U713" s="1011"/>
      <c r="V713" s="1011"/>
      <c r="W713" s="1011"/>
      <c r="X713" s="1011"/>
      <c r="Y713" s="1011"/>
      <c r="Z713" s="1011"/>
      <c r="AA713" s="1011"/>
      <c r="AB713" s="1011"/>
      <c r="AC713" s="1012"/>
      <c r="AD713" s="331" t="s">
        <v>648</v>
      </c>
      <c r="AE713" s="332"/>
      <c r="AF713" s="685"/>
      <c r="AG713" s="100" t="s">
        <v>606</v>
      </c>
      <c r="AH713" s="101"/>
      <c r="AI713" s="101"/>
      <c r="AJ713" s="101"/>
      <c r="AK713" s="101"/>
      <c r="AL713" s="101"/>
      <c r="AM713" s="101"/>
      <c r="AN713" s="101"/>
      <c r="AO713" s="101"/>
      <c r="AP713" s="101"/>
      <c r="AQ713" s="101"/>
      <c r="AR713" s="101"/>
      <c r="AS713" s="101"/>
      <c r="AT713" s="101"/>
      <c r="AU713" s="101"/>
      <c r="AV713" s="101"/>
      <c r="AW713" s="101"/>
      <c r="AX713" s="102"/>
    </row>
    <row r="714" spans="1:50" ht="42" customHeight="1" x14ac:dyDescent="0.15">
      <c r="A714" s="667"/>
      <c r="B714" s="668"/>
      <c r="C714" s="669" t="s">
        <v>328</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31" t="s">
        <v>564</v>
      </c>
      <c r="AE714" s="832"/>
      <c r="AF714" s="833"/>
      <c r="AG714" s="758" t="s">
        <v>612</v>
      </c>
      <c r="AH714" s="759"/>
      <c r="AI714" s="759"/>
      <c r="AJ714" s="759"/>
      <c r="AK714" s="759"/>
      <c r="AL714" s="759"/>
      <c r="AM714" s="759"/>
      <c r="AN714" s="759"/>
      <c r="AO714" s="759"/>
      <c r="AP714" s="759"/>
      <c r="AQ714" s="759"/>
      <c r="AR714" s="759"/>
      <c r="AS714" s="759"/>
      <c r="AT714" s="759"/>
      <c r="AU714" s="759"/>
      <c r="AV714" s="759"/>
      <c r="AW714" s="759"/>
      <c r="AX714" s="760"/>
    </row>
    <row r="715" spans="1:50" ht="47.25" customHeight="1" x14ac:dyDescent="0.15">
      <c r="A715" s="662" t="s">
        <v>40</v>
      </c>
      <c r="B715" s="808"/>
      <c r="C715" s="809" t="s">
        <v>329</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4" t="s">
        <v>564</v>
      </c>
      <c r="AE715" s="625"/>
      <c r="AF715" s="678"/>
      <c r="AG715" s="764" t="s">
        <v>613</v>
      </c>
      <c r="AH715" s="765"/>
      <c r="AI715" s="765"/>
      <c r="AJ715" s="765"/>
      <c r="AK715" s="765"/>
      <c r="AL715" s="765"/>
      <c r="AM715" s="765"/>
      <c r="AN715" s="765"/>
      <c r="AO715" s="765"/>
      <c r="AP715" s="765"/>
      <c r="AQ715" s="765"/>
      <c r="AR715" s="765"/>
      <c r="AS715" s="765"/>
      <c r="AT715" s="765"/>
      <c r="AU715" s="765"/>
      <c r="AV715" s="765"/>
      <c r="AW715" s="765"/>
      <c r="AX715" s="766"/>
    </row>
    <row r="716" spans="1:50" ht="47.25" customHeight="1" x14ac:dyDescent="0.15">
      <c r="A716" s="664"/>
      <c r="B716" s="666"/>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564</v>
      </c>
      <c r="AE716" s="647"/>
      <c r="AF716" s="647"/>
      <c r="AG716" s="100" t="s">
        <v>614</v>
      </c>
      <c r="AH716" s="101"/>
      <c r="AI716" s="101"/>
      <c r="AJ716" s="101"/>
      <c r="AK716" s="101"/>
      <c r="AL716" s="101"/>
      <c r="AM716" s="101"/>
      <c r="AN716" s="101"/>
      <c r="AO716" s="101"/>
      <c r="AP716" s="101"/>
      <c r="AQ716" s="101"/>
      <c r="AR716" s="101"/>
      <c r="AS716" s="101"/>
      <c r="AT716" s="101"/>
      <c r="AU716" s="101"/>
      <c r="AV716" s="101"/>
      <c r="AW716" s="101"/>
      <c r="AX716" s="102"/>
    </row>
    <row r="717" spans="1:50" ht="47.25" customHeight="1" x14ac:dyDescent="0.15">
      <c r="A717" s="664"/>
      <c r="B717" s="666"/>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564</v>
      </c>
      <c r="AE717" s="332"/>
      <c r="AF717" s="332"/>
      <c r="AG717" s="100" t="s">
        <v>615</v>
      </c>
      <c r="AH717" s="101"/>
      <c r="AI717" s="101"/>
      <c r="AJ717" s="101"/>
      <c r="AK717" s="101"/>
      <c r="AL717" s="101"/>
      <c r="AM717" s="101"/>
      <c r="AN717" s="101"/>
      <c r="AO717" s="101"/>
      <c r="AP717" s="101"/>
      <c r="AQ717" s="101"/>
      <c r="AR717" s="101"/>
      <c r="AS717" s="101"/>
      <c r="AT717" s="101"/>
      <c r="AU717" s="101"/>
      <c r="AV717" s="101"/>
      <c r="AW717" s="101"/>
      <c r="AX717" s="102"/>
    </row>
    <row r="718" spans="1:50" ht="31.5" customHeight="1" x14ac:dyDescent="0.15">
      <c r="A718" s="667"/>
      <c r="B718" s="66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648</v>
      </c>
      <c r="AE718" s="332"/>
      <c r="AF718" s="332"/>
      <c r="AG718" s="126" t="s">
        <v>560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9" t="s">
        <v>58</v>
      </c>
      <c r="B719" s="800"/>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648</v>
      </c>
      <c r="AE719" s="625"/>
      <c r="AF719" s="625"/>
      <c r="AG719" s="124" t="s">
        <v>560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1"/>
      <c r="B720" s="802"/>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1"/>
      <c r="B721" s="802"/>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1"/>
      <c r="B722" s="802"/>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1"/>
      <c r="B723" s="802"/>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1"/>
      <c r="B724" s="802"/>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3"/>
      <c r="B725" s="804"/>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2" t="s">
        <v>48</v>
      </c>
      <c r="B726" s="826"/>
      <c r="C726" s="839" t="s">
        <v>53</v>
      </c>
      <c r="D726" s="863"/>
      <c r="E726" s="863"/>
      <c r="F726" s="864"/>
      <c r="G726" s="597" t="s">
        <v>661</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7"/>
      <c r="B727" s="828"/>
      <c r="C727" s="771" t="s">
        <v>57</v>
      </c>
      <c r="D727" s="772"/>
      <c r="E727" s="772"/>
      <c r="F727" s="773"/>
      <c r="G727" s="595" t="s">
        <v>672</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56" t="s">
        <v>679</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130.5" customHeight="1" thickBot="1" x14ac:dyDescent="0.2">
      <c r="A731" s="823" t="s">
        <v>680</v>
      </c>
      <c r="B731" s="824"/>
      <c r="C731" s="824"/>
      <c r="D731" s="824"/>
      <c r="E731" s="825"/>
      <c r="F731" s="751" t="s">
        <v>681</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107.25" customHeight="1" thickBot="1" x14ac:dyDescent="0.2">
      <c r="A733" s="695" t="s">
        <v>682</v>
      </c>
      <c r="B733" s="696"/>
      <c r="C733" s="696"/>
      <c r="D733" s="696"/>
      <c r="E733" s="697"/>
      <c r="F733" s="659" t="s">
        <v>683</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89.2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3.25" customHeight="1" x14ac:dyDescent="0.15">
      <c r="A736" s="672" t="s">
        <v>356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17" t="s">
        <v>405</v>
      </c>
      <c r="B737" s="210"/>
      <c r="C737" s="210"/>
      <c r="D737" s="211"/>
      <c r="E737" s="1018" t="s">
        <v>616</v>
      </c>
      <c r="F737" s="1018"/>
      <c r="G737" s="1018"/>
      <c r="H737" s="1018"/>
      <c r="I737" s="1018"/>
      <c r="J737" s="1018"/>
      <c r="K737" s="1018"/>
      <c r="L737" s="1018"/>
      <c r="M737" s="1018"/>
      <c r="N737" s="378" t="s">
        <v>400</v>
      </c>
      <c r="O737" s="378"/>
      <c r="P737" s="378"/>
      <c r="Q737" s="378"/>
      <c r="R737" s="1018" t="s">
        <v>617</v>
      </c>
      <c r="S737" s="1018"/>
      <c r="T737" s="1018"/>
      <c r="U737" s="1018"/>
      <c r="V737" s="1018"/>
      <c r="W737" s="1018"/>
      <c r="X737" s="1018"/>
      <c r="Y737" s="1018"/>
      <c r="Z737" s="1018"/>
      <c r="AA737" s="378" t="s">
        <v>399</v>
      </c>
      <c r="AB737" s="378"/>
      <c r="AC737" s="378"/>
      <c r="AD737" s="378"/>
      <c r="AE737" s="1018" t="s">
        <v>618</v>
      </c>
      <c r="AF737" s="1018"/>
      <c r="AG737" s="1018"/>
      <c r="AH737" s="1018"/>
      <c r="AI737" s="1018"/>
      <c r="AJ737" s="1018"/>
      <c r="AK737" s="1018"/>
      <c r="AL737" s="1018"/>
      <c r="AM737" s="1018"/>
      <c r="AN737" s="378" t="s">
        <v>398</v>
      </c>
      <c r="AO737" s="378"/>
      <c r="AP737" s="378"/>
      <c r="AQ737" s="378"/>
      <c r="AR737" s="1024" t="s">
        <v>619</v>
      </c>
      <c r="AS737" s="1025"/>
      <c r="AT737" s="1025"/>
      <c r="AU737" s="1025"/>
      <c r="AV737" s="1025"/>
      <c r="AW737" s="1025"/>
      <c r="AX737" s="1026"/>
      <c r="AY737" s="88"/>
      <c r="AZ737" s="88"/>
    </row>
    <row r="738" spans="1:52" ht="24.75" customHeight="1" x14ac:dyDescent="0.15">
      <c r="A738" s="1017" t="s">
        <v>397</v>
      </c>
      <c r="B738" s="210"/>
      <c r="C738" s="210"/>
      <c r="D738" s="211"/>
      <c r="E738" s="1018" t="s">
        <v>620</v>
      </c>
      <c r="F738" s="1018"/>
      <c r="G738" s="1018"/>
      <c r="H738" s="1018"/>
      <c r="I738" s="1018"/>
      <c r="J738" s="1018"/>
      <c r="K738" s="1018"/>
      <c r="L738" s="1018"/>
      <c r="M738" s="1018"/>
      <c r="N738" s="378" t="s">
        <v>396</v>
      </c>
      <c r="O738" s="378"/>
      <c r="P738" s="378"/>
      <c r="Q738" s="378"/>
      <c r="R738" s="1018" t="s">
        <v>621</v>
      </c>
      <c r="S738" s="1018"/>
      <c r="T738" s="1018"/>
      <c r="U738" s="1018"/>
      <c r="V738" s="1018"/>
      <c r="W738" s="1018"/>
      <c r="X738" s="1018"/>
      <c r="Y738" s="1018"/>
      <c r="Z738" s="1018"/>
      <c r="AA738" s="378" t="s">
        <v>395</v>
      </c>
      <c r="AB738" s="378"/>
      <c r="AC738" s="378"/>
      <c r="AD738" s="378"/>
      <c r="AE738" s="1018" t="s">
        <v>622</v>
      </c>
      <c r="AF738" s="1018"/>
      <c r="AG738" s="1018"/>
      <c r="AH738" s="1018"/>
      <c r="AI738" s="1018"/>
      <c r="AJ738" s="1018"/>
      <c r="AK738" s="1018"/>
      <c r="AL738" s="1018"/>
      <c r="AM738" s="1018"/>
      <c r="AN738" s="378" t="s">
        <v>394</v>
      </c>
      <c r="AO738" s="378"/>
      <c r="AP738" s="378"/>
      <c r="AQ738" s="378"/>
      <c r="AR738" s="1024">
        <v>304</v>
      </c>
      <c r="AS738" s="1025"/>
      <c r="AT738" s="1025"/>
      <c r="AU738" s="1025"/>
      <c r="AV738" s="1025"/>
      <c r="AW738" s="1025"/>
      <c r="AX738" s="1026"/>
    </row>
    <row r="739" spans="1:52" ht="24.75" customHeight="1" x14ac:dyDescent="0.15">
      <c r="A739" s="1017" t="s">
        <v>393</v>
      </c>
      <c r="B739" s="210"/>
      <c r="C739" s="210"/>
      <c r="D739" s="211"/>
      <c r="E739" s="1018">
        <v>300</v>
      </c>
      <c r="F739" s="1018"/>
      <c r="G739" s="1018"/>
      <c r="H739" s="1018"/>
      <c r="I739" s="1018"/>
      <c r="J739" s="1018"/>
      <c r="K739" s="1018"/>
      <c r="L739" s="1018"/>
      <c r="M739" s="1018"/>
      <c r="N739" s="1019"/>
      <c r="O739" s="1019"/>
      <c r="P739" s="1019"/>
      <c r="Q739" s="1019"/>
      <c r="R739" s="1020"/>
      <c r="S739" s="1020"/>
      <c r="T739" s="1020"/>
      <c r="U739" s="1020"/>
      <c r="V739" s="1020"/>
      <c r="W739" s="1020"/>
      <c r="X739" s="1020"/>
      <c r="Y739" s="1020"/>
      <c r="Z739" s="1020"/>
      <c r="AA739" s="1019"/>
      <c r="AB739" s="1019"/>
      <c r="AC739" s="1019"/>
      <c r="AD739" s="1019"/>
      <c r="AE739" s="1020"/>
      <c r="AF739" s="1020"/>
      <c r="AG739" s="1020"/>
      <c r="AH739" s="1020"/>
      <c r="AI739" s="1020"/>
      <c r="AJ739" s="1020"/>
      <c r="AK739" s="1020"/>
      <c r="AL739" s="1020"/>
      <c r="AM739" s="1020"/>
      <c r="AN739" s="1019"/>
      <c r="AO739" s="1019"/>
      <c r="AP739" s="1019"/>
      <c r="AQ739" s="1019"/>
      <c r="AR739" s="1021"/>
      <c r="AS739" s="1022"/>
      <c r="AT739" s="1022"/>
      <c r="AU739" s="1022"/>
      <c r="AV739" s="1022"/>
      <c r="AW739" s="1022"/>
      <c r="AX739" s="1023"/>
    </row>
    <row r="740" spans="1:52" ht="24.75" customHeight="1" thickBot="1" x14ac:dyDescent="0.2">
      <c r="A740" s="999" t="s">
        <v>417</v>
      </c>
      <c r="B740" s="1000"/>
      <c r="C740" s="1000"/>
      <c r="D740" s="1001"/>
      <c r="E740" s="1002" t="s">
        <v>565</v>
      </c>
      <c r="F740" s="1003"/>
      <c r="G740" s="1003"/>
      <c r="H740" s="92" t="str">
        <f>IF(E740="", "", "(")</f>
        <v>(</v>
      </c>
      <c r="I740" s="1003"/>
      <c r="J740" s="1003"/>
      <c r="K740" s="92" t="str">
        <f>IF(OR(I740="　", I740=""), "", "-")</f>
        <v/>
      </c>
      <c r="L740" s="1004">
        <v>293</v>
      </c>
      <c r="M740" s="1004"/>
      <c r="N740" s="93" t="str">
        <f>IF(O740="", "", "-")</f>
        <v/>
      </c>
      <c r="O740" s="94"/>
      <c r="P740" s="93" t="str">
        <f>IF(E740="", "", ")")</f>
        <v>)</v>
      </c>
      <c r="Q740" s="1002"/>
      <c r="R740" s="1003"/>
      <c r="S740" s="1003"/>
      <c r="T740" s="92" t="str">
        <f>IF(Q740="", "", "(")</f>
        <v/>
      </c>
      <c r="U740" s="1003"/>
      <c r="V740" s="1003"/>
      <c r="W740" s="92" t="str">
        <f>IF(OR(U740="　", U740=""), "", "-")</f>
        <v/>
      </c>
      <c r="X740" s="1004"/>
      <c r="Y740" s="1004"/>
      <c r="Z740" s="93" t="str">
        <f>IF(AA740="", "", "-")</f>
        <v/>
      </c>
      <c r="AA740" s="94"/>
      <c r="AB740" s="93" t="str">
        <f>IF(Q740="", "", ")")</f>
        <v/>
      </c>
      <c r="AC740" s="1002"/>
      <c r="AD740" s="1003"/>
      <c r="AE740" s="1003"/>
      <c r="AF740" s="92" t="str">
        <f>IF(AC740="", "", "(")</f>
        <v/>
      </c>
      <c r="AG740" s="1003"/>
      <c r="AH740" s="1003"/>
      <c r="AI740" s="92" t="str">
        <f>IF(OR(AG740="　", AG740=""), "", "-")</f>
        <v/>
      </c>
      <c r="AJ740" s="1004"/>
      <c r="AK740" s="1004"/>
      <c r="AL740" s="93" t="str">
        <f>IF(AM740="", "", "-")</f>
        <v/>
      </c>
      <c r="AM740" s="94"/>
      <c r="AN740" s="93" t="str">
        <f>IF(AC740="", "", ")")</f>
        <v/>
      </c>
      <c r="AO740" s="1027"/>
      <c r="AP740" s="1028"/>
      <c r="AQ740" s="1028"/>
      <c r="AR740" s="1028"/>
      <c r="AS740" s="1028"/>
      <c r="AT740" s="1028"/>
      <c r="AU740" s="1028"/>
      <c r="AV740" s="1028"/>
      <c r="AW740" s="1028"/>
      <c r="AX740" s="1029"/>
    </row>
    <row r="741" spans="1:52" ht="28.35" customHeight="1" x14ac:dyDescent="0.15">
      <c r="A741" s="634" t="s">
        <v>386</v>
      </c>
      <c r="B741" s="635"/>
      <c r="C741" s="635"/>
      <c r="D741" s="635"/>
      <c r="E741" s="635"/>
      <c r="F741" s="63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1" customHeight="1" x14ac:dyDescent="0.15">
      <c r="A780" s="648" t="s">
        <v>388</v>
      </c>
      <c r="B780" s="649"/>
      <c r="C780" s="649"/>
      <c r="D780" s="649"/>
      <c r="E780" s="649"/>
      <c r="F780" s="650"/>
      <c r="G780" s="615" t="s">
        <v>634</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363</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7"/>
    </row>
    <row r="781" spans="1:50" ht="24.75" customHeight="1" x14ac:dyDescent="0.15">
      <c r="A781" s="651"/>
      <c r="B781" s="652"/>
      <c r="C781" s="652"/>
      <c r="D781" s="652"/>
      <c r="E781" s="652"/>
      <c r="F781" s="653"/>
      <c r="G781" s="839" t="s">
        <v>17</v>
      </c>
      <c r="H781" s="690"/>
      <c r="I781" s="690"/>
      <c r="J781" s="690"/>
      <c r="K781" s="690"/>
      <c r="L781" s="689" t="s">
        <v>18</v>
      </c>
      <c r="M781" s="690"/>
      <c r="N781" s="690"/>
      <c r="O781" s="690"/>
      <c r="P781" s="690"/>
      <c r="Q781" s="690"/>
      <c r="R781" s="690"/>
      <c r="S781" s="690"/>
      <c r="T781" s="690"/>
      <c r="U781" s="690"/>
      <c r="V781" s="690"/>
      <c r="W781" s="690"/>
      <c r="X781" s="691"/>
      <c r="Y781" s="675" t="s">
        <v>19</v>
      </c>
      <c r="Z781" s="676"/>
      <c r="AA781" s="676"/>
      <c r="AB781" s="822"/>
      <c r="AC781" s="839" t="s">
        <v>17</v>
      </c>
      <c r="AD781" s="690"/>
      <c r="AE781" s="690"/>
      <c r="AF781" s="690"/>
      <c r="AG781" s="690"/>
      <c r="AH781" s="689" t="s">
        <v>18</v>
      </c>
      <c r="AI781" s="690"/>
      <c r="AJ781" s="690"/>
      <c r="AK781" s="690"/>
      <c r="AL781" s="690"/>
      <c r="AM781" s="690"/>
      <c r="AN781" s="690"/>
      <c r="AO781" s="690"/>
      <c r="AP781" s="690"/>
      <c r="AQ781" s="690"/>
      <c r="AR781" s="690"/>
      <c r="AS781" s="690"/>
      <c r="AT781" s="691"/>
      <c r="AU781" s="675" t="s">
        <v>19</v>
      </c>
      <c r="AV781" s="676"/>
      <c r="AW781" s="676"/>
      <c r="AX781" s="677"/>
    </row>
    <row r="782" spans="1:50" ht="27.75" customHeight="1" x14ac:dyDescent="0.15">
      <c r="A782" s="651"/>
      <c r="B782" s="652"/>
      <c r="C782" s="652"/>
      <c r="D782" s="652"/>
      <c r="E782" s="652"/>
      <c r="F782" s="653"/>
      <c r="G782" s="692" t="s">
        <v>636</v>
      </c>
      <c r="H782" s="693"/>
      <c r="I782" s="693"/>
      <c r="J782" s="693"/>
      <c r="K782" s="694"/>
      <c r="L782" s="686" t="s">
        <v>651</v>
      </c>
      <c r="M782" s="687"/>
      <c r="N782" s="687"/>
      <c r="O782" s="687"/>
      <c r="P782" s="687"/>
      <c r="Q782" s="687"/>
      <c r="R782" s="687"/>
      <c r="S782" s="687"/>
      <c r="T782" s="687"/>
      <c r="U782" s="687"/>
      <c r="V782" s="687"/>
      <c r="W782" s="687"/>
      <c r="X782" s="688"/>
      <c r="Y782" s="406">
        <v>109.8</v>
      </c>
      <c r="Z782" s="407"/>
      <c r="AA782" s="407"/>
      <c r="AB782" s="829"/>
      <c r="AC782" s="692"/>
      <c r="AD782" s="859"/>
      <c r="AE782" s="859"/>
      <c r="AF782" s="859"/>
      <c r="AG782" s="860"/>
      <c r="AH782" s="686"/>
      <c r="AI782" s="687"/>
      <c r="AJ782" s="687"/>
      <c r="AK782" s="687"/>
      <c r="AL782" s="687"/>
      <c r="AM782" s="687"/>
      <c r="AN782" s="687"/>
      <c r="AO782" s="687"/>
      <c r="AP782" s="687"/>
      <c r="AQ782" s="687"/>
      <c r="AR782" s="687"/>
      <c r="AS782" s="687"/>
      <c r="AT782" s="688"/>
      <c r="AU782" s="406"/>
      <c r="AV782" s="407"/>
      <c r="AW782" s="407"/>
      <c r="AX782" s="408"/>
    </row>
    <row r="783" spans="1:50" ht="27.75" customHeight="1" x14ac:dyDescent="0.15">
      <c r="A783" s="651"/>
      <c r="B783" s="652"/>
      <c r="C783" s="652"/>
      <c r="D783" s="652"/>
      <c r="E783" s="652"/>
      <c r="F783" s="653"/>
      <c r="G783" s="626" t="s">
        <v>635</v>
      </c>
      <c r="H783" s="654"/>
      <c r="I783" s="654"/>
      <c r="J783" s="654"/>
      <c r="K783" s="655"/>
      <c r="L783" s="618" t="s">
        <v>652</v>
      </c>
      <c r="M783" s="619"/>
      <c r="N783" s="619"/>
      <c r="O783" s="619"/>
      <c r="P783" s="619"/>
      <c r="Q783" s="619"/>
      <c r="R783" s="619"/>
      <c r="S783" s="619"/>
      <c r="T783" s="619"/>
      <c r="U783" s="619"/>
      <c r="V783" s="619"/>
      <c r="W783" s="619"/>
      <c r="X783" s="620"/>
      <c r="Y783" s="621">
        <v>93.7</v>
      </c>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7.75" customHeight="1" x14ac:dyDescent="0.15">
      <c r="A784" s="651"/>
      <c r="B784" s="652"/>
      <c r="C784" s="652"/>
      <c r="D784" s="652"/>
      <c r="E784" s="652"/>
      <c r="F784" s="653"/>
      <c r="G784" s="626" t="s">
        <v>650</v>
      </c>
      <c r="H784" s="627"/>
      <c r="I784" s="627"/>
      <c r="J784" s="627"/>
      <c r="K784" s="628"/>
      <c r="L784" s="618" t="s">
        <v>653</v>
      </c>
      <c r="M784" s="619"/>
      <c r="N784" s="619"/>
      <c r="O784" s="619"/>
      <c r="P784" s="619"/>
      <c r="Q784" s="619"/>
      <c r="R784" s="619"/>
      <c r="S784" s="619"/>
      <c r="T784" s="619"/>
      <c r="U784" s="619"/>
      <c r="V784" s="619"/>
      <c r="W784" s="619"/>
      <c r="X784" s="620"/>
      <c r="Y784" s="621">
        <v>87.9</v>
      </c>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7.75" customHeight="1" x14ac:dyDescent="0.15">
      <c r="A785" s="651"/>
      <c r="B785" s="652"/>
      <c r="C785" s="652"/>
      <c r="D785" s="652"/>
      <c r="E785" s="652"/>
      <c r="F785" s="653"/>
      <c r="G785" s="626" t="s">
        <v>637</v>
      </c>
      <c r="H785" s="654"/>
      <c r="I785" s="654"/>
      <c r="J785" s="654"/>
      <c r="K785" s="655"/>
      <c r="L785" s="618" t="s">
        <v>641</v>
      </c>
      <c r="M785" s="619"/>
      <c r="N785" s="619"/>
      <c r="O785" s="619"/>
      <c r="P785" s="619"/>
      <c r="Q785" s="619"/>
      <c r="R785" s="619"/>
      <c r="S785" s="619"/>
      <c r="T785" s="619"/>
      <c r="U785" s="619"/>
      <c r="V785" s="619"/>
      <c r="W785" s="619"/>
      <c r="X785" s="620"/>
      <c r="Y785" s="621">
        <v>72.099999999999994</v>
      </c>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7.75" customHeight="1" x14ac:dyDescent="0.15">
      <c r="A786" s="651"/>
      <c r="B786" s="652"/>
      <c r="C786" s="652"/>
      <c r="D786" s="652"/>
      <c r="E786" s="652"/>
      <c r="F786" s="653"/>
      <c r="G786" s="626" t="s">
        <v>638</v>
      </c>
      <c r="H786" s="654"/>
      <c r="I786" s="654"/>
      <c r="J786" s="654"/>
      <c r="K786" s="655"/>
      <c r="L786" s="618" t="s">
        <v>642</v>
      </c>
      <c r="M786" s="619"/>
      <c r="N786" s="619"/>
      <c r="O786" s="619"/>
      <c r="P786" s="619"/>
      <c r="Q786" s="619"/>
      <c r="R786" s="619"/>
      <c r="S786" s="619"/>
      <c r="T786" s="619"/>
      <c r="U786" s="619"/>
      <c r="V786" s="619"/>
      <c r="W786" s="619"/>
      <c r="X786" s="620"/>
      <c r="Y786" s="621">
        <v>69.7</v>
      </c>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7.75" customHeight="1" x14ac:dyDescent="0.15">
      <c r="A787" s="651"/>
      <c r="B787" s="652"/>
      <c r="C787" s="652"/>
      <c r="D787" s="652"/>
      <c r="E787" s="652"/>
      <c r="F787" s="653"/>
      <c r="G787" s="626" t="s">
        <v>639</v>
      </c>
      <c r="H787" s="627"/>
      <c r="I787" s="627"/>
      <c r="J787" s="627"/>
      <c r="K787" s="628"/>
      <c r="L787" s="618" t="s">
        <v>643</v>
      </c>
      <c r="M787" s="619"/>
      <c r="N787" s="619"/>
      <c r="O787" s="619"/>
      <c r="P787" s="619"/>
      <c r="Q787" s="619"/>
      <c r="R787" s="619"/>
      <c r="S787" s="619"/>
      <c r="T787" s="619"/>
      <c r="U787" s="619"/>
      <c r="V787" s="619"/>
      <c r="W787" s="619"/>
      <c r="X787" s="620"/>
      <c r="Y787" s="621">
        <v>31.4</v>
      </c>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7.75" customHeight="1" x14ac:dyDescent="0.15">
      <c r="A788" s="651"/>
      <c r="B788" s="652"/>
      <c r="C788" s="652"/>
      <c r="D788" s="652"/>
      <c r="E788" s="652"/>
      <c r="F788" s="653"/>
      <c r="G788" s="626" t="s">
        <v>654</v>
      </c>
      <c r="H788" s="627"/>
      <c r="I788" s="627"/>
      <c r="J788" s="627"/>
      <c r="K788" s="628"/>
      <c r="L788" s="618" t="s">
        <v>656</v>
      </c>
      <c r="M788" s="619"/>
      <c r="N788" s="619"/>
      <c r="O788" s="619"/>
      <c r="P788" s="619"/>
      <c r="Q788" s="619"/>
      <c r="R788" s="619"/>
      <c r="S788" s="619"/>
      <c r="T788" s="619"/>
      <c r="U788" s="619"/>
      <c r="V788" s="619"/>
      <c r="W788" s="619"/>
      <c r="X788" s="620"/>
      <c r="Y788" s="621">
        <v>9.3000000000000007</v>
      </c>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7.75" customHeight="1" x14ac:dyDescent="0.15">
      <c r="A789" s="651"/>
      <c r="B789" s="652"/>
      <c r="C789" s="652"/>
      <c r="D789" s="652"/>
      <c r="E789" s="652"/>
      <c r="F789" s="653"/>
      <c r="G789" s="626" t="s">
        <v>640</v>
      </c>
      <c r="H789" s="627"/>
      <c r="I789" s="627"/>
      <c r="J789" s="627"/>
      <c r="K789" s="628"/>
      <c r="L789" s="618" t="s">
        <v>644</v>
      </c>
      <c r="M789" s="619"/>
      <c r="N789" s="619"/>
      <c r="O789" s="619"/>
      <c r="P789" s="619"/>
      <c r="Q789" s="619"/>
      <c r="R789" s="619"/>
      <c r="S789" s="619"/>
      <c r="T789" s="619"/>
      <c r="U789" s="619"/>
      <c r="V789" s="619"/>
      <c r="W789" s="619"/>
      <c r="X789" s="620"/>
      <c r="Y789" s="621">
        <v>8.6999999999999993</v>
      </c>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7.75" customHeight="1" x14ac:dyDescent="0.15">
      <c r="A790" s="651"/>
      <c r="B790" s="652"/>
      <c r="C790" s="652"/>
      <c r="D790" s="652"/>
      <c r="E790" s="652"/>
      <c r="F790" s="653"/>
      <c r="G790" s="626" t="s">
        <v>655</v>
      </c>
      <c r="H790" s="627"/>
      <c r="I790" s="627"/>
      <c r="J790" s="627"/>
      <c r="K790" s="628"/>
      <c r="L790" s="618" t="s">
        <v>673</v>
      </c>
      <c r="M790" s="619"/>
      <c r="N790" s="619"/>
      <c r="O790" s="619"/>
      <c r="P790" s="619"/>
      <c r="Q790" s="619"/>
      <c r="R790" s="619"/>
      <c r="S790" s="619"/>
      <c r="T790" s="619"/>
      <c r="U790" s="619"/>
      <c r="V790" s="619"/>
      <c r="W790" s="619"/>
      <c r="X790" s="620"/>
      <c r="Y790" s="621">
        <v>4</v>
      </c>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7.75" customHeight="1" x14ac:dyDescent="0.15">
      <c r="A791" s="651"/>
      <c r="B791" s="652"/>
      <c r="C791" s="652"/>
      <c r="D791" s="652"/>
      <c r="E791" s="652"/>
      <c r="F791" s="653"/>
      <c r="G791" s="626" t="s">
        <v>80</v>
      </c>
      <c r="H791" s="627"/>
      <c r="I791" s="627"/>
      <c r="J791" s="627"/>
      <c r="K791" s="628"/>
      <c r="L791" s="618" t="s">
        <v>645</v>
      </c>
      <c r="M791" s="619"/>
      <c r="N791" s="619"/>
      <c r="O791" s="619"/>
      <c r="P791" s="619"/>
      <c r="Q791" s="619"/>
      <c r="R791" s="619"/>
      <c r="S791" s="619"/>
      <c r="T791" s="619"/>
      <c r="U791" s="619"/>
      <c r="V791" s="619"/>
      <c r="W791" s="619"/>
      <c r="X791" s="620"/>
      <c r="Y791" s="621">
        <v>8.3000000000000007</v>
      </c>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7.75" customHeight="1" x14ac:dyDescent="0.15">
      <c r="A792" s="651"/>
      <c r="B792" s="652"/>
      <c r="C792" s="652"/>
      <c r="D792" s="652"/>
      <c r="E792" s="652"/>
      <c r="F792" s="653"/>
      <c r="G792" s="850" t="s">
        <v>20</v>
      </c>
      <c r="H792" s="851"/>
      <c r="I792" s="851"/>
      <c r="J792" s="851"/>
      <c r="K792" s="851"/>
      <c r="L792" s="852"/>
      <c r="M792" s="853"/>
      <c r="N792" s="853"/>
      <c r="O792" s="853"/>
      <c r="P792" s="853"/>
      <c r="Q792" s="853"/>
      <c r="R792" s="853"/>
      <c r="S792" s="853"/>
      <c r="T792" s="853"/>
      <c r="U792" s="853"/>
      <c r="V792" s="853"/>
      <c r="W792" s="853"/>
      <c r="X792" s="854"/>
      <c r="Y792" s="855">
        <f>SUM(Y782:AB791)</f>
        <v>494.9</v>
      </c>
      <c r="Z792" s="856"/>
      <c r="AA792" s="856"/>
      <c r="AB792" s="857"/>
      <c r="AC792" s="850" t="s">
        <v>20</v>
      </c>
      <c r="AD792" s="851"/>
      <c r="AE792" s="851"/>
      <c r="AF792" s="851"/>
      <c r="AG792" s="851"/>
      <c r="AH792" s="852"/>
      <c r="AI792" s="853"/>
      <c r="AJ792" s="853"/>
      <c r="AK792" s="853"/>
      <c r="AL792" s="853"/>
      <c r="AM792" s="853"/>
      <c r="AN792" s="853"/>
      <c r="AO792" s="853"/>
      <c r="AP792" s="853"/>
      <c r="AQ792" s="853"/>
      <c r="AR792" s="853"/>
      <c r="AS792" s="853"/>
      <c r="AT792" s="854"/>
      <c r="AU792" s="855">
        <f>SUM(AU782:AX791)</f>
        <v>0</v>
      </c>
      <c r="AV792" s="856"/>
      <c r="AW792" s="856"/>
      <c r="AX792" s="858"/>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7"/>
    </row>
    <row r="794" spans="1:50" ht="24.75" hidden="1" customHeight="1" x14ac:dyDescent="0.15">
      <c r="A794" s="651"/>
      <c r="B794" s="652"/>
      <c r="C794" s="652"/>
      <c r="D794" s="652"/>
      <c r="E794" s="652"/>
      <c r="F794" s="653"/>
      <c r="G794" s="839" t="s">
        <v>17</v>
      </c>
      <c r="H794" s="690"/>
      <c r="I794" s="690"/>
      <c r="J794" s="690"/>
      <c r="K794" s="690"/>
      <c r="L794" s="689" t="s">
        <v>18</v>
      </c>
      <c r="M794" s="690"/>
      <c r="N794" s="690"/>
      <c r="O794" s="690"/>
      <c r="P794" s="690"/>
      <c r="Q794" s="690"/>
      <c r="R794" s="690"/>
      <c r="S794" s="690"/>
      <c r="T794" s="690"/>
      <c r="U794" s="690"/>
      <c r="V794" s="690"/>
      <c r="W794" s="690"/>
      <c r="X794" s="691"/>
      <c r="Y794" s="675" t="s">
        <v>19</v>
      </c>
      <c r="Z794" s="676"/>
      <c r="AA794" s="676"/>
      <c r="AB794" s="822"/>
      <c r="AC794" s="839" t="s">
        <v>17</v>
      </c>
      <c r="AD794" s="690"/>
      <c r="AE794" s="690"/>
      <c r="AF794" s="690"/>
      <c r="AG794" s="690"/>
      <c r="AH794" s="689" t="s">
        <v>18</v>
      </c>
      <c r="AI794" s="690"/>
      <c r="AJ794" s="690"/>
      <c r="AK794" s="690"/>
      <c r="AL794" s="690"/>
      <c r="AM794" s="690"/>
      <c r="AN794" s="690"/>
      <c r="AO794" s="690"/>
      <c r="AP794" s="690"/>
      <c r="AQ794" s="690"/>
      <c r="AR794" s="690"/>
      <c r="AS794" s="690"/>
      <c r="AT794" s="691"/>
      <c r="AU794" s="675" t="s">
        <v>19</v>
      </c>
      <c r="AV794" s="676"/>
      <c r="AW794" s="676"/>
      <c r="AX794" s="677"/>
    </row>
    <row r="795" spans="1:50" ht="24.75" hidden="1" customHeight="1" x14ac:dyDescent="0.15">
      <c r="A795" s="651"/>
      <c r="B795" s="652"/>
      <c r="C795" s="652"/>
      <c r="D795" s="652"/>
      <c r="E795" s="652"/>
      <c r="F795" s="653"/>
      <c r="G795" s="692"/>
      <c r="H795" s="859"/>
      <c r="I795" s="859"/>
      <c r="J795" s="859"/>
      <c r="K795" s="860"/>
      <c r="L795" s="686"/>
      <c r="M795" s="687"/>
      <c r="N795" s="687"/>
      <c r="O795" s="687"/>
      <c r="P795" s="687"/>
      <c r="Q795" s="687"/>
      <c r="R795" s="687"/>
      <c r="S795" s="687"/>
      <c r="T795" s="687"/>
      <c r="U795" s="687"/>
      <c r="V795" s="687"/>
      <c r="W795" s="687"/>
      <c r="X795" s="688"/>
      <c r="Y795" s="406"/>
      <c r="Z795" s="407"/>
      <c r="AA795" s="407"/>
      <c r="AB795" s="829"/>
      <c r="AC795" s="692"/>
      <c r="AD795" s="859"/>
      <c r="AE795" s="859"/>
      <c r="AF795" s="859"/>
      <c r="AG795" s="860"/>
      <c r="AH795" s="686"/>
      <c r="AI795" s="687"/>
      <c r="AJ795" s="687"/>
      <c r="AK795" s="687"/>
      <c r="AL795" s="687"/>
      <c r="AM795" s="687"/>
      <c r="AN795" s="687"/>
      <c r="AO795" s="687"/>
      <c r="AP795" s="687"/>
      <c r="AQ795" s="687"/>
      <c r="AR795" s="687"/>
      <c r="AS795" s="687"/>
      <c r="AT795" s="688"/>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50" t="s">
        <v>20</v>
      </c>
      <c r="H805" s="851"/>
      <c r="I805" s="851"/>
      <c r="J805" s="851"/>
      <c r="K805" s="851"/>
      <c r="L805" s="852"/>
      <c r="M805" s="853"/>
      <c r="N805" s="853"/>
      <c r="O805" s="853"/>
      <c r="P805" s="853"/>
      <c r="Q805" s="853"/>
      <c r="R805" s="853"/>
      <c r="S805" s="853"/>
      <c r="T805" s="853"/>
      <c r="U805" s="853"/>
      <c r="V805" s="853"/>
      <c r="W805" s="853"/>
      <c r="X805" s="854"/>
      <c r="Y805" s="855">
        <f>SUM(Y795:AB804)</f>
        <v>0</v>
      </c>
      <c r="Z805" s="856"/>
      <c r="AA805" s="856"/>
      <c r="AB805" s="857"/>
      <c r="AC805" s="850" t="s">
        <v>20</v>
      </c>
      <c r="AD805" s="851"/>
      <c r="AE805" s="851"/>
      <c r="AF805" s="851"/>
      <c r="AG805" s="851"/>
      <c r="AH805" s="852"/>
      <c r="AI805" s="853"/>
      <c r="AJ805" s="853"/>
      <c r="AK805" s="853"/>
      <c r="AL805" s="853"/>
      <c r="AM805" s="853"/>
      <c r="AN805" s="853"/>
      <c r="AO805" s="853"/>
      <c r="AP805" s="853"/>
      <c r="AQ805" s="853"/>
      <c r="AR805" s="853"/>
      <c r="AS805" s="853"/>
      <c r="AT805" s="854"/>
      <c r="AU805" s="855">
        <f>SUM(AU795:AX804)</f>
        <v>0</v>
      </c>
      <c r="AV805" s="856"/>
      <c r="AW805" s="856"/>
      <c r="AX805" s="858"/>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7"/>
    </row>
    <row r="807" spans="1:50" ht="24.75" hidden="1" customHeight="1" x14ac:dyDescent="0.15">
      <c r="A807" s="651"/>
      <c r="B807" s="652"/>
      <c r="C807" s="652"/>
      <c r="D807" s="652"/>
      <c r="E807" s="652"/>
      <c r="F807" s="653"/>
      <c r="G807" s="839" t="s">
        <v>17</v>
      </c>
      <c r="H807" s="690"/>
      <c r="I807" s="690"/>
      <c r="J807" s="690"/>
      <c r="K807" s="690"/>
      <c r="L807" s="689" t="s">
        <v>18</v>
      </c>
      <c r="M807" s="690"/>
      <c r="N807" s="690"/>
      <c r="O807" s="690"/>
      <c r="P807" s="690"/>
      <c r="Q807" s="690"/>
      <c r="R807" s="690"/>
      <c r="S807" s="690"/>
      <c r="T807" s="690"/>
      <c r="U807" s="690"/>
      <c r="V807" s="690"/>
      <c r="W807" s="690"/>
      <c r="X807" s="691"/>
      <c r="Y807" s="675" t="s">
        <v>19</v>
      </c>
      <c r="Z807" s="676"/>
      <c r="AA807" s="676"/>
      <c r="AB807" s="822"/>
      <c r="AC807" s="839" t="s">
        <v>17</v>
      </c>
      <c r="AD807" s="690"/>
      <c r="AE807" s="690"/>
      <c r="AF807" s="690"/>
      <c r="AG807" s="690"/>
      <c r="AH807" s="689" t="s">
        <v>18</v>
      </c>
      <c r="AI807" s="690"/>
      <c r="AJ807" s="690"/>
      <c r="AK807" s="690"/>
      <c r="AL807" s="690"/>
      <c r="AM807" s="690"/>
      <c r="AN807" s="690"/>
      <c r="AO807" s="690"/>
      <c r="AP807" s="690"/>
      <c r="AQ807" s="690"/>
      <c r="AR807" s="690"/>
      <c r="AS807" s="690"/>
      <c r="AT807" s="691"/>
      <c r="AU807" s="675" t="s">
        <v>19</v>
      </c>
      <c r="AV807" s="676"/>
      <c r="AW807" s="676"/>
      <c r="AX807" s="677"/>
    </row>
    <row r="808" spans="1:50" ht="24.75" hidden="1" customHeight="1" x14ac:dyDescent="0.15">
      <c r="A808" s="651"/>
      <c r="B808" s="652"/>
      <c r="C808" s="652"/>
      <c r="D808" s="652"/>
      <c r="E808" s="652"/>
      <c r="F808" s="653"/>
      <c r="G808" s="692"/>
      <c r="H808" s="859"/>
      <c r="I808" s="859"/>
      <c r="J808" s="859"/>
      <c r="K808" s="860"/>
      <c r="L808" s="686"/>
      <c r="M808" s="687"/>
      <c r="N808" s="687"/>
      <c r="O808" s="687"/>
      <c r="P808" s="687"/>
      <c r="Q808" s="687"/>
      <c r="R808" s="687"/>
      <c r="S808" s="687"/>
      <c r="T808" s="687"/>
      <c r="U808" s="687"/>
      <c r="V808" s="687"/>
      <c r="W808" s="687"/>
      <c r="X808" s="688"/>
      <c r="Y808" s="406"/>
      <c r="Z808" s="407"/>
      <c r="AA808" s="407"/>
      <c r="AB808" s="829"/>
      <c r="AC808" s="692"/>
      <c r="AD808" s="859"/>
      <c r="AE808" s="859"/>
      <c r="AF808" s="859"/>
      <c r="AG808" s="860"/>
      <c r="AH808" s="686"/>
      <c r="AI808" s="687"/>
      <c r="AJ808" s="687"/>
      <c r="AK808" s="687"/>
      <c r="AL808" s="687"/>
      <c r="AM808" s="687"/>
      <c r="AN808" s="687"/>
      <c r="AO808" s="687"/>
      <c r="AP808" s="687"/>
      <c r="AQ808" s="687"/>
      <c r="AR808" s="687"/>
      <c r="AS808" s="687"/>
      <c r="AT808" s="688"/>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50" t="s">
        <v>20</v>
      </c>
      <c r="H818" s="851"/>
      <c r="I818" s="851"/>
      <c r="J818" s="851"/>
      <c r="K818" s="851"/>
      <c r="L818" s="852"/>
      <c r="M818" s="853"/>
      <c r="N818" s="853"/>
      <c r="O818" s="853"/>
      <c r="P818" s="853"/>
      <c r="Q818" s="853"/>
      <c r="R818" s="853"/>
      <c r="S818" s="853"/>
      <c r="T818" s="853"/>
      <c r="U818" s="853"/>
      <c r="V818" s="853"/>
      <c r="W818" s="853"/>
      <c r="X818" s="854"/>
      <c r="Y818" s="855">
        <f>SUM(Y808:AB817)</f>
        <v>0</v>
      </c>
      <c r="Z818" s="856"/>
      <c r="AA818" s="856"/>
      <c r="AB818" s="857"/>
      <c r="AC818" s="850" t="s">
        <v>20</v>
      </c>
      <c r="AD818" s="851"/>
      <c r="AE818" s="851"/>
      <c r="AF818" s="851"/>
      <c r="AG818" s="851"/>
      <c r="AH818" s="852"/>
      <c r="AI818" s="853"/>
      <c r="AJ818" s="853"/>
      <c r="AK818" s="853"/>
      <c r="AL818" s="853"/>
      <c r="AM818" s="853"/>
      <c r="AN818" s="853"/>
      <c r="AO818" s="853"/>
      <c r="AP818" s="853"/>
      <c r="AQ818" s="853"/>
      <c r="AR818" s="853"/>
      <c r="AS818" s="853"/>
      <c r="AT818" s="854"/>
      <c r="AU818" s="855">
        <f>SUM(AU808:AX817)</f>
        <v>0</v>
      </c>
      <c r="AV818" s="856"/>
      <c r="AW818" s="856"/>
      <c r="AX818" s="858"/>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7"/>
    </row>
    <row r="820" spans="1:50" ht="24.75" hidden="1" customHeight="1" x14ac:dyDescent="0.15">
      <c r="A820" s="651"/>
      <c r="B820" s="652"/>
      <c r="C820" s="652"/>
      <c r="D820" s="652"/>
      <c r="E820" s="652"/>
      <c r="F820" s="653"/>
      <c r="G820" s="839" t="s">
        <v>17</v>
      </c>
      <c r="H820" s="690"/>
      <c r="I820" s="690"/>
      <c r="J820" s="690"/>
      <c r="K820" s="690"/>
      <c r="L820" s="689" t="s">
        <v>18</v>
      </c>
      <c r="M820" s="690"/>
      <c r="N820" s="690"/>
      <c r="O820" s="690"/>
      <c r="P820" s="690"/>
      <c r="Q820" s="690"/>
      <c r="R820" s="690"/>
      <c r="S820" s="690"/>
      <c r="T820" s="690"/>
      <c r="U820" s="690"/>
      <c r="V820" s="690"/>
      <c r="W820" s="690"/>
      <c r="X820" s="691"/>
      <c r="Y820" s="675" t="s">
        <v>19</v>
      </c>
      <c r="Z820" s="676"/>
      <c r="AA820" s="676"/>
      <c r="AB820" s="822"/>
      <c r="AC820" s="839" t="s">
        <v>17</v>
      </c>
      <c r="AD820" s="690"/>
      <c r="AE820" s="690"/>
      <c r="AF820" s="690"/>
      <c r="AG820" s="690"/>
      <c r="AH820" s="689" t="s">
        <v>18</v>
      </c>
      <c r="AI820" s="690"/>
      <c r="AJ820" s="690"/>
      <c r="AK820" s="690"/>
      <c r="AL820" s="690"/>
      <c r="AM820" s="690"/>
      <c r="AN820" s="690"/>
      <c r="AO820" s="690"/>
      <c r="AP820" s="690"/>
      <c r="AQ820" s="690"/>
      <c r="AR820" s="690"/>
      <c r="AS820" s="690"/>
      <c r="AT820" s="691"/>
      <c r="AU820" s="675" t="s">
        <v>19</v>
      </c>
      <c r="AV820" s="676"/>
      <c r="AW820" s="676"/>
      <c r="AX820" s="677"/>
    </row>
    <row r="821" spans="1:50" s="16" customFormat="1" ht="24.75" hidden="1" customHeight="1" x14ac:dyDescent="0.15">
      <c r="A821" s="651"/>
      <c r="B821" s="652"/>
      <c r="C821" s="652"/>
      <c r="D821" s="652"/>
      <c r="E821" s="652"/>
      <c r="F821" s="653"/>
      <c r="G821" s="692"/>
      <c r="H821" s="859"/>
      <c r="I821" s="859"/>
      <c r="J821" s="859"/>
      <c r="K821" s="860"/>
      <c r="L821" s="686"/>
      <c r="M821" s="687"/>
      <c r="N821" s="687"/>
      <c r="O821" s="687"/>
      <c r="P821" s="687"/>
      <c r="Q821" s="687"/>
      <c r="R821" s="687"/>
      <c r="S821" s="687"/>
      <c r="T821" s="687"/>
      <c r="U821" s="687"/>
      <c r="V821" s="687"/>
      <c r="W821" s="687"/>
      <c r="X821" s="688"/>
      <c r="Y821" s="406"/>
      <c r="Z821" s="407"/>
      <c r="AA821" s="407"/>
      <c r="AB821" s="829"/>
      <c r="AC821" s="692"/>
      <c r="AD821" s="859"/>
      <c r="AE821" s="859"/>
      <c r="AF821" s="859"/>
      <c r="AG821" s="860"/>
      <c r="AH821" s="686"/>
      <c r="AI821" s="687"/>
      <c r="AJ821" s="687"/>
      <c r="AK821" s="687"/>
      <c r="AL821" s="687"/>
      <c r="AM821" s="687"/>
      <c r="AN821" s="687"/>
      <c r="AO821" s="687"/>
      <c r="AP821" s="687"/>
      <c r="AQ821" s="687"/>
      <c r="AR821" s="687"/>
      <c r="AS821" s="687"/>
      <c r="AT821" s="688"/>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50" t="s">
        <v>20</v>
      </c>
      <c r="H831" s="851"/>
      <c r="I831" s="851"/>
      <c r="J831" s="851"/>
      <c r="K831" s="851"/>
      <c r="L831" s="852"/>
      <c r="M831" s="853"/>
      <c r="N831" s="853"/>
      <c r="O831" s="853"/>
      <c r="P831" s="853"/>
      <c r="Q831" s="853"/>
      <c r="R831" s="853"/>
      <c r="S831" s="853"/>
      <c r="T831" s="853"/>
      <c r="U831" s="853"/>
      <c r="V831" s="853"/>
      <c r="W831" s="853"/>
      <c r="X831" s="854"/>
      <c r="Y831" s="855">
        <f>SUM(Y821:AB830)</f>
        <v>0</v>
      </c>
      <c r="Z831" s="856"/>
      <c r="AA831" s="856"/>
      <c r="AB831" s="857"/>
      <c r="AC831" s="850" t="s">
        <v>20</v>
      </c>
      <c r="AD831" s="851"/>
      <c r="AE831" s="851"/>
      <c r="AF831" s="851"/>
      <c r="AG831" s="851"/>
      <c r="AH831" s="852"/>
      <c r="AI831" s="853"/>
      <c r="AJ831" s="853"/>
      <c r="AK831" s="853"/>
      <c r="AL831" s="853"/>
      <c r="AM831" s="853"/>
      <c r="AN831" s="853"/>
      <c r="AO831" s="853"/>
      <c r="AP831" s="853"/>
      <c r="AQ831" s="853"/>
      <c r="AR831" s="853"/>
      <c r="AS831" s="853"/>
      <c r="AT831" s="854"/>
      <c r="AU831" s="855">
        <f>SUM(AU821:AX830)</f>
        <v>0</v>
      </c>
      <c r="AV831" s="856"/>
      <c r="AW831" s="856"/>
      <c r="AX831" s="858"/>
    </row>
    <row r="832" spans="1:50" ht="24.75" customHeight="1" thickBot="1" x14ac:dyDescent="0.2">
      <c r="A832" s="931" t="s">
        <v>148</v>
      </c>
      <c r="B832" s="932"/>
      <c r="C832" s="932"/>
      <c r="D832" s="932"/>
      <c r="E832" s="932"/>
      <c r="F832" s="932"/>
      <c r="G832" s="932"/>
      <c r="H832" s="932"/>
      <c r="I832" s="932"/>
      <c r="J832" s="932"/>
      <c r="K832" s="932"/>
      <c r="L832" s="932"/>
      <c r="M832" s="932"/>
      <c r="N832" s="932"/>
      <c r="O832" s="932"/>
      <c r="P832" s="932"/>
      <c r="Q832" s="932"/>
      <c r="R832" s="932"/>
      <c r="S832" s="932"/>
      <c r="T832" s="932"/>
      <c r="U832" s="932"/>
      <c r="V832" s="932"/>
      <c r="W832" s="932"/>
      <c r="X832" s="932"/>
      <c r="Y832" s="932"/>
      <c r="Z832" s="932"/>
      <c r="AA832" s="932"/>
      <c r="AB832" s="932"/>
      <c r="AC832" s="932"/>
      <c r="AD832" s="932"/>
      <c r="AE832" s="932"/>
      <c r="AF832" s="932"/>
      <c r="AG832" s="932"/>
      <c r="AH832" s="932"/>
      <c r="AI832" s="932"/>
      <c r="AJ832" s="932"/>
      <c r="AK832" s="933"/>
      <c r="AL832" s="279" t="s">
        <v>348</v>
      </c>
      <c r="AM832" s="280"/>
      <c r="AN832" s="280"/>
      <c r="AO832" s="81" t="s">
        <v>346</v>
      </c>
      <c r="AP832" s="21"/>
      <c r="AQ832" s="21"/>
      <c r="AR832" s="21"/>
      <c r="AS832" s="21"/>
      <c r="AT832" s="21"/>
      <c r="AU832" s="21"/>
      <c r="AV832" s="21"/>
      <c r="AW832" s="21"/>
      <c r="AX832" s="22"/>
    </row>
    <row r="833" spans="1:50" ht="18"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0.2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0.2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62.25" customHeight="1" x14ac:dyDescent="0.15">
      <c r="A838" s="389">
        <v>1</v>
      </c>
      <c r="B838" s="389">
        <v>1</v>
      </c>
      <c r="C838" s="374" t="s">
        <v>646</v>
      </c>
      <c r="D838" s="360"/>
      <c r="E838" s="360"/>
      <c r="F838" s="360"/>
      <c r="G838" s="360"/>
      <c r="H838" s="360"/>
      <c r="I838" s="360"/>
      <c r="J838" s="361">
        <v>6011005003361</v>
      </c>
      <c r="K838" s="362"/>
      <c r="L838" s="362"/>
      <c r="M838" s="362"/>
      <c r="N838" s="362"/>
      <c r="O838" s="362"/>
      <c r="P838" s="375" t="s">
        <v>664</v>
      </c>
      <c r="Q838" s="363"/>
      <c r="R838" s="363"/>
      <c r="S838" s="363"/>
      <c r="T838" s="363"/>
      <c r="U838" s="363"/>
      <c r="V838" s="363"/>
      <c r="W838" s="363"/>
      <c r="X838" s="363"/>
      <c r="Y838" s="364">
        <v>494.9</v>
      </c>
      <c r="Z838" s="365"/>
      <c r="AA838" s="365"/>
      <c r="AB838" s="366"/>
      <c r="AC838" s="376" t="s">
        <v>647</v>
      </c>
      <c r="AD838" s="384"/>
      <c r="AE838" s="384"/>
      <c r="AF838" s="384"/>
      <c r="AG838" s="384"/>
      <c r="AH838" s="385" t="s">
        <v>662</v>
      </c>
      <c r="AI838" s="386"/>
      <c r="AJ838" s="386"/>
      <c r="AK838" s="386"/>
      <c r="AL838" s="370" t="s">
        <v>662</v>
      </c>
      <c r="AM838" s="371"/>
      <c r="AN838" s="371"/>
      <c r="AO838" s="372"/>
      <c r="AP838" s="373"/>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18.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18.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26.25" customHeight="1" x14ac:dyDescent="0.15">
      <c r="A1103" s="389">
        <v>1</v>
      </c>
      <c r="B1103" s="389">
        <v>1</v>
      </c>
      <c r="C1103" s="387"/>
      <c r="D1103" s="387"/>
      <c r="E1103" s="351" t="s">
        <v>559</v>
      </c>
      <c r="F1103" s="388"/>
      <c r="G1103" s="388"/>
      <c r="H1103" s="388"/>
      <c r="I1103" s="388"/>
      <c r="J1103" s="361" t="s">
        <v>559</v>
      </c>
      <c r="K1103" s="362"/>
      <c r="L1103" s="362"/>
      <c r="M1103" s="362"/>
      <c r="N1103" s="362"/>
      <c r="O1103" s="362"/>
      <c r="P1103" s="398" t="s">
        <v>560</v>
      </c>
      <c r="Q1103" s="363"/>
      <c r="R1103" s="363"/>
      <c r="S1103" s="363"/>
      <c r="T1103" s="363"/>
      <c r="U1103" s="363"/>
      <c r="V1103" s="363"/>
      <c r="W1103" s="363"/>
      <c r="X1103" s="363"/>
      <c r="Y1103" s="399" t="s">
        <v>559</v>
      </c>
      <c r="Z1103" s="365"/>
      <c r="AA1103" s="365"/>
      <c r="AB1103" s="366"/>
      <c r="AC1103" s="367"/>
      <c r="AD1103" s="367"/>
      <c r="AE1103" s="367"/>
      <c r="AF1103" s="367"/>
      <c r="AG1103" s="367"/>
      <c r="AH1103" s="390" t="s">
        <v>559</v>
      </c>
      <c r="AI1103" s="369"/>
      <c r="AJ1103" s="369"/>
      <c r="AK1103" s="369"/>
      <c r="AL1103" s="391" t="s">
        <v>559</v>
      </c>
      <c r="AM1103" s="371"/>
      <c r="AN1103" s="371"/>
      <c r="AO1103" s="372"/>
      <c r="AP1103" s="392"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36" max="49" man="1"/>
    <brk id="129" max="49" man="1"/>
    <brk id="714" max="49" man="1"/>
    <brk id="740"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623</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t="s">
        <v>564</v>
      </c>
      <c r="C22" s="13" t="str">
        <f t="shared" si="9"/>
        <v>ＯＤＡ</v>
      </c>
      <c r="D22" s="13" t="str">
        <f>IF(C22="",D21,IF(D21&lt;&gt;"",CONCATENATE(D21,"、",C22),C22))</f>
        <v>ＯＤＡ</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ＯＤＡ</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ＯＤＡ</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ＯＤＡ</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6"/>
      <c r="Z2" s="853"/>
      <c r="AA2" s="854"/>
      <c r="AB2" s="1060" t="s">
        <v>11</v>
      </c>
      <c r="AC2" s="1061"/>
      <c r="AD2" s="1062"/>
      <c r="AE2" s="249" t="s">
        <v>394</v>
      </c>
      <c r="AF2" s="249"/>
      <c r="AG2" s="249"/>
      <c r="AH2" s="249"/>
      <c r="AI2" s="249" t="s">
        <v>392</v>
      </c>
      <c r="AJ2" s="249"/>
      <c r="AK2" s="249"/>
      <c r="AL2" s="249"/>
      <c r="AM2" s="249" t="s">
        <v>421</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7"/>
      <c r="Z3" s="1058"/>
      <c r="AA3" s="1059"/>
      <c r="AB3" s="1063"/>
      <c r="AC3" s="1064"/>
      <c r="AD3" s="1065"/>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33"/>
      <c r="I4" s="1033"/>
      <c r="J4" s="1033"/>
      <c r="K4" s="1033"/>
      <c r="L4" s="1033"/>
      <c r="M4" s="1033"/>
      <c r="N4" s="1033"/>
      <c r="O4" s="1034"/>
      <c r="P4" s="104"/>
      <c r="Q4" s="1041"/>
      <c r="R4" s="1041"/>
      <c r="S4" s="1041"/>
      <c r="T4" s="1041"/>
      <c r="U4" s="1041"/>
      <c r="V4" s="1041"/>
      <c r="W4" s="1041"/>
      <c r="X4" s="1042"/>
      <c r="Y4" s="1051" t="s">
        <v>12</v>
      </c>
      <c r="Z4" s="1052"/>
      <c r="AA4" s="1053"/>
      <c r="AB4" s="484"/>
      <c r="AC4" s="1055"/>
      <c r="AD4" s="1055"/>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5"/>
      <c r="H5" s="1036"/>
      <c r="I5" s="1036"/>
      <c r="J5" s="1036"/>
      <c r="K5" s="1036"/>
      <c r="L5" s="1036"/>
      <c r="M5" s="1036"/>
      <c r="N5" s="1036"/>
      <c r="O5" s="1037"/>
      <c r="P5" s="1043"/>
      <c r="Q5" s="1043"/>
      <c r="R5" s="1043"/>
      <c r="S5" s="1043"/>
      <c r="T5" s="1043"/>
      <c r="U5" s="1043"/>
      <c r="V5" s="1043"/>
      <c r="W5" s="1043"/>
      <c r="X5" s="1044"/>
      <c r="Y5" s="438" t="s">
        <v>54</v>
      </c>
      <c r="Z5" s="1048"/>
      <c r="AA5" s="1049"/>
      <c r="AB5" s="546"/>
      <c r="AC5" s="1054"/>
      <c r="AD5" s="1054"/>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8"/>
      <c r="H6" s="1039"/>
      <c r="I6" s="1039"/>
      <c r="J6" s="1039"/>
      <c r="K6" s="1039"/>
      <c r="L6" s="1039"/>
      <c r="M6" s="1039"/>
      <c r="N6" s="1039"/>
      <c r="O6" s="1040"/>
      <c r="P6" s="1045"/>
      <c r="Q6" s="1045"/>
      <c r="R6" s="1045"/>
      <c r="S6" s="1045"/>
      <c r="T6" s="1045"/>
      <c r="U6" s="1045"/>
      <c r="V6" s="1045"/>
      <c r="W6" s="1045"/>
      <c r="X6" s="1046"/>
      <c r="Y6" s="1047" t="s">
        <v>13</v>
      </c>
      <c r="Z6" s="1048"/>
      <c r="AA6" s="1049"/>
      <c r="AB6" s="614" t="s">
        <v>182</v>
      </c>
      <c r="AC6" s="1050"/>
      <c r="AD6" s="1050"/>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6"/>
      <c r="Z9" s="853"/>
      <c r="AA9" s="854"/>
      <c r="AB9" s="1060" t="s">
        <v>11</v>
      </c>
      <c r="AC9" s="1061"/>
      <c r="AD9" s="1062"/>
      <c r="AE9" s="249" t="s">
        <v>394</v>
      </c>
      <c r="AF9" s="249"/>
      <c r="AG9" s="249"/>
      <c r="AH9" s="249"/>
      <c r="AI9" s="249" t="s">
        <v>392</v>
      </c>
      <c r="AJ9" s="249"/>
      <c r="AK9" s="249"/>
      <c r="AL9" s="249"/>
      <c r="AM9" s="249" t="s">
        <v>421</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7"/>
      <c r="Z10" s="1058"/>
      <c r="AA10" s="1059"/>
      <c r="AB10" s="1063"/>
      <c r="AC10" s="1064"/>
      <c r="AD10" s="1065"/>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33"/>
      <c r="I11" s="1033"/>
      <c r="J11" s="1033"/>
      <c r="K11" s="1033"/>
      <c r="L11" s="1033"/>
      <c r="M11" s="1033"/>
      <c r="N11" s="1033"/>
      <c r="O11" s="1034"/>
      <c r="P11" s="104"/>
      <c r="Q11" s="1041"/>
      <c r="R11" s="1041"/>
      <c r="S11" s="1041"/>
      <c r="T11" s="1041"/>
      <c r="U11" s="1041"/>
      <c r="V11" s="1041"/>
      <c r="W11" s="1041"/>
      <c r="X11" s="1042"/>
      <c r="Y11" s="1051" t="s">
        <v>12</v>
      </c>
      <c r="Z11" s="1052"/>
      <c r="AA11" s="1053"/>
      <c r="AB11" s="484"/>
      <c r="AC11" s="1055"/>
      <c r="AD11" s="1055"/>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5"/>
      <c r="H12" s="1036"/>
      <c r="I12" s="1036"/>
      <c r="J12" s="1036"/>
      <c r="K12" s="1036"/>
      <c r="L12" s="1036"/>
      <c r="M12" s="1036"/>
      <c r="N12" s="1036"/>
      <c r="O12" s="1037"/>
      <c r="P12" s="1043"/>
      <c r="Q12" s="1043"/>
      <c r="R12" s="1043"/>
      <c r="S12" s="1043"/>
      <c r="T12" s="1043"/>
      <c r="U12" s="1043"/>
      <c r="V12" s="1043"/>
      <c r="W12" s="1043"/>
      <c r="X12" s="1044"/>
      <c r="Y12" s="438" t="s">
        <v>54</v>
      </c>
      <c r="Z12" s="1048"/>
      <c r="AA12" s="1049"/>
      <c r="AB12" s="546"/>
      <c r="AC12" s="1054"/>
      <c r="AD12" s="1054"/>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8"/>
      <c r="H13" s="1039"/>
      <c r="I13" s="1039"/>
      <c r="J13" s="1039"/>
      <c r="K13" s="1039"/>
      <c r="L13" s="1039"/>
      <c r="M13" s="1039"/>
      <c r="N13" s="1039"/>
      <c r="O13" s="1040"/>
      <c r="P13" s="1045"/>
      <c r="Q13" s="1045"/>
      <c r="R13" s="1045"/>
      <c r="S13" s="1045"/>
      <c r="T13" s="1045"/>
      <c r="U13" s="1045"/>
      <c r="V13" s="1045"/>
      <c r="W13" s="1045"/>
      <c r="X13" s="1046"/>
      <c r="Y13" s="1047" t="s">
        <v>13</v>
      </c>
      <c r="Z13" s="1048"/>
      <c r="AA13" s="1049"/>
      <c r="AB13" s="614" t="s">
        <v>182</v>
      </c>
      <c r="AC13" s="1050"/>
      <c r="AD13" s="1050"/>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6"/>
      <c r="Z16" s="853"/>
      <c r="AA16" s="854"/>
      <c r="AB16" s="1060" t="s">
        <v>11</v>
      </c>
      <c r="AC16" s="1061"/>
      <c r="AD16" s="1062"/>
      <c r="AE16" s="249" t="s">
        <v>394</v>
      </c>
      <c r="AF16" s="249"/>
      <c r="AG16" s="249"/>
      <c r="AH16" s="249"/>
      <c r="AI16" s="249" t="s">
        <v>392</v>
      </c>
      <c r="AJ16" s="249"/>
      <c r="AK16" s="249"/>
      <c r="AL16" s="249"/>
      <c r="AM16" s="249" t="s">
        <v>421</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7"/>
      <c r="Z17" s="1058"/>
      <c r="AA17" s="1059"/>
      <c r="AB17" s="1063"/>
      <c r="AC17" s="1064"/>
      <c r="AD17" s="1065"/>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33"/>
      <c r="I18" s="1033"/>
      <c r="J18" s="1033"/>
      <c r="K18" s="1033"/>
      <c r="L18" s="1033"/>
      <c r="M18" s="1033"/>
      <c r="N18" s="1033"/>
      <c r="O18" s="1034"/>
      <c r="P18" s="104"/>
      <c r="Q18" s="1041"/>
      <c r="R18" s="1041"/>
      <c r="S18" s="1041"/>
      <c r="T18" s="1041"/>
      <c r="U18" s="1041"/>
      <c r="V18" s="1041"/>
      <c r="W18" s="1041"/>
      <c r="X18" s="1042"/>
      <c r="Y18" s="1051" t="s">
        <v>12</v>
      </c>
      <c r="Z18" s="1052"/>
      <c r="AA18" s="1053"/>
      <c r="AB18" s="484"/>
      <c r="AC18" s="1055"/>
      <c r="AD18" s="1055"/>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5"/>
      <c r="H19" s="1036"/>
      <c r="I19" s="1036"/>
      <c r="J19" s="1036"/>
      <c r="K19" s="1036"/>
      <c r="L19" s="1036"/>
      <c r="M19" s="1036"/>
      <c r="N19" s="1036"/>
      <c r="O19" s="1037"/>
      <c r="P19" s="1043"/>
      <c r="Q19" s="1043"/>
      <c r="R19" s="1043"/>
      <c r="S19" s="1043"/>
      <c r="T19" s="1043"/>
      <c r="U19" s="1043"/>
      <c r="V19" s="1043"/>
      <c r="W19" s="1043"/>
      <c r="X19" s="1044"/>
      <c r="Y19" s="438" t="s">
        <v>54</v>
      </c>
      <c r="Z19" s="1048"/>
      <c r="AA19" s="1049"/>
      <c r="AB19" s="546"/>
      <c r="AC19" s="1054"/>
      <c r="AD19" s="1054"/>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8"/>
      <c r="H20" s="1039"/>
      <c r="I20" s="1039"/>
      <c r="J20" s="1039"/>
      <c r="K20" s="1039"/>
      <c r="L20" s="1039"/>
      <c r="M20" s="1039"/>
      <c r="N20" s="1039"/>
      <c r="O20" s="1040"/>
      <c r="P20" s="1045"/>
      <c r="Q20" s="1045"/>
      <c r="R20" s="1045"/>
      <c r="S20" s="1045"/>
      <c r="T20" s="1045"/>
      <c r="U20" s="1045"/>
      <c r="V20" s="1045"/>
      <c r="W20" s="1045"/>
      <c r="X20" s="1046"/>
      <c r="Y20" s="1047" t="s">
        <v>13</v>
      </c>
      <c r="Z20" s="1048"/>
      <c r="AA20" s="1049"/>
      <c r="AB20" s="614" t="s">
        <v>182</v>
      </c>
      <c r="AC20" s="1050"/>
      <c r="AD20" s="1050"/>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6"/>
      <c r="Z23" s="853"/>
      <c r="AA23" s="854"/>
      <c r="AB23" s="1060" t="s">
        <v>11</v>
      </c>
      <c r="AC23" s="1061"/>
      <c r="AD23" s="1062"/>
      <c r="AE23" s="249" t="s">
        <v>394</v>
      </c>
      <c r="AF23" s="249"/>
      <c r="AG23" s="249"/>
      <c r="AH23" s="249"/>
      <c r="AI23" s="249" t="s">
        <v>392</v>
      </c>
      <c r="AJ23" s="249"/>
      <c r="AK23" s="249"/>
      <c r="AL23" s="249"/>
      <c r="AM23" s="249" t="s">
        <v>421</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7"/>
      <c r="Z24" s="1058"/>
      <c r="AA24" s="1059"/>
      <c r="AB24" s="1063"/>
      <c r="AC24" s="1064"/>
      <c r="AD24" s="1065"/>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33"/>
      <c r="I25" s="1033"/>
      <c r="J25" s="1033"/>
      <c r="K25" s="1033"/>
      <c r="L25" s="1033"/>
      <c r="M25" s="1033"/>
      <c r="N25" s="1033"/>
      <c r="O25" s="1034"/>
      <c r="P25" s="104"/>
      <c r="Q25" s="1041"/>
      <c r="R25" s="1041"/>
      <c r="S25" s="1041"/>
      <c r="T25" s="1041"/>
      <c r="U25" s="1041"/>
      <c r="V25" s="1041"/>
      <c r="W25" s="1041"/>
      <c r="X25" s="1042"/>
      <c r="Y25" s="1051" t="s">
        <v>12</v>
      </c>
      <c r="Z25" s="1052"/>
      <c r="AA25" s="1053"/>
      <c r="AB25" s="484"/>
      <c r="AC25" s="1055"/>
      <c r="AD25" s="1055"/>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5"/>
      <c r="H26" s="1036"/>
      <c r="I26" s="1036"/>
      <c r="J26" s="1036"/>
      <c r="K26" s="1036"/>
      <c r="L26" s="1036"/>
      <c r="M26" s="1036"/>
      <c r="N26" s="1036"/>
      <c r="O26" s="1037"/>
      <c r="P26" s="1043"/>
      <c r="Q26" s="1043"/>
      <c r="R26" s="1043"/>
      <c r="S26" s="1043"/>
      <c r="T26" s="1043"/>
      <c r="U26" s="1043"/>
      <c r="V26" s="1043"/>
      <c r="W26" s="1043"/>
      <c r="X26" s="1044"/>
      <c r="Y26" s="438" t="s">
        <v>54</v>
      </c>
      <c r="Z26" s="1048"/>
      <c r="AA26" s="1049"/>
      <c r="AB26" s="546"/>
      <c r="AC26" s="1054"/>
      <c r="AD26" s="1054"/>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8"/>
      <c r="H27" s="1039"/>
      <c r="I27" s="1039"/>
      <c r="J27" s="1039"/>
      <c r="K27" s="1039"/>
      <c r="L27" s="1039"/>
      <c r="M27" s="1039"/>
      <c r="N27" s="1039"/>
      <c r="O27" s="1040"/>
      <c r="P27" s="1045"/>
      <c r="Q27" s="1045"/>
      <c r="R27" s="1045"/>
      <c r="S27" s="1045"/>
      <c r="T27" s="1045"/>
      <c r="U27" s="1045"/>
      <c r="V27" s="1045"/>
      <c r="W27" s="1045"/>
      <c r="X27" s="1046"/>
      <c r="Y27" s="1047" t="s">
        <v>13</v>
      </c>
      <c r="Z27" s="1048"/>
      <c r="AA27" s="1049"/>
      <c r="AB27" s="614" t="s">
        <v>182</v>
      </c>
      <c r="AC27" s="1050"/>
      <c r="AD27" s="1050"/>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6"/>
      <c r="Z30" s="853"/>
      <c r="AA30" s="854"/>
      <c r="AB30" s="1060" t="s">
        <v>11</v>
      </c>
      <c r="AC30" s="1061"/>
      <c r="AD30" s="1062"/>
      <c r="AE30" s="249" t="s">
        <v>394</v>
      </c>
      <c r="AF30" s="249"/>
      <c r="AG30" s="249"/>
      <c r="AH30" s="249"/>
      <c r="AI30" s="249" t="s">
        <v>392</v>
      </c>
      <c r="AJ30" s="249"/>
      <c r="AK30" s="249"/>
      <c r="AL30" s="249"/>
      <c r="AM30" s="249" t="s">
        <v>421</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7"/>
      <c r="Z31" s="1058"/>
      <c r="AA31" s="1059"/>
      <c r="AB31" s="1063"/>
      <c r="AC31" s="1064"/>
      <c r="AD31" s="1065"/>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33"/>
      <c r="I32" s="1033"/>
      <c r="J32" s="1033"/>
      <c r="K32" s="1033"/>
      <c r="L32" s="1033"/>
      <c r="M32" s="1033"/>
      <c r="N32" s="1033"/>
      <c r="O32" s="1034"/>
      <c r="P32" s="104"/>
      <c r="Q32" s="1041"/>
      <c r="R32" s="1041"/>
      <c r="S32" s="1041"/>
      <c r="T32" s="1041"/>
      <c r="U32" s="1041"/>
      <c r="V32" s="1041"/>
      <c r="W32" s="1041"/>
      <c r="X32" s="1042"/>
      <c r="Y32" s="1051" t="s">
        <v>12</v>
      </c>
      <c r="Z32" s="1052"/>
      <c r="AA32" s="1053"/>
      <c r="AB32" s="484"/>
      <c r="AC32" s="1055"/>
      <c r="AD32" s="1055"/>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5"/>
      <c r="H33" s="1036"/>
      <c r="I33" s="1036"/>
      <c r="J33" s="1036"/>
      <c r="K33" s="1036"/>
      <c r="L33" s="1036"/>
      <c r="M33" s="1036"/>
      <c r="N33" s="1036"/>
      <c r="O33" s="1037"/>
      <c r="P33" s="1043"/>
      <c r="Q33" s="1043"/>
      <c r="R33" s="1043"/>
      <c r="S33" s="1043"/>
      <c r="T33" s="1043"/>
      <c r="U33" s="1043"/>
      <c r="V33" s="1043"/>
      <c r="W33" s="1043"/>
      <c r="X33" s="1044"/>
      <c r="Y33" s="438" t="s">
        <v>54</v>
      </c>
      <c r="Z33" s="1048"/>
      <c r="AA33" s="1049"/>
      <c r="AB33" s="546"/>
      <c r="AC33" s="1054"/>
      <c r="AD33" s="1054"/>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8"/>
      <c r="H34" s="1039"/>
      <c r="I34" s="1039"/>
      <c r="J34" s="1039"/>
      <c r="K34" s="1039"/>
      <c r="L34" s="1039"/>
      <c r="M34" s="1039"/>
      <c r="N34" s="1039"/>
      <c r="O34" s="1040"/>
      <c r="P34" s="1045"/>
      <c r="Q34" s="1045"/>
      <c r="R34" s="1045"/>
      <c r="S34" s="1045"/>
      <c r="T34" s="1045"/>
      <c r="U34" s="1045"/>
      <c r="V34" s="1045"/>
      <c r="W34" s="1045"/>
      <c r="X34" s="1046"/>
      <c r="Y34" s="1047" t="s">
        <v>13</v>
      </c>
      <c r="Z34" s="1048"/>
      <c r="AA34" s="1049"/>
      <c r="AB34" s="614" t="s">
        <v>182</v>
      </c>
      <c r="AC34" s="1050"/>
      <c r="AD34" s="1050"/>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6"/>
      <c r="Z37" s="853"/>
      <c r="AA37" s="854"/>
      <c r="AB37" s="1060" t="s">
        <v>11</v>
      </c>
      <c r="AC37" s="1061"/>
      <c r="AD37" s="1062"/>
      <c r="AE37" s="249" t="s">
        <v>394</v>
      </c>
      <c r="AF37" s="249"/>
      <c r="AG37" s="249"/>
      <c r="AH37" s="249"/>
      <c r="AI37" s="249" t="s">
        <v>392</v>
      </c>
      <c r="AJ37" s="249"/>
      <c r="AK37" s="249"/>
      <c r="AL37" s="249"/>
      <c r="AM37" s="249" t="s">
        <v>421</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7"/>
      <c r="Z38" s="1058"/>
      <c r="AA38" s="1059"/>
      <c r="AB38" s="1063"/>
      <c r="AC38" s="1064"/>
      <c r="AD38" s="1065"/>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33"/>
      <c r="I39" s="1033"/>
      <c r="J39" s="1033"/>
      <c r="K39" s="1033"/>
      <c r="L39" s="1033"/>
      <c r="M39" s="1033"/>
      <c r="N39" s="1033"/>
      <c r="O39" s="1034"/>
      <c r="P39" s="104"/>
      <c r="Q39" s="1041"/>
      <c r="R39" s="1041"/>
      <c r="S39" s="1041"/>
      <c r="T39" s="1041"/>
      <c r="U39" s="1041"/>
      <c r="V39" s="1041"/>
      <c r="W39" s="1041"/>
      <c r="X39" s="1042"/>
      <c r="Y39" s="1051" t="s">
        <v>12</v>
      </c>
      <c r="Z39" s="1052"/>
      <c r="AA39" s="1053"/>
      <c r="AB39" s="484"/>
      <c r="AC39" s="1055"/>
      <c r="AD39" s="1055"/>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5"/>
      <c r="H40" s="1036"/>
      <c r="I40" s="1036"/>
      <c r="J40" s="1036"/>
      <c r="K40" s="1036"/>
      <c r="L40" s="1036"/>
      <c r="M40" s="1036"/>
      <c r="N40" s="1036"/>
      <c r="O40" s="1037"/>
      <c r="P40" s="1043"/>
      <c r="Q40" s="1043"/>
      <c r="R40" s="1043"/>
      <c r="S40" s="1043"/>
      <c r="T40" s="1043"/>
      <c r="U40" s="1043"/>
      <c r="V40" s="1043"/>
      <c r="W40" s="1043"/>
      <c r="X40" s="1044"/>
      <c r="Y40" s="438" t="s">
        <v>54</v>
      </c>
      <c r="Z40" s="1048"/>
      <c r="AA40" s="1049"/>
      <c r="AB40" s="546"/>
      <c r="AC40" s="1054"/>
      <c r="AD40" s="1054"/>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8"/>
      <c r="H41" s="1039"/>
      <c r="I41" s="1039"/>
      <c r="J41" s="1039"/>
      <c r="K41" s="1039"/>
      <c r="L41" s="1039"/>
      <c r="M41" s="1039"/>
      <c r="N41" s="1039"/>
      <c r="O41" s="1040"/>
      <c r="P41" s="1045"/>
      <c r="Q41" s="1045"/>
      <c r="R41" s="1045"/>
      <c r="S41" s="1045"/>
      <c r="T41" s="1045"/>
      <c r="U41" s="1045"/>
      <c r="V41" s="1045"/>
      <c r="W41" s="1045"/>
      <c r="X41" s="1046"/>
      <c r="Y41" s="1047" t="s">
        <v>13</v>
      </c>
      <c r="Z41" s="1048"/>
      <c r="AA41" s="1049"/>
      <c r="AB41" s="614" t="s">
        <v>182</v>
      </c>
      <c r="AC41" s="1050"/>
      <c r="AD41" s="1050"/>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6"/>
      <c r="Z44" s="853"/>
      <c r="AA44" s="854"/>
      <c r="AB44" s="1060" t="s">
        <v>11</v>
      </c>
      <c r="AC44" s="1061"/>
      <c r="AD44" s="1062"/>
      <c r="AE44" s="249" t="s">
        <v>394</v>
      </c>
      <c r="AF44" s="249"/>
      <c r="AG44" s="249"/>
      <c r="AH44" s="249"/>
      <c r="AI44" s="249" t="s">
        <v>392</v>
      </c>
      <c r="AJ44" s="249"/>
      <c r="AK44" s="249"/>
      <c r="AL44" s="249"/>
      <c r="AM44" s="249" t="s">
        <v>421</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7"/>
      <c r="Z45" s="1058"/>
      <c r="AA45" s="1059"/>
      <c r="AB45" s="1063"/>
      <c r="AC45" s="1064"/>
      <c r="AD45" s="1065"/>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33"/>
      <c r="I46" s="1033"/>
      <c r="J46" s="1033"/>
      <c r="K46" s="1033"/>
      <c r="L46" s="1033"/>
      <c r="M46" s="1033"/>
      <c r="N46" s="1033"/>
      <c r="O46" s="1034"/>
      <c r="P46" s="104"/>
      <c r="Q46" s="1041"/>
      <c r="R46" s="1041"/>
      <c r="S46" s="1041"/>
      <c r="T46" s="1041"/>
      <c r="U46" s="1041"/>
      <c r="V46" s="1041"/>
      <c r="W46" s="1041"/>
      <c r="X46" s="1042"/>
      <c r="Y46" s="1051" t="s">
        <v>12</v>
      </c>
      <c r="Z46" s="1052"/>
      <c r="AA46" s="1053"/>
      <c r="AB46" s="484"/>
      <c r="AC46" s="1055"/>
      <c r="AD46" s="1055"/>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5"/>
      <c r="H47" s="1036"/>
      <c r="I47" s="1036"/>
      <c r="J47" s="1036"/>
      <c r="K47" s="1036"/>
      <c r="L47" s="1036"/>
      <c r="M47" s="1036"/>
      <c r="N47" s="1036"/>
      <c r="O47" s="1037"/>
      <c r="P47" s="1043"/>
      <c r="Q47" s="1043"/>
      <c r="R47" s="1043"/>
      <c r="S47" s="1043"/>
      <c r="T47" s="1043"/>
      <c r="U47" s="1043"/>
      <c r="V47" s="1043"/>
      <c r="W47" s="1043"/>
      <c r="X47" s="1044"/>
      <c r="Y47" s="438" t="s">
        <v>54</v>
      </c>
      <c r="Z47" s="1048"/>
      <c r="AA47" s="1049"/>
      <c r="AB47" s="546"/>
      <c r="AC47" s="1054"/>
      <c r="AD47" s="1054"/>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8"/>
      <c r="H48" s="1039"/>
      <c r="I48" s="1039"/>
      <c r="J48" s="1039"/>
      <c r="K48" s="1039"/>
      <c r="L48" s="1039"/>
      <c r="M48" s="1039"/>
      <c r="N48" s="1039"/>
      <c r="O48" s="1040"/>
      <c r="P48" s="1045"/>
      <c r="Q48" s="1045"/>
      <c r="R48" s="1045"/>
      <c r="S48" s="1045"/>
      <c r="T48" s="1045"/>
      <c r="U48" s="1045"/>
      <c r="V48" s="1045"/>
      <c r="W48" s="1045"/>
      <c r="X48" s="1046"/>
      <c r="Y48" s="1047" t="s">
        <v>13</v>
      </c>
      <c r="Z48" s="1048"/>
      <c r="AA48" s="1049"/>
      <c r="AB48" s="614" t="s">
        <v>182</v>
      </c>
      <c r="AC48" s="1050"/>
      <c r="AD48" s="1050"/>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6"/>
      <c r="Z51" s="853"/>
      <c r="AA51" s="854"/>
      <c r="AB51" s="243" t="s">
        <v>11</v>
      </c>
      <c r="AC51" s="1061"/>
      <c r="AD51" s="1062"/>
      <c r="AE51" s="249" t="s">
        <v>394</v>
      </c>
      <c r="AF51" s="249"/>
      <c r="AG51" s="249"/>
      <c r="AH51" s="249"/>
      <c r="AI51" s="249" t="s">
        <v>392</v>
      </c>
      <c r="AJ51" s="249"/>
      <c r="AK51" s="249"/>
      <c r="AL51" s="249"/>
      <c r="AM51" s="249" t="s">
        <v>421</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7"/>
      <c r="Z52" s="1058"/>
      <c r="AA52" s="1059"/>
      <c r="AB52" s="1063"/>
      <c r="AC52" s="1064"/>
      <c r="AD52" s="1065"/>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33"/>
      <c r="I53" s="1033"/>
      <c r="J53" s="1033"/>
      <c r="K53" s="1033"/>
      <c r="L53" s="1033"/>
      <c r="M53" s="1033"/>
      <c r="N53" s="1033"/>
      <c r="O53" s="1034"/>
      <c r="P53" s="104"/>
      <c r="Q53" s="1041"/>
      <c r="R53" s="1041"/>
      <c r="S53" s="1041"/>
      <c r="T53" s="1041"/>
      <c r="U53" s="1041"/>
      <c r="V53" s="1041"/>
      <c r="W53" s="1041"/>
      <c r="X53" s="1042"/>
      <c r="Y53" s="1051" t="s">
        <v>12</v>
      </c>
      <c r="Z53" s="1052"/>
      <c r="AA53" s="1053"/>
      <c r="AB53" s="484"/>
      <c r="AC53" s="1055"/>
      <c r="AD53" s="1055"/>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5"/>
      <c r="H54" s="1036"/>
      <c r="I54" s="1036"/>
      <c r="J54" s="1036"/>
      <c r="K54" s="1036"/>
      <c r="L54" s="1036"/>
      <c r="M54" s="1036"/>
      <c r="N54" s="1036"/>
      <c r="O54" s="1037"/>
      <c r="P54" s="1043"/>
      <c r="Q54" s="1043"/>
      <c r="R54" s="1043"/>
      <c r="S54" s="1043"/>
      <c r="T54" s="1043"/>
      <c r="U54" s="1043"/>
      <c r="V54" s="1043"/>
      <c r="W54" s="1043"/>
      <c r="X54" s="1044"/>
      <c r="Y54" s="438" t="s">
        <v>54</v>
      </c>
      <c r="Z54" s="1048"/>
      <c r="AA54" s="1049"/>
      <c r="AB54" s="546"/>
      <c r="AC54" s="1054"/>
      <c r="AD54" s="1054"/>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8"/>
      <c r="H55" s="1039"/>
      <c r="I55" s="1039"/>
      <c r="J55" s="1039"/>
      <c r="K55" s="1039"/>
      <c r="L55" s="1039"/>
      <c r="M55" s="1039"/>
      <c r="N55" s="1039"/>
      <c r="O55" s="1040"/>
      <c r="P55" s="1045"/>
      <c r="Q55" s="1045"/>
      <c r="R55" s="1045"/>
      <c r="S55" s="1045"/>
      <c r="T55" s="1045"/>
      <c r="U55" s="1045"/>
      <c r="V55" s="1045"/>
      <c r="W55" s="1045"/>
      <c r="X55" s="1046"/>
      <c r="Y55" s="1047" t="s">
        <v>13</v>
      </c>
      <c r="Z55" s="1048"/>
      <c r="AA55" s="1049"/>
      <c r="AB55" s="614" t="s">
        <v>182</v>
      </c>
      <c r="AC55" s="1050"/>
      <c r="AD55" s="1050"/>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6"/>
      <c r="Z58" s="853"/>
      <c r="AA58" s="854"/>
      <c r="AB58" s="1060" t="s">
        <v>11</v>
      </c>
      <c r="AC58" s="1061"/>
      <c r="AD58" s="1062"/>
      <c r="AE58" s="249" t="s">
        <v>394</v>
      </c>
      <c r="AF58" s="249"/>
      <c r="AG58" s="249"/>
      <c r="AH58" s="249"/>
      <c r="AI58" s="249" t="s">
        <v>392</v>
      </c>
      <c r="AJ58" s="249"/>
      <c r="AK58" s="249"/>
      <c r="AL58" s="249"/>
      <c r="AM58" s="249" t="s">
        <v>421</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7"/>
      <c r="Z59" s="1058"/>
      <c r="AA59" s="1059"/>
      <c r="AB59" s="1063"/>
      <c r="AC59" s="1064"/>
      <c r="AD59" s="1065"/>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33"/>
      <c r="I60" s="1033"/>
      <c r="J60" s="1033"/>
      <c r="K60" s="1033"/>
      <c r="L60" s="1033"/>
      <c r="M60" s="1033"/>
      <c r="N60" s="1033"/>
      <c r="O60" s="1034"/>
      <c r="P60" s="104"/>
      <c r="Q60" s="1041"/>
      <c r="R60" s="1041"/>
      <c r="S60" s="1041"/>
      <c r="T60" s="1041"/>
      <c r="U60" s="1041"/>
      <c r="V60" s="1041"/>
      <c r="W60" s="1041"/>
      <c r="X60" s="1042"/>
      <c r="Y60" s="1051" t="s">
        <v>12</v>
      </c>
      <c r="Z60" s="1052"/>
      <c r="AA60" s="1053"/>
      <c r="AB60" s="484"/>
      <c r="AC60" s="1055"/>
      <c r="AD60" s="1055"/>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5"/>
      <c r="H61" s="1036"/>
      <c r="I61" s="1036"/>
      <c r="J61" s="1036"/>
      <c r="K61" s="1036"/>
      <c r="L61" s="1036"/>
      <c r="M61" s="1036"/>
      <c r="N61" s="1036"/>
      <c r="O61" s="1037"/>
      <c r="P61" s="1043"/>
      <c r="Q61" s="1043"/>
      <c r="R61" s="1043"/>
      <c r="S61" s="1043"/>
      <c r="T61" s="1043"/>
      <c r="U61" s="1043"/>
      <c r="V61" s="1043"/>
      <c r="W61" s="1043"/>
      <c r="X61" s="1044"/>
      <c r="Y61" s="438" t="s">
        <v>54</v>
      </c>
      <c r="Z61" s="1048"/>
      <c r="AA61" s="1049"/>
      <c r="AB61" s="546"/>
      <c r="AC61" s="1054"/>
      <c r="AD61" s="1054"/>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8"/>
      <c r="H62" s="1039"/>
      <c r="I62" s="1039"/>
      <c r="J62" s="1039"/>
      <c r="K62" s="1039"/>
      <c r="L62" s="1039"/>
      <c r="M62" s="1039"/>
      <c r="N62" s="1039"/>
      <c r="O62" s="1040"/>
      <c r="P62" s="1045"/>
      <c r="Q62" s="1045"/>
      <c r="R62" s="1045"/>
      <c r="S62" s="1045"/>
      <c r="T62" s="1045"/>
      <c r="U62" s="1045"/>
      <c r="V62" s="1045"/>
      <c r="W62" s="1045"/>
      <c r="X62" s="1046"/>
      <c r="Y62" s="1047" t="s">
        <v>13</v>
      </c>
      <c r="Z62" s="1048"/>
      <c r="AA62" s="1049"/>
      <c r="AB62" s="614" t="s">
        <v>182</v>
      </c>
      <c r="AC62" s="1050"/>
      <c r="AD62" s="1050"/>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6"/>
      <c r="Z65" s="853"/>
      <c r="AA65" s="854"/>
      <c r="AB65" s="1060" t="s">
        <v>11</v>
      </c>
      <c r="AC65" s="1061"/>
      <c r="AD65" s="1062"/>
      <c r="AE65" s="249" t="s">
        <v>394</v>
      </c>
      <c r="AF65" s="249"/>
      <c r="AG65" s="249"/>
      <c r="AH65" s="249"/>
      <c r="AI65" s="249" t="s">
        <v>392</v>
      </c>
      <c r="AJ65" s="249"/>
      <c r="AK65" s="249"/>
      <c r="AL65" s="249"/>
      <c r="AM65" s="249" t="s">
        <v>421</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7"/>
      <c r="Z66" s="1058"/>
      <c r="AA66" s="1059"/>
      <c r="AB66" s="1063"/>
      <c r="AC66" s="1064"/>
      <c r="AD66" s="1065"/>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33"/>
      <c r="I67" s="1033"/>
      <c r="J67" s="1033"/>
      <c r="K67" s="1033"/>
      <c r="L67" s="1033"/>
      <c r="M67" s="1033"/>
      <c r="N67" s="1033"/>
      <c r="O67" s="1034"/>
      <c r="P67" s="104"/>
      <c r="Q67" s="1041"/>
      <c r="R67" s="1041"/>
      <c r="S67" s="1041"/>
      <c r="T67" s="1041"/>
      <c r="U67" s="1041"/>
      <c r="V67" s="1041"/>
      <c r="W67" s="1041"/>
      <c r="X67" s="1042"/>
      <c r="Y67" s="1051" t="s">
        <v>12</v>
      </c>
      <c r="Z67" s="1052"/>
      <c r="AA67" s="1053"/>
      <c r="AB67" s="484"/>
      <c r="AC67" s="1055"/>
      <c r="AD67" s="1055"/>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5"/>
      <c r="H68" s="1036"/>
      <c r="I68" s="1036"/>
      <c r="J68" s="1036"/>
      <c r="K68" s="1036"/>
      <c r="L68" s="1036"/>
      <c r="M68" s="1036"/>
      <c r="N68" s="1036"/>
      <c r="O68" s="1037"/>
      <c r="P68" s="1043"/>
      <c r="Q68" s="1043"/>
      <c r="R68" s="1043"/>
      <c r="S68" s="1043"/>
      <c r="T68" s="1043"/>
      <c r="U68" s="1043"/>
      <c r="V68" s="1043"/>
      <c r="W68" s="1043"/>
      <c r="X68" s="1044"/>
      <c r="Y68" s="438" t="s">
        <v>54</v>
      </c>
      <c r="Z68" s="1048"/>
      <c r="AA68" s="1049"/>
      <c r="AB68" s="546"/>
      <c r="AC68" s="1054"/>
      <c r="AD68" s="1054"/>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8"/>
      <c r="H69" s="1039"/>
      <c r="I69" s="1039"/>
      <c r="J69" s="1039"/>
      <c r="K69" s="1039"/>
      <c r="L69" s="1039"/>
      <c r="M69" s="1039"/>
      <c r="N69" s="1039"/>
      <c r="O69" s="1040"/>
      <c r="P69" s="1045"/>
      <c r="Q69" s="1045"/>
      <c r="R69" s="1045"/>
      <c r="S69" s="1045"/>
      <c r="T69" s="1045"/>
      <c r="U69" s="1045"/>
      <c r="V69" s="1045"/>
      <c r="W69" s="1045"/>
      <c r="X69" s="1046"/>
      <c r="Y69" s="438" t="s">
        <v>13</v>
      </c>
      <c r="Z69" s="1048"/>
      <c r="AA69" s="1049"/>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4" t="s">
        <v>28</v>
      </c>
      <c r="B2" s="1085"/>
      <c r="C2" s="1085"/>
      <c r="D2" s="1085"/>
      <c r="E2" s="1085"/>
      <c r="F2" s="1086"/>
      <c r="G2" s="615" t="s">
        <v>368</v>
      </c>
      <c r="H2" s="616"/>
      <c r="I2" s="616"/>
      <c r="J2" s="616"/>
      <c r="K2" s="616"/>
      <c r="L2" s="616"/>
      <c r="M2" s="616"/>
      <c r="N2" s="616"/>
      <c r="O2" s="616"/>
      <c r="P2" s="616"/>
      <c r="Q2" s="616"/>
      <c r="R2" s="616"/>
      <c r="S2" s="616"/>
      <c r="T2" s="616"/>
      <c r="U2" s="616"/>
      <c r="V2" s="616"/>
      <c r="W2" s="616"/>
      <c r="X2" s="616"/>
      <c r="Y2" s="616"/>
      <c r="Z2" s="616"/>
      <c r="AA2" s="616"/>
      <c r="AB2" s="617"/>
      <c r="AC2" s="615" t="s">
        <v>370</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78"/>
      <c r="B3" s="1079"/>
      <c r="C3" s="1079"/>
      <c r="D3" s="1079"/>
      <c r="E3" s="1079"/>
      <c r="F3" s="1080"/>
      <c r="G3" s="839" t="s">
        <v>17</v>
      </c>
      <c r="H3" s="690"/>
      <c r="I3" s="690"/>
      <c r="J3" s="690"/>
      <c r="K3" s="690"/>
      <c r="L3" s="689" t="s">
        <v>18</v>
      </c>
      <c r="M3" s="690"/>
      <c r="N3" s="690"/>
      <c r="O3" s="690"/>
      <c r="P3" s="690"/>
      <c r="Q3" s="690"/>
      <c r="R3" s="690"/>
      <c r="S3" s="690"/>
      <c r="T3" s="690"/>
      <c r="U3" s="690"/>
      <c r="V3" s="690"/>
      <c r="W3" s="690"/>
      <c r="X3" s="691"/>
      <c r="Y3" s="675" t="s">
        <v>19</v>
      </c>
      <c r="Z3" s="676"/>
      <c r="AA3" s="676"/>
      <c r="AB3" s="822"/>
      <c r="AC3" s="839"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15">
      <c r="A4" s="1078"/>
      <c r="B4" s="1079"/>
      <c r="C4" s="1079"/>
      <c r="D4" s="1079"/>
      <c r="E4" s="1079"/>
      <c r="F4" s="1080"/>
      <c r="G4" s="692"/>
      <c r="H4" s="859"/>
      <c r="I4" s="859"/>
      <c r="J4" s="859"/>
      <c r="K4" s="860"/>
      <c r="L4" s="686"/>
      <c r="M4" s="687"/>
      <c r="N4" s="687"/>
      <c r="O4" s="687"/>
      <c r="P4" s="687"/>
      <c r="Q4" s="687"/>
      <c r="R4" s="687"/>
      <c r="S4" s="687"/>
      <c r="T4" s="687"/>
      <c r="U4" s="687"/>
      <c r="V4" s="687"/>
      <c r="W4" s="687"/>
      <c r="X4" s="688"/>
      <c r="Y4" s="406"/>
      <c r="Z4" s="407"/>
      <c r="AA4" s="407"/>
      <c r="AB4" s="829"/>
      <c r="AC4" s="692"/>
      <c r="AD4" s="859"/>
      <c r="AE4" s="859"/>
      <c r="AF4" s="859"/>
      <c r="AG4" s="860"/>
      <c r="AH4" s="686"/>
      <c r="AI4" s="687"/>
      <c r="AJ4" s="687"/>
      <c r="AK4" s="687"/>
      <c r="AL4" s="687"/>
      <c r="AM4" s="687"/>
      <c r="AN4" s="687"/>
      <c r="AO4" s="687"/>
      <c r="AP4" s="687"/>
      <c r="AQ4" s="687"/>
      <c r="AR4" s="687"/>
      <c r="AS4" s="687"/>
      <c r="AT4" s="688"/>
      <c r="AU4" s="406"/>
      <c r="AV4" s="407"/>
      <c r="AW4" s="407"/>
      <c r="AX4" s="408"/>
    </row>
    <row r="5" spans="1:50" ht="24.75" customHeight="1" x14ac:dyDescent="0.15">
      <c r="A5" s="1078"/>
      <c r="B5" s="1079"/>
      <c r="C5" s="1079"/>
      <c r="D5" s="1079"/>
      <c r="E5" s="1079"/>
      <c r="F5" s="1080"/>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8"/>
      <c r="B6" s="1079"/>
      <c r="C6" s="1079"/>
      <c r="D6" s="1079"/>
      <c r="E6" s="1079"/>
      <c r="F6" s="1080"/>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8"/>
      <c r="B7" s="1079"/>
      <c r="C7" s="1079"/>
      <c r="D7" s="1079"/>
      <c r="E7" s="1079"/>
      <c r="F7" s="1080"/>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8"/>
      <c r="B8" s="1079"/>
      <c r="C8" s="1079"/>
      <c r="D8" s="1079"/>
      <c r="E8" s="1079"/>
      <c r="F8" s="1080"/>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8"/>
      <c r="B9" s="1079"/>
      <c r="C9" s="1079"/>
      <c r="D9" s="1079"/>
      <c r="E9" s="1079"/>
      <c r="F9" s="1080"/>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8"/>
      <c r="B10" s="1079"/>
      <c r="C10" s="1079"/>
      <c r="D10" s="1079"/>
      <c r="E10" s="1079"/>
      <c r="F10" s="1080"/>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8"/>
      <c r="B11" s="1079"/>
      <c r="C11" s="1079"/>
      <c r="D11" s="1079"/>
      <c r="E11" s="1079"/>
      <c r="F11" s="1080"/>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8"/>
      <c r="B12" s="1079"/>
      <c r="C12" s="1079"/>
      <c r="D12" s="1079"/>
      <c r="E12" s="1079"/>
      <c r="F12" s="1080"/>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8"/>
      <c r="B13" s="1079"/>
      <c r="C13" s="1079"/>
      <c r="D13" s="1079"/>
      <c r="E13" s="1079"/>
      <c r="F13" s="1080"/>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8"/>
      <c r="B14" s="1079"/>
      <c r="C14" s="1079"/>
      <c r="D14" s="1079"/>
      <c r="E14" s="1079"/>
      <c r="F14" s="1080"/>
      <c r="G14" s="850" t="s">
        <v>20</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20</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78"/>
      <c r="B15" s="1079"/>
      <c r="C15" s="1079"/>
      <c r="D15" s="1079"/>
      <c r="E15" s="1079"/>
      <c r="F15" s="1080"/>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7"/>
    </row>
    <row r="16" spans="1:50" ht="25.5" customHeight="1" x14ac:dyDescent="0.15">
      <c r="A16" s="1078"/>
      <c r="B16" s="1079"/>
      <c r="C16" s="1079"/>
      <c r="D16" s="1079"/>
      <c r="E16" s="1079"/>
      <c r="F16" s="1080"/>
      <c r="G16" s="839"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2"/>
      <c r="AC16" s="839"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15">
      <c r="A17" s="1078"/>
      <c r="B17" s="1079"/>
      <c r="C17" s="1079"/>
      <c r="D17" s="1079"/>
      <c r="E17" s="1079"/>
      <c r="F17" s="1080"/>
      <c r="G17" s="692"/>
      <c r="H17" s="859"/>
      <c r="I17" s="859"/>
      <c r="J17" s="859"/>
      <c r="K17" s="860"/>
      <c r="L17" s="686"/>
      <c r="M17" s="687"/>
      <c r="N17" s="687"/>
      <c r="O17" s="687"/>
      <c r="P17" s="687"/>
      <c r="Q17" s="687"/>
      <c r="R17" s="687"/>
      <c r="S17" s="687"/>
      <c r="T17" s="687"/>
      <c r="U17" s="687"/>
      <c r="V17" s="687"/>
      <c r="W17" s="687"/>
      <c r="X17" s="688"/>
      <c r="Y17" s="406"/>
      <c r="Z17" s="407"/>
      <c r="AA17" s="407"/>
      <c r="AB17" s="829"/>
      <c r="AC17" s="692"/>
      <c r="AD17" s="859"/>
      <c r="AE17" s="859"/>
      <c r="AF17" s="859"/>
      <c r="AG17" s="860"/>
      <c r="AH17" s="686"/>
      <c r="AI17" s="687"/>
      <c r="AJ17" s="687"/>
      <c r="AK17" s="687"/>
      <c r="AL17" s="687"/>
      <c r="AM17" s="687"/>
      <c r="AN17" s="687"/>
      <c r="AO17" s="687"/>
      <c r="AP17" s="687"/>
      <c r="AQ17" s="687"/>
      <c r="AR17" s="687"/>
      <c r="AS17" s="687"/>
      <c r="AT17" s="688"/>
      <c r="AU17" s="406"/>
      <c r="AV17" s="407"/>
      <c r="AW17" s="407"/>
      <c r="AX17" s="408"/>
    </row>
    <row r="18" spans="1:50" ht="24.75" customHeight="1" x14ac:dyDescent="0.15">
      <c r="A18" s="1078"/>
      <c r="B18" s="1079"/>
      <c r="C18" s="1079"/>
      <c r="D18" s="1079"/>
      <c r="E18" s="1079"/>
      <c r="F18" s="1080"/>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8"/>
      <c r="B19" s="1079"/>
      <c r="C19" s="1079"/>
      <c r="D19" s="1079"/>
      <c r="E19" s="1079"/>
      <c r="F19" s="1080"/>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8"/>
      <c r="B20" s="1079"/>
      <c r="C20" s="1079"/>
      <c r="D20" s="1079"/>
      <c r="E20" s="1079"/>
      <c r="F20" s="1080"/>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8"/>
      <c r="B21" s="1079"/>
      <c r="C21" s="1079"/>
      <c r="D21" s="1079"/>
      <c r="E21" s="1079"/>
      <c r="F21" s="1080"/>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8"/>
      <c r="B22" s="1079"/>
      <c r="C22" s="1079"/>
      <c r="D22" s="1079"/>
      <c r="E22" s="1079"/>
      <c r="F22" s="1080"/>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8"/>
      <c r="B23" s="1079"/>
      <c r="C23" s="1079"/>
      <c r="D23" s="1079"/>
      <c r="E23" s="1079"/>
      <c r="F23" s="1080"/>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8"/>
      <c r="B24" s="1079"/>
      <c r="C24" s="1079"/>
      <c r="D24" s="1079"/>
      <c r="E24" s="1079"/>
      <c r="F24" s="1080"/>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8"/>
      <c r="B25" s="1079"/>
      <c r="C25" s="1079"/>
      <c r="D25" s="1079"/>
      <c r="E25" s="1079"/>
      <c r="F25" s="1080"/>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8"/>
      <c r="B26" s="1079"/>
      <c r="C26" s="1079"/>
      <c r="D26" s="1079"/>
      <c r="E26" s="1079"/>
      <c r="F26" s="1080"/>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8"/>
      <c r="B27" s="1079"/>
      <c r="C27" s="1079"/>
      <c r="D27" s="1079"/>
      <c r="E27" s="1079"/>
      <c r="F27" s="1080"/>
      <c r="G27" s="850" t="s">
        <v>20</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20</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78"/>
      <c r="B28" s="1079"/>
      <c r="C28" s="1079"/>
      <c r="D28" s="1079"/>
      <c r="E28" s="1079"/>
      <c r="F28" s="1080"/>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7"/>
    </row>
    <row r="29" spans="1:50" ht="24.75" customHeight="1" x14ac:dyDescent="0.15">
      <c r="A29" s="1078"/>
      <c r="B29" s="1079"/>
      <c r="C29" s="1079"/>
      <c r="D29" s="1079"/>
      <c r="E29" s="1079"/>
      <c r="F29" s="1080"/>
      <c r="G29" s="839"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2"/>
      <c r="AC29" s="839"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15">
      <c r="A30" s="1078"/>
      <c r="B30" s="1079"/>
      <c r="C30" s="1079"/>
      <c r="D30" s="1079"/>
      <c r="E30" s="1079"/>
      <c r="F30" s="1080"/>
      <c r="G30" s="692"/>
      <c r="H30" s="859"/>
      <c r="I30" s="859"/>
      <c r="J30" s="859"/>
      <c r="K30" s="860"/>
      <c r="L30" s="686"/>
      <c r="M30" s="687"/>
      <c r="N30" s="687"/>
      <c r="O30" s="687"/>
      <c r="P30" s="687"/>
      <c r="Q30" s="687"/>
      <c r="R30" s="687"/>
      <c r="S30" s="687"/>
      <c r="T30" s="687"/>
      <c r="U30" s="687"/>
      <c r="V30" s="687"/>
      <c r="W30" s="687"/>
      <c r="X30" s="688"/>
      <c r="Y30" s="406"/>
      <c r="Z30" s="407"/>
      <c r="AA30" s="407"/>
      <c r="AB30" s="829"/>
      <c r="AC30" s="692"/>
      <c r="AD30" s="859"/>
      <c r="AE30" s="859"/>
      <c r="AF30" s="859"/>
      <c r="AG30" s="860"/>
      <c r="AH30" s="686"/>
      <c r="AI30" s="687"/>
      <c r="AJ30" s="687"/>
      <c r="AK30" s="687"/>
      <c r="AL30" s="687"/>
      <c r="AM30" s="687"/>
      <c r="AN30" s="687"/>
      <c r="AO30" s="687"/>
      <c r="AP30" s="687"/>
      <c r="AQ30" s="687"/>
      <c r="AR30" s="687"/>
      <c r="AS30" s="687"/>
      <c r="AT30" s="688"/>
      <c r="AU30" s="406"/>
      <c r="AV30" s="407"/>
      <c r="AW30" s="407"/>
      <c r="AX30" s="408"/>
    </row>
    <row r="31" spans="1:50" ht="24.75" customHeight="1" x14ac:dyDescent="0.15">
      <c r="A31" s="1078"/>
      <c r="B31" s="1079"/>
      <c r="C31" s="1079"/>
      <c r="D31" s="1079"/>
      <c r="E31" s="1079"/>
      <c r="F31" s="1080"/>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8"/>
      <c r="B32" s="1079"/>
      <c r="C32" s="1079"/>
      <c r="D32" s="1079"/>
      <c r="E32" s="1079"/>
      <c r="F32" s="1080"/>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8"/>
      <c r="B33" s="1079"/>
      <c r="C33" s="1079"/>
      <c r="D33" s="1079"/>
      <c r="E33" s="1079"/>
      <c r="F33" s="1080"/>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8"/>
      <c r="B34" s="1079"/>
      <c r="C34" s="1079"/>
      <c r="D34" s="1079"/>
      <c r="E34" s="1079"/>
      <c r="F34" s="1080"/>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8"/>
      <c r="B35" s="1079"/>
      <c r="C35" s="1079"/>
      <c r="D35" s="1079"/>
      <c r="E35" s="1079"/>
      <c r="F35" s="1080"/>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8"/>
      <c r="B36" s="1079"/>
      <c r="C36" s="1079"/>
      <c r="D36" s="1079"/>
      <c r="E36" s="1079"/>
      <c r="F36" s="1080"/>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8"/>
      <c r="B37" s="1079"/>
      <c r="C37" s="1079"/>
      <c r="D37" s="1079"/>
      <c r="E37" s="1079"/>
      <c r="F37" s="1080"/>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8"/>
      <c r="B38" s="1079"/>
      <c r="C38" s="1079"/>
      <c r="D38" s="1079"/>
      <c r="E38" s="1079"/>
      <c r="F38" s="1080"/>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8"/>
      <c r="B39" s="1079"/>
      <c r="C39" s="1079"/>
      <c r="D39" s="1079"/>
      <c r="E39" s="1079"/>
      <c r="F39" s="1080"/>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8"/>
      <c r="B40" s="1079"/>
      <c r="C40" s="1079"/>
      <c r="D40" s="1079"/>
      <c r="E40" s="1079"/>
      <c r="F40" s="1080"/>
      <c r="G40" s="850" t="s">
        <v>20</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20</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78"/>
      <c r="B41" s="1079"/>
      <c r="C41" s="1079"/>
      <c r="D41" s="1079"/>
      <c r="E41" s="1079"/>
      <c r="F41" s="1080"/>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7"/>
    </row>
    <row r="42" spans="1:50" ht="24.75" customHeight="1" x14ac:dyDescent="0.15">
      <c r="A42" s="1078"/>
      <c r="B42" s="1079"/>
      <c r="C42" s="1079"/>
      <c r="D42" s="1079"/>
      <c r="E42" s="1079"/>
      <c r="F42" s="1080"/>
      <c r="G42" s="839"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2"/>
      <c r="AC42" s="839"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15">
      <c r="A43" s="1078"/>
      <c r="B43" s="1079"/>
      <c r="C43" s="1079"/>
      <c r="D43" s="1079"/>
      <c r="E43" s="1079"/>
      <c r="F43" s="1080"/>
      <c r="G43" s="692"/>
      <c r="H43" s="859"/>
      <c r="I43" s="859"/>
      <c r="J43" s="859"/>
      <c r="K43" s="860"/>
      <c r="L43" s="686"/>
      <c r="M43" s="687"/>
      <c r="N43" s="687"/>
      <c r="O43" s="687"/>
      <c r="P43" s="687"/>
      <c r="Q43" s="687"/>
      <c r="R43" s="687"/>
      <c r="S43" s="687"/>
      <c r="T43" s="687"/>
      <c r="U43" s="687"/>
      <c r="V43" s="687"/>
      <c r="W43" s="687"/>
      <c r="X43" s="688"/>
      <c r="Y43" s="406"/>
      <c r="Z43" s="407"/>
      <c r="AA43" s="407"/>
      <c r="AB43" s="829"/>
      <c r="AC43" s="692"/>
      <c r="AD43" s="859"/>
      <c r="AE43" s="859"/>
      <c r="AF43" s="859"/>
      <c r="AG43" s="860"/>
      <c r="AH43" s="686"/>
      <c r="AI43" s="687"/>
      <c r="AJ43" s="687"/>
      <c r="AK43" s="687"/>
      <c r="AL43" s="687"/>
      <c r="AM43" s="687"/>
      <c r="AN43" s="687"/>
      <c r="AO43" s="687"/>
      <c r="AP43" s="687"/>
      <c r="AQ43" s="687"/>
      <c r="AR43" s="687"/>
      <c r="AS43" s="687"/>
      <c r="AT43" s="688"/>
      <c r="AU43" s="406"/>
      <c r="AV43" s="407"/>
      <c r="AW43" s="407"/>
      <c r="AX43" s="408"/>
    </row>
    <row r="44" spans="1:50" ht="24.75" customHeight="1" x14ac:dyDescent="0.15">
      <c r="A44" s="1078"/>
      <c r="B44" s="1079"/>
      <c r="C44" s="1079"/>
      <c r="D44" s="1079"/>
      <c r="E44" s="1079"/>
      <c r="F44" s="1080"/>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8"/>
      <c r="B45" s="1079"/>
      <c r="C45" s="1079"/>
      <c r="D45" s="1079"/>
      <c r="E45" s="1079"/>
      <c r="F45" s="1080"/>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8"/>
      <c r="B46" s="1079"/>
      <c r="C46" s="1079"/>
      <c r="D46" s="1079"/>
      <c r="E46" s="1079"/>
      <c r="F46" s="1080"/>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8"/>
      <c r="B47" s="1079"/>
      <c r="C47" s="1079"/>
      <c r="D47" s="1079"/>
      <c r="E47" s="1079"/>
      <c r="F47" s="1080"/>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8"/>
      <c r="B48" s="1079"/>
      <c r="C48" s="1079"/>
      <c r="D48" s="1079"/>
      <c r="E48" s="1079"/>
      <c r="F48" s="1080"/>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8"/>
      <c r="B49" s="1079"/>
      <c r="C49" s="1079"/>
      <c r="D49" s="1079"/>
      <c r="E49" s="1079"/>
      <c r="F49" s="1080"/>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8"/>
      <c r="B50" s="1079"/>
      <c r="C50" s="1079"/>
      <c r="D50" s="1079"/>
      <c r="E50" s="1079"/>
      <c r="F50" s="1080"/>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8"/>
      <c r="B51" s="1079"/>
      <c r="C51" s="1079"/>
      <c r="D51" s="1079"/>
      <c r="E51" s="1079"/>
      <c r="F51" s="1080"/>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8"/>
      <c r="B52" s="1079"/>
      <c r="C52" s="1079"/>
      <c r="D52" s="1079"/>
      <c r="E52" s="1079"/>
      <c r="F52" s="1080"/>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81"/>
      <c r="B53" s="1082"/>
      <c r="C53" s="1082"/>
      <c r="D53" s="1082"/>
      <c r="E53" s="1082"/>
      <c r="F53" s="108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8" customFormat="1" ht="24.75" customHeight="1" thickBot="1" x14ac:dyDescent="0.2"/>
    <row r="55" spans="1:50" ht="30" customHeight="1" x14ac:dyDescent="0.15">
      <c r="A55" s="1084" t="s">
        <v>28</v>
      </c>
      <c r="B55" s="1085"/>
      <c r="C55" s="1085"/>
      <c r="D55" s="1085"/>
      <c r="E55" s="1085"/>
      <c r="F55" s="1086"/>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7"/>
    </row>
    <row r="56" spans="1:50" ht="24.75" customHeight="1" x14ac:dyDescent="0.15">
      <c r="A56" s="1078"/>
      <c r="B56" s="1079"/>
      <c r="C56" s="1079"/>
      <c r="D56" s="1079"/>
      <c r="E56" s="1079"/>
      <c r="F56" s="1080"/>
      <c r="G56" s="839"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2"/>
      <c r="AC56" s="839"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customHeight="1" x14ac:dyDescent="0.15">
      <c r="A57" s="1078"/>
      <c r="B57" s="1079"/>
      <c r="C57" s="1079"/>
      <c r="D57" s="1079"/>
      <c r="E57" s="1079"/>
      <c r="F57" s="1080"/>
      <c r="G57" s="692"/>
      <c r="H57" s="859"/>
      <c r="I57" s="859"/>
      <c r="J57" s="859"/>
      <c r="K57" s="860"/>
      <c r="L57" s="686"/>
      <c r="M57" s="687"/>
      <c r="N57" s="687"/>
      <c r="O57" s="687"/>
      <c r="P57" s="687"/>
      <c r="Q57" s="687"/>
      <c r="R57" s="687"/>
      <c r="S57" s="687"/>
      <c r="T57" s="687"/>
      <c r="U57" s="687"/>
      <c r="V57" s="687"/>
      <c r="W57" s="687"/>
      <c r="X57" s="688"/>
      <c r="Y57" s="406"/>
      <c r="Z57" s="407"/>
      <c r="AA57" s="407"/>
      <c r="AB57" s="829"/>
      <c r="AC57" s="692"/>
      <c r="AD57" s="859"/>
      <c r="AE57" s="859"/>
      <c r="AF57" s="859"/>
      <c r="AG57" s="860"/>
      <c r="AH57" s="686"/>
      <c r="AI57" s="687"/>
      <c r="AJ57" s="687"/>
      <c r="AK57" s="687"/>
      <c r="AL57" s="687"/>
      <c r="AM57" s="687"/>
      <c r="AN57" s="687"/>
      <c r="AO57" s="687"/>
      <c r="AP57" s="687"/>
      <c r="AQ57" s="687"/>
      <c r="AR57" s="687"/>
      <c r="AS57" s="687"/>
      <c r="AT57" s="688"/>
      <c r="AU57" s="406"/>
      <c r="AV57" s="407"/>
      <c r="AW57" s="407"/>
      <c r="AX57" s="408"/>
    </row>
    <row r="58" spans="1:50" ht="24.75" customHeight="1" x14ac:dyDescent="0.15">
      <c r="A58" s="1078"/>
      <c r="B58" s="1079"/>
      <c r="C58" s="1079"/>
      <c r="D58" s="1079"/>
      <c r="E58" s="1079"/>
      <c r="F58" s="1080"/>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8"/>
      <c r="B59" s="1079"/>
      <c r="C59" s="1079"/>
      <c r="D59" s="1079"/>
      <c r="E59" s="1079"/>
      <c r="F59" s="1080"/>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8"/>
      <c r="B60" s="1079"/>
      <c r="C60" s="1079"/>
      <c r="D60" s="1079"/>
      <c r="E60" s="1079"/>
      <c r="F60" s="1080"/>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8"/>
      <c r="B61" s="1079"/>
      <c r="C61" s="1079"/>
      <c r="D61" s="1079"/>
      <c r="E61" s="1079"/>
      <c r="F61" s="1080"/>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8"/>
      <c r="B62" s="1079"/>
      <c r="C62" s="1079"/>
      <c r="D62" s="1079"/>
      <c r="E62" s="1079"/>
      <c r="F62" s="1080"/>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8"/>
      <c r="B63" s="1079"/>
      <c r="C63" s="1079"/>
      <c r="D63" s="1079"/>
      <c r="E63" s="1079"/>
      <c r="F63" s="1080"/>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8"/>
      <c r="B64" s="1079"/>
      <c r="C64" s="1079"/>
      <c r="D64" s="1079"/>
      <c r="E64" s="1079"/>
      <c r="F64" s="1080"/>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8"/>
      <c r="B65" s="1079"/>
      <c r="C65" s="1079"/>
      <c r="D65" s="1079"/>
      <c r="E65" s="1079"/>
      <c r="F65" s="1080"/>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8"/>
      <c r="B66" s="1079"/>
      <c r="C66" s="1079"/>
      <c r="D66" s="1079"/>
      <c r="E66" s="1079"/>
      <c r="F66" s="1080"/>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8"/>
      <c r="B67" s="1079"/>
      <c r="C67" s="1079"/>
      <c r="D67" s="1079"/>
      <c r="E67" s="1079"/>
      <c r="F67" s="1080"/>
      <c r="G67" s="850" t="s">
        <v>20</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20</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78"/>
      <c r="B68" s="1079"/>
      <c r="C68" s="1079"/>
      <c r="D68" s="1079"/>
      <c r="E68" s="1079"/>
      <c r="F68" s="1080"/>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7"/>
    </row>
    <row r="69" spans="1:50" ht="25.5" customHeight="1" x14ac:dyDescent="0.15">
      <c r="A69" s="1078"/>
      <c r="B69" s="1079"/>
      <c r="C69" s="1079"/>
      <c r="D69" s="1079"/>
      <c r="E69" s="1079"/>
      <c r="F69" s="1080"/>
      <c r="G69" s="839"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2"/>
      <c r="AC69" s="839"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customHeight="1" x14ac:dyDescent="0.15">
      <c r="A70" s="1078"/>
      <c r="B70" s="1079"/>
      <c r="C70" s="1079"/>
      <c r="D70" s="1079"/>
      <c r="E70" s="1079"/>
      <c r="F70" s="1080"/>
      <c r="G70" s="692"/>
      <c r="H70" s="859"/>
      <c r="I70" s="859"/>
      <c r="J70" s="859"/>
      <c r="K70" s="860"/>
      <c r="L70" s="686"/>
      <c r="M70" s="687"/>
      <c r="N70" s="687"/>
      <c r="O70" s="687"/>
      <c r="P70" s="687"/>
      <c r="Q70" s="687"/>
      <c r="R70" s="687"/>
      <c r="S70" s="687"/>
      <c r="T70" s="687"/>
      <c r="U70" s="687"/>
      <c r="V70" s="687"/>
      <c r="W70" s="687"/>
      <c r="X70" s="688"/>
      <c r="Y70" s="406"/>
      <c r="Z70" s="407"/>
      <c r="AA70" s="407"/>
      <c r="AB70" s="829"/>
      <c r="AC70" s="692"/>
      <c r="AD70" s="859"/>
      <c r="AE70" s="859"/>
      <c r="AF70" s="859"/>
      <c r="AG70" s="860"/>
      <c r="AH70" s="686"/>
      <c r="AI70" s="687"/>
      <c r="AJ70" s="687"/>
      <c r="AK70" s="687"/>
      <c r="AL70" s="687"/>
      <c r="AM70" s="687"/>
      <c r="AN70" s="687"/>
      <c r="AO70" s="687"/>
      <c r="AP70" s="687"/>
      <c r="AQ70" s="687"/>
      <c r="AR70" s="687"/>
      <c r="AS70" s="687"/>
      <c r="AT70" s="688"/>
      <c r="AU70" s="406"/>
      <c r="AV70" s="407"/>
      <c r="AW70" s="407"/>
      <c r="AX70" s="408"/>
    </row>
    <row r="71" spans="1:50" ht="24.75" customHeight="1" x14ac:dyDescent="0.15">
      <c r="A71" s="1078"/>
      <c r="B71" s="1079"/>
      <c r="C71" s="1079"/>
      <c r="D71" s="1079"/>
      <c r="E71" s="1079"/>
      <c r="F71" s="1080"/>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8"/>
      <c r="B72" s="1079"/>
      <c r="C72" s="1079"/>
      <c r="D72" s="1079"/>
      <c r="E72" s="1079"/>
      <c r="F72" s="1080"/>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8"/>
      <c r="B73" s="1079"/>
      <c r="C73" s="1079"/>
      <c r="D73" s="1079"/>
      <c r="E73" s="1079"/>
      <c r="F73" s="1080"/>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8"/>
      <c r="B74" s="1079"/>
      <c r="C74" s="1079"/>
      <c r="D74" s="1079"/>
      <c r="E74" s="1079"/>
      <c r="F74" s="1080"/>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8"/>
      <c r="B75" s="1079"/>
      <c r="C75" s="1079"/>
      <c r="D75" s="1079"/>
      <c r="E75" s="1079"/>
      <c r="F75" s="1080"/>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8"/>
      <c r="B76" s="1079"/>
      <c r="C76" s="1079"/>
      <c r="D76" s="1079"/>
      <c r="E76" s="1079"/>
      <c r="F76" s="1080"/>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8"/>
      <c r="B77" s="1079"/>
      <c r="C77" s="1079"/>
      <c r="D77" s="1079"/>
      <c r="E77" s="1079"/>
      <c r="F77" s="1080"/>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8"/>
      <c r="B78" s="1079"/>
      <c r="C78" s="1079"/>
      <c r="D78" s="1079"/>
      <c r="E78" s="1079"/>
      <c r="F78" s="1080"/>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8"/>
      <c r="B79" s="1079"/>
      <c r="C79" s="1079"/>
      <c r="D79" s="1079"/>
      <c r="E79" s="1079"/>
      <c r="F79" s="1080"/>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8"/>
      <c r="B80" s="1079"/>
      <c r="C80" s="1079"/>
      <c r="D80" s="1079"/>
      <c r="E80" s="1079"/>
      <c r="F80" s="1080"/>
      <c r="G80" s="850" t="s">
        <v>20</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20</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78"/>
      <c r="B81" s="1079"/>
      <c r="C81" s="1079"/>
      <c r="D81" s="1079"/>
      <c r="E81" s="1079"/>
      <c r="F81" s="1080"/>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7"/>
    </row>
    <row r="82" spans="1:50" ht="24.75" customHeight="1" x14ac:dyDescent="0.15">
      <c r="A82" s="1078"/>
      <c r="B82" s="1079"/>
      <c r="C82" s="1079"/>
      <c r="D82" s="1079"/>
      <c r="E82" s="1079"/>
      <c r="F82" s="1080"/>
      <c r="G82" s="839"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2"/>
      <c r="AC82" s="839"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customHeight="1" x14ac:dyDescent="0.15">
      <c r="A83" s="1078"/>
      <c r="B83" s="1079"/>
      <c r="C83" s="1079"/>
      <c r="D83" s="1079"/>
      <c r="E83" s="1079"/>
      <c r="F83" s="1080"/>
      <c r="G83" s="692"/>
      <c r="H83" s="859"/>
      <c r="I83" s="859"/>
      <c r="J83" s="859"/>
      <c r="K83" s="860"/>
      <c r="L83" s="686"/>
      <c r="M83" s="687"/>
      <c r="N83" s="687"/>
      <c r="O83" s="687"/>
      <c r="P83" s="687"/>
      <c r="Q83" s="687"/>
      <c r="R83" s="687"/>
      <c r="S83" s="687"/>
      <c r="T83" s="687"/>
      <c r="U83" s="687"/>
      <c r="V83" s="687"/>
      <c r="W83" s="687"/>
      <c r="X83" s="688"/>
      <c r="Y83" s="406"/>
      <c r="Z83" s="407"/>
      <c r="AA83" s="407"/>
      <c r="AB83" s="829"/>
      <c r="AC83" s="692"/>
      <c r="AD83" s="859"/>
      <c r="AE83" s="859"/>
      <c r="AF83" s="859"/>
      <c r="AG83" s="860"/>
      <c r="AH83" s="686"/>
      <c r="AI83" s="687"/>
      <c r="AJ83" s="687"/>
      <c r="AK83" s="687"/>
      <c r="AL83" s="687"/>
      <c r="AM83" s="687"/>
      <c r="AN83" s="687"/>
      <c r="AO83" s="687"/>
      <c r="AP83" s="687"/>
      <c r="AQ83" s="687"/>
      <c r="AR83" s="687"/>
      <c r="AS83" s="687"/>
      <c r="AT83" s="688"/>
      <c r="AU83" s="406"/>
      <c r="AV83" s="407"/>
      <c r="AW83" s="407"/>
      <c r="AX83" s="408"/>
    </row>
    <row r="84" spans="1:50" ht="24.75" customHeight="1" x14ac:dyDescent="0.15">
      <c r="A84" s="1078"/>
      <c r="B84" s="1079"/>
      <c r="C84" s="1079"/>
      <c r="D84" s="1079"/>
      <c r="E84" s="1079"/>
      <c r="F84" s="1080"/>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8"/>
      <c r="B85" s="1079"/>
      <c r="C85" s="1079"/>
      <c r="D85" s="1079"/>
      <c r="E85" s="1079"/>
      <c r="F85" s="1080"/>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8"/>
      <c r="B86" s="1079"/>
      <c r="C86" s="1079"/>
      <c r="D86" s="1079"/>
      <c r="E86" s="1079"/>
      <c r="F86" s="1080"/>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8"/>
      <c r="B87" s="1079"/>
      <c r="C87" s="1079"/>
      <c r="D87" s="1079"/>
      <c r="E87" s="1079"/>
      <c r="F87" s="1080"/>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8"/>
      <c r="B88" s="1079"/>
      <c r="C88" s="1079"/>
      <c r="D88" s="1079"/>
      <c r="E88" s="1079"/>
      <c r="F88" s="1080"/>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8"/>
      <c r="B89" s="1079"/>
      <c r="C89" s="1079"/>
      <c r="D89" s="1079"/>
      <c r="E89" s="1079"/>
      <c r="F89" s="1080"/>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8"/>
      <c r="B90" s="1079"/>
      <c r="C90" s="1079"/>
      <c r="D90" s="1079"/>
      <c r="E90" s="1079"/>
      <c r="F90" s="1080"/>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8"/>
      <c r="B91" s="1079"/>
      <c r="C91" s="1079"/>
      <c r="D91" s="1079"/>
      <c r="E91" s="1079"/>
      <c r="F91" s="1080"/>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8"/>
      <c r="B92" s="1079"/>
      <c r="C92" s="1079"/>
      <c r="D92" s="1079"/>
      <c r="E92" s="1079"/>
      <c r="F92" s="1080"/>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8"/>
      <c r="B93" s="1079"/>
      <c r="C93" s="1079"/>
      <c r="D93" s="1079"/>
      <c r="E93" s="1079"/>
      <c r="F93" s="1080"/>
      <c r="G93" s="850" t="s">
        <v>20</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20</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78"/>
      <c r="B94" s="1079"/>
      <c r="C94" s="1079"/>
      <c r="D94" s="1079"/>
      <c r="E94" s="1079"/>
      <c r="F94" s="1080"/>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7"/>
    </row>
    <row r="95" spans="1:50" ht="24.75" customHeight="1" x14ac:dyDescent="0.15">
      <c r="A95" s="1078"/>
      <c r="B95" s="1079"/>
      <c r="C95" s="1079"/>
      <c r="D95" s="1079"/>
      <c r="E95" s="1079"/>
      <c r="F95" s="1080"/>
      <c r="G95" s="839"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2"/>
      <c r="AC95" s="839"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customHeight="1" x14ac:dyDescent="0.15">
      <c r="A96" s="1078"/>
      <c r="B96" s="1079"/>
      <c r="C96" s="1079"/>
      <c r="D96" s="1079"/>
      <c r="E96" s="1079"/>
      <c r="F96" s="1080"/>
      <c r="G96" s="692"/>
      <c r="H96" s="859"/>
      <c r="I96" s="859"/>
      <c r="J96" s="859"/>
      <c r="K96" s="860"/>
      <c r="L96" s="686"/>
      <c r="M96" s="687"/>
      <c r="N96" s="687"/>
      <c r="O96" s="687"/>
      <c r="P96" s="687"/>
      <c r="Q96" s="687"/>
      <c r="R96" s="687"/>
      <c r="S96" s="687"/>
      <c r="T96" s="687"/>
      <c r="U96" s="687"/>
      <c r="V96" s="687"/>
      <c r="W96" s="687"/>
      <c r="X96" s="688"/>
      <c r="Y96" s="406"/>
      <c r="Z96" s="407"/>
      <c r="AA96" s="407"/>
      <c r="AB96" s="829"/>
      <c r="AC96" s="692"/>
      <c r="AD96" s="859"/>
      <c r="AE96" s="859"/>
      <c r="AF96" s="859"/>
      <c r="AG96" s="860"/>
      <c r="AH96" s="686"/>
      <c r="AI96" s="687"/>
      <c r="AJ96" s="687"/>
      <c r="AK96" s="687"/>
      <c r="AL96" s="687"/>
      <c r="AM96" s="687"/>
      <c r="AN96" s="687"/>
      <c r="AO96" s="687"/>
      <c r="AP96" s="687"/>
      <c r="AQ96" s="687"/>
      <c r="AR96" s="687"/>
      <c r="AS96" s="687"/>
      <c r="AT96" s="688"/>
      <c r="AU96" s="406"/>
      <c r="AV96" s="407"/>
      <c r="AW96" s="407"/>
      <c r="AX96" s="408"/>
    </row>
    <row r="97" spans="1:50" ht="24.75" customHeight="1" x14ac:dyDescent="0.15">
      <c r="A97" s="1078"/>
      <c r="B97" s="1079"/>
      <c r="C97" s="1079"/>
      <c r="D97" s="1079"/>
      <c r="E97" s="1079"/>
      <c r="F97" s="1080"/>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8"/>
      <c r="B98" s="1079"/>
      <c r="C98" s="1079"/>
      <c r="D98" s="1079"/>
      <c r="E98" s="1079"/>
      <c r="F98" s="1080"/>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8"/>
      <c r="B99" s="1079"/>
      <c r="C99" s="1079"/>
      <c r="D99" s="1079"/>
      <c r="E99" s="1079"/>
      <c r="F99" s="1080"/>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8"/>
      <c r="B100" s="1079"/>
      <c r="C100" s="1079"/>
      <c r="D100" s="1079"/>
      <c r="E100" s="1079"/>
      <c r="F100" s="1080"/>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8"/>
      <c r="B101" s="1079"/>
      <c r="C101" s="1079"/>
      <c r="D101" s="1079"/>
      <c r="E101" s="1079"/>
      <c r="F101" s="1080"/>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8"/>
      <c r="B102" s="1079"/>
      <c r="C102" s="1079"/>
      <c r="D102" s="1079"/>
      <c r="E102" s="1079"/>
      <c r="F102" s="1080"/>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8"/>
      <c r="B103" s="1079"/>
      <c r="C103" s="1079"/>
      <c r="D103" s="1079"/>
      <c r="E103" s="1079"/>
      <c r="F103" s="1080"/>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8"/>
      <c r="B104" s="1079"/>
      <c r="C104" s="1079"/>
      <c r="D104" s="1079"/>
      <c r="E104" s="1079"/>
      <c r="F104" s="1080"/>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8"/>
      <c r="B105" s="1079"/>
      <c r="C105" s="1079"/>
      <c r="D105" s="1079"/>
      <c r="E105" s="1079"/>
      <c r="F105" s="1080"/>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81"/>
      <c r="B106" s="1082"/>
      <c r="C106" s="1082"/>
      <c r="D106" s="1082"/>
      <c r="E106" s="1082"/>
      <c r="F106" s="108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8" customFormat="1" ht="24.75" customHeight="1" thickBot="1" x14ac:dyDescent="0.2"/>
    <row r="108" spans="1:50" ht="30" customHeight="1" x14ac:dyDescent="0.15">
      <c r="A108" s="1084" t="s">
        <v>28</v>
      </c>
      <c r="B108" s="1085"/>
      <c r="C108" s="1085"/>
      <c r="D108" s="1085"/>
      <c r="E108" s="1085"/>
      <c r="F108" s="1086"/>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7"/>
    </row>
    <row r="109" spans="1:50" ht="24.75" customHeight="1" x14ac:dyDescent="0.15">
      <c r="A109" s="1078"/>
      <c r="B109" s="1079"/>
      <c r="C109" s="1079"/>
      <c r="D109" s="1079"/>
      <c r="E109" s="1079"/>
      <c r="F109" s="1080"/>
      <c r="G109" s="839"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2"/>
      <c r="AC109" s="839"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customHeight="1" x14ac:dyDescent="0.15">
      <c r="A110" s="1078"/>
      <c r="B110" s="1079"/>
      <c r="C110" s="1079"/>
      <c r="D110" s="1079"/>
      <c r="E110" s="1079"/>
      <c r="F110" s="1080"/>
      <c r="G110" s="692"/>
      <c r="H110" s="859"/>
      <c r="I110" s="859"/>
      <c r="J110" s="859"/>
      <c r="K110" s="860"/>
      <c r="L110" s="686"/>
      <c r="M110" s="687"/>
      <c r="N110" s="687"/>
      <c r="O110" s="687"/>
      <c r="P110" s="687"/>
      <c r="Q110" s="687"/>
      <c r="R110" s="687"/>
      <c r="S110" s="687"/>
      <c r="T110" s="687"/>
      <c r="U110" s="687"/>
      <c r="V110" s="687"/>
      <c r="W110" s="687"/>
      <c r="X110" s="688"/>
      <c r="Y110" s="406"/>
      <c r="Z110" s="407"/>
      <c r="AA110" s="407"/>
      <c r="AB110" s="829"/>
      <c r="AC110" s="692"/>
      <c r="AD110" s="859"/>
      <c r="AE110" s="859"/>
      <c r="AF110" s="859"/>
      <c r="AG110" s="860"/>
      <c r="AH110" s="686"/>
      <c r="AI110" s="687"/>
      <c r="AJ110" s="687"/>
      <c r="AK110" s="687"/>
      <c r="AL110" s="687"/>
      <c r="AM110" s="687"/>
      <c r="AN110" s="687"/>
      <c r="AO110" s="687"/>
      <c r="AP110" s="687"/>
      <c r="AQ110" s="687"/>
      <c r="AR110" s="687"/>
      <c r="AS110" s="687"/>
      <c r="AT110" s="688"/>
      <c r="AU110" s="406"/>
      <c r="AV110" s="407"/>
      <c r="AW110" s="407"/>
      <c r="AX110" s="408"/>
    </row>
    <row r="111" spans="1:50" ht="24.75" customHeight="1" x14ac:dyDescent="0.15">
      <c r="A111" s="1078"/>
      <c r="B111" s="1079"/>
      <c r="C111" s="1079"/>
      <c r="D111" s="1079"/>
      <c r="E111" s="1079"/>
      <c r="F111" s="1080"/>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8"/>
      <c r="B112" s="1079"/>
      <c r="C112" s="1079"/>
      <c r="D112" s="1079"/>
      <c r="E112" s="1079"/>
      <c r="F112" s="1080"/>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8"/>
      <c r="B113" s="1079"/>
      <c r="C113" s="1079"/>
      <c r="D113" s="1079"/>
      <c r="E113" s="1079"/>
      <c r="F113" s="1080"/>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8"/>
      <c r="B114" s="1079"/>
      <c r="C114" s="1079"/>
      <c r="D114" s="1079"/>
      <c r="E114" s="1079"/>
      <c r="F114" s="1080"/>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8"/>
      <c r="B115" s="1079"/>
      <c r="C115" s="1079"/>
      <c r="D115" s="1079"/>
      <c r="E115" s="1079"/>
      <c r="F115" s="1080"/>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8"/>
      <c r="B116" s="1079"/>
      <c r="C116" s="1079"/>
      <c r="D116" s="1079"/>
      <c r="E116" s="1079"/>
      <c r="F116" s="1080"/>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8"/>
      <c r="B117" s="1079"/>
      <c r="C117" s="1079"/>
      <c r="D117" s="1079"/>
      <c r="E117" s="1079"/>
      <c r="F117" s="1080"/>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8"/>
      <c r="B118" s="1079"/>
      <c r="C118" s="1079"/>
      <c r="D118" s="1079"/>
      <c r="E118" s="1079"/>
      <c r="F118" s="1080"/>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8"/>
      <c r="B119" s="1079"/>
      <c r="C119" s="1079"/>
      <c r="D119" s="1079"/>
      <c r="E119" s="1079"/>
      <c r="F119" s="1080"/>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8"/>
      <c r="B120" s="1079"/>
      <c r="C120" s="1079"/>
      <c r="D120" s="1079"/>
      <c r="E120" s="1079"/>
      <c r="F120" s="1080"/>
      <c r="G120" s="850" t="s">
        <v>20</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20</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78"/>
      <c r="B121" s="1079"/>
      <c r="C121" s="1079"/>
      <c r="D121" s="1079"/>
      <c r="E121" s="1079"/>
      <c r="F121" s="1080"/>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7"/>
    </row>
    <row r="122" spans="1:50" ht="25.5" customHeight="1" x14ac:dyDescent="0.15">
      <c r="A122" s="1078"/>
      <c r="B122" s="1079"/>
      <c r="C122" s="1079"/>
      <c r="D122" s="1079"/>
      <c r="E122" s="1079"/>
      <c r="F122" s="1080"/>
      <c r="G122" s="839"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2"/>
      <c r="AC122" s="839"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customHeight="1" x14ac:dyDescent="0.15">
      <c r="A123" s="1078"/>
      <c r="B123" s="1079"/>
      <c r="C123" s="1079"/>
      <c r="D123" s="1079"/>
      <c r="E123" s="1079"/>
      <c r="F123" s="1080"/>
      <c r="G123" s="692"/>
      <c r="H123" s="859"/>
      <c r="I123" s="859"/>
      <c r="J123" s="859"/>
      <c r="K123" s="860"/>
      <c r="L123" s="686"/>
      <c r="M123" s="687"/>
      <c r="N123" s="687"/>
      <c r="O123" s="687"/>
      <c r="P123" s="687"/>
      <c r="Q123" s="687"/>
      <c r="R123" s="687"/>
      <c r="S123" s="687"/>
      <c r="T123" s="687"/>
      <c r="U123" s="687"/>
      <c r="V123" s="687"/>
      <c r="W123" s="687"/>
      <c r="X123" s="688"/>
      <c r="Y123" s="406"/>
      <c r="Z123" s="407"/>
      <c r="AA123" s="407"/>
      <c r="AB123" s="829"/>
      <c r="AC123" s="692"/>
      <c r="AD123" s="859"/>
      <c r="AE123" s="859"/>
      <c r="AF123" s="859"/>
      <c r="AG123" s="860"/>
      <c r="AH123" s="686"/>
      <c r="AI123" s="687"/>
      <c r="AJ123" s="687"/>
      <c r="AK123" s="687"/>
      <c r="AL123" s="687"/>
      <c r="AM123" s="687"/>
      <c r="AN123" s="687"/>
      <c r="AO123" s="687"/>
      <c r="AP123" s="687"/>
      <c r="AQ123" s="687"/>
      <c r="AR123" s="687"/>
      <c r="AS123" s="687"/>
      <c r="AT123" s="688"/>
      <c r="AU123" s="406"/>
      <c r="AV123" s="407"/>
      <c r="AW123" s="407"/>
      <c r="AX123" s="408"/>
    </row>
    <row r="124" spans="1:50" ht="24.75" customHeight="1" x14ac:dyDescent="0.15">
      <c r="A124" s="1078"/>
      <c r="B124" s="1079"/>
      <c r="C124" s="1079"/>
      <c r="D124" s="1079"/>
      <c r="E124" s="1079"/>
      <c r="F124" s="1080"/>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8"/>
      <c r="B125" s="1079"/>
      <c r="C125" s="1079"/>
      <c r="D125" s="1079"/>
      <c r="E125" s="1079"/>
      <c r="F125" s="1080"/>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8"/>
      <c r="B126" s="1079"/>
      <c r="C126" s="1079"/>
      <c r="D126" s="1079"/>
      <c r="E126" s="1079"/>
      <c r="F126" s="1080"/>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8"/>
      <c r="B127" s="1079"/>
      <c r="C127" s="1079"/>
      <c r="D127" s="1079"/>
      <c r="E127" s="1079"/>
      <c r="F127" s="1080"/>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8"/>
      <c r="B128" s="1079"/>
      <c r="C128" s="1079"/>
      <c r="D128" s="1079"/>
      <c r="E128" s="1079"/>
      <c r="F128" s="1080"/>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8"/>
      <c r="B129" s="1079"/>
      <c r="C129" s="1079"/>
      <c r="D129" s="1079"/>
      <c r="E129" s="1079"/>
      <c r="F129" s="1080"/>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8"/>
      <c r="B130" s="1079"/>
      <c r="C130" s="1079"/>
      <c r="D130" s="1079"/>
      <c r="E130" s="1079"/>
      <c r="F130" s="1080"/>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8"/>
      <c r="B131" s="1079"/>
      <c r="C131" s="1079"/>
      <c r="D131" s="1079"/>
      <c r="E131" s="1079"/>
      <c r="F131" s="1080"/>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8"/>
      <c r="B132" s="1079"/>
      <c r="C132" s="1079"/>
      <c r="D132" s="1079"/>
      <c r="E132" s="1079"/>
      <c r="F132" s="1080"/>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8"/>
      <c r="B133" s="1079"/>
      <c r="C133" s="1079"/>
      <c r="D133" s="1079"/>
      <c r="E133" s="1079"/>
      <c r="F133" s="1080"/>
      <c r="G133" s="850" t="s">
        <v>20</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20</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78"/>
      <c r="B134" s="1079"/>
      <c r="C134" s="1079"/>
      <c r="D134" s="1079"/>
      <c r="E134" s="1079"/>
      <c r="F134" s="1080"/>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7"/>
    </row>
    <row r="135" spans="1:50" ht="24.75" customHeight="1" x14ac:dyDescent="0.15">
      <c r="A135" s="1078"/>
      <c r="B135" s="1079"/>
      <c r="C135" s="1079"/>
      <c r="D135" s="1079"/>
      <c r="E135" s="1079"/>
      <c r="F135" s="1080"/>
      <c r="G135" s="839"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2"/>
      <c r="AC135" s="839"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customHeight="1" x14ac:dyDescent="0.15">
      <c r="A136" s="1078"/>
      <c r="B136" s="1079"/>
      <c r="C136" s="1079"/>
      <c r="D136" s="1079"/>
      <c r="E136" s="1079"/>
      <c r="F136" s="1080"/>
      <c r="G136" s="692"/>
      <c r="H136" s="859"/>
      <c r="I136" s="859"/>
      <c r="J136" s="859"/>
      <c r="K136" s="860"/>
      <c r="L136" s="686"/>
      <c r="M136" s="687"/>
      <c r="N136" s="687"/>
      <c r="O136" s="687"/>
      <c r="P136" s="687"/>
      <c r="Q136" s="687"/>
      <c r="R136" s="687"/>
      <c r="S136" s="687"/>
      <c r="T136" s="687"/>
      <c r="U136" s="687"/>
      <c r="V136" s="687"/>
      <c r="W136" s="687"/>
      <c r="X136" s="688"/>
      <c r="Y136" s="406"/>
      <c r="Z136" s="407"/>
      <c r="AA136" s="407"/>
      <c r="AB136" s="829"/>
      <c r="AC136" s="692"/>
      <c r="AD136" s="859"/>
      <c r="AE136" s="859"/>
      <c r="AF136" s="859"/>
      <c r="AG136" s="860"/>
      <c r="AH136" s="686"/>
      <c r="AI136" s="687"/>
      <c r="AJ136" s="687"/>
      <c r="AK136" s="687"/>
      <c r="AL136" s="687"/>
      <c r="AM136" s="687"/>
      <c r="AN136" s="687"/>
      <c r="AO136" s="687"/>
      <c r="AP136" s="687"/>
      <c r="AQ136" s="687"/>
      <c r="AR136" s="687"/>
      <c r="AS136" s="687"/>
      <c r="AT136" s="688"/>
      <c r="AU136" s="406"/>
      <c r="AV136" s="407"/>
      <c r="AW136" s="407"/>
      <c r="AX136" s="408"/>
    </row>
    <row r="137" spans="1:50" ht="24.75" customHeight="1" x14ac:dyDescent="0.15">
      <c r="A137" s="1078"/>
      <c r="B137" s="1079"/>
      <c r="C137" s="1079"/>
      <c r="D137" s="1079"/>
      <c r="E137" s="1079"/>
      <c r="F137" s="1080"/>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8"/>
      <c r="B138" s="1079"/>
      <c r="C138" s="1079"/>
      <c r="D138" s="1079"/>
      <c r="E138" s="1079"/>
      <c r="F138" s="1080"/>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8"/>
      <c r="B139" s="1079"/>
      <c r="C139" s="1079"/>
      <c r="D139" s="1079"/>
      <c r="E139" s="1079"/>
      <c r="F139" s="1080"/>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8"/>
      <c r="B140" s="1079"/>
      <c r="C140" s="1079"/>
      <c r="D140" s="1079"/>
      <c r="E140" s="1079"/>
      <c r="F140" s="1080"/>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8"/>
      <c r="B141" s="1079"/>
      <c r="C141" s="1079"/>
      <c r="D141" s="1079"/>
      <c r="E141" s="1079"/>
      <c r="F141" s="1080"/>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8"/>
      <c r="B142" s="1079"/>
      <c r="C142" s="1079"/>
      <c r="D142" s="1079"/>
      <c r="E142" s="1079"/>
      <c r="F142" s="1080"/>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8"/>
      <c r="B143" s="1079"/>
      <c r="C143" s="1079"/>
      <c r="D143" s="1079"/>
      <c r="E143" s="1079"/>
      <c r="F143" s="1080"/>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8"/>
      <c r="B144" s="1079"/>
      <c r="C144" s="1079"/>
      <c r="D144" s="1079"/>
      <c r="E144" s="1079"/>
      <c r="F144" s="1080"/>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8"/>
      <c r="B145" s="1079"/>
      <c r="C145" s="1079"/>
      <c r="D145" s="1079"/>
      <c r="E145" s="1079"/>
      <c r="F145" s="1080"/>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8"/>
      <c r="B146" s="1079"/>
      <c r="C146" s="1079"/>
      <c r="D146" s="1079"/>
      <c r="E146" s="1079"/>
      <c r="F146" s="1080"/>
      <c r="G146" s="850" t="s">
        <v>20</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20</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78"/>
      <c r="B147" s="1079"/>
      <c r="C147" s="1079"/>
      <c r="D147" s="1079"/>
      <c r="E147" s="1079"/>
      <c r="F147" s="1080"/>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7"/>
    </row>
    <row r="148" spans="1:50" ht="24.75" customHeight="1" x14ac:dyDescent="0.15">
      <c r="A148" s="1078"/>
      <c r="B148" s="1079"/>
      <c r="C148" s="1079"/>
      <c r="D148" s="1079"/>
      <c r="E148" s="1079"/>
      <c r="F148" s="1080"/>
      <c r="G148" s="839"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2"/>
      <c r="AC148" s="839"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customHeight="1" x14ac:dyDescent="0.15">
      <c r="A149" s="1078"/>
      <c r="B149" s="1079"/>
      <c r="C149" s="1079"/>
      <c r="D149" s="1079"/>
      <c r="E149" s="1079"/>
      <c r="F149" s="1080"/>
      <c r="G149" s="692"/>
      <c r="H149" s="859"/>
      <c r="I149" s="859"/>
      <c r="J149" s="859"/>
      <c r="K149" s="860"/>
      <c r="L149" s="686"/>
      <c r="M149" s="687"/>
      <c r="N149" s="687"/>
      <c r="O149" s="687"/>
      <c r="P149" s="687"/>
      <c r="Q149" s="687"/>
      <c r="R149" s="687"/>
      <c r="S149" s="687"/>
      <c r="T149" s="687"/>
      <c r="U149" s="687"/>
      <c r="V149" s="687"/>
      <c r="W149" s="687"/>
      <c r="X149" s="688"/>
      <c r="Y149" s="406"/>
      <c r="Z149" s="407"/>
      <c r="AA149" s="407"/>
      <c r="AB149" s="829"/>
      <c r="AC149" s="692"/>
      <c r="AD149" s="859"/>
      <c r="AE149" s="859"/>
      <c r="AF149" s="859"/>
      <c r="AG149" s="860"/>
      <c r="AH149" s="686"/>
      <c r="AI149" s="687"/>
      <c r="AJ149" s="687"/>
      <c r="AK149" s="687"/>
      <c r="AL149" s="687"/>
      <c r="AM149" s="687"/>
      <c r="AN149" s="687"/>
      <c r="AO149" s="687"/>
      <c r="AP149" s="687"/>
      <c r="AQ149" s="687"/>
      <c r="AR149" s="687"/>
      <c r="AS149" s="687"/>
      <c r="AT149" s="688"/>
      <c r="AU149" s="406"/>
      <c r="AV149" s="407"/>
      <c r="AW149" s="407"/>
      <c r="AX149" s="408"/>
    </row>
    <row r="150" spans="1:50" ht="24.75" customHeight="1" x14ac:dyDescent="0.15">
      <c r="A150" s="1078"/>
      <c r="B150" s="1079"/>
      <c r="C150" s="1079"/>
      <c r="D150" s="1079"/>
      <c r="E150" s="1079"/>
      <c r="F150" s="1080"/>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8"/>
      <c r="B151" s="1079"/>
      <c r="C151" s="1079"/>
      <c r="D151" s="1079"/>
      <c r="E151" s="1079"/>
      <c r="F151" s="1080"/>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8"/>
      <c r="B152" s="1079"/>
      <c r="C152" s="1079"/>
      <c r="D152" s="1079"/>
      <c r="E152" s="1079"/>
      <c r="F152" s="1080"/>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8"/>
      <c r="B153" s="1079"/>
      <c r="C153" s="1079"/>
      <c r="D153" s="1079"/>
      <c r="E153" s="1079"/>
      <c r="F153" s="1080"/>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8"/>
      <c r="B154" s="1079"/>
      <c r="C154" s="1079"/>
      <c r="D154" s="1079"/>
      <c r="E154" s="1079"/>
      <c r="F154" s="1080"/>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8"/>
      <c r="B155" s="1079"/>
      <c r="C155" s="1079"/>
      <c r="D155" s="1079"/>
      <c r="E155" s="1079"/>
      <c r="F155" s="1080"/>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8"/>
      <c r="B156" s="1079"/>
      <c r="C156" s="1079"/>
      <c r="D156" s="1079"/>
      <c r="E156" s="1079"/>
      <c r="F156" s="1080"/>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8"/>
      <c r="B157" s="1079"/>
      <c r="C157" s="1079"/>
      <c r="D157" s="1079"/>
      <c r="E157" s="1079"/>
      <c r="F157" s="1080"/>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8"/>
      <c r="B158" s="1079"/>
      <c r="C158" s="1079"/>
      <c r="D158" s="1079"/>
      <c r="E158" s="1079"/>
      <c r="F158" s="1080"/>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81"/>
      <c r="B159" s="1082"/>
      <c r="C159" s="1082"/>
      <c r="D159" s="1082"/>
      <c r="E159" s="1082"/>
      <c r="F159" s="108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8" customFormat="1" ht="24.75" customHeight="1" thickBot="1" x14ac:dyDescent="0.2"/>
    <row r="161" spans="1:50" ht="30" customHeight="1" x14ac:dyDescent="0.15">
      <c r="A161" s="1084" t="s">
        <v>28</v>
      </c>
      <c r="B161" s="1085"/>
      <c r="C161" s="1085"/>
      <c r="D161" s="1085"/>
      <c r="E161" s="1085"/>
      <c r="F161" s="1086"/>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7"/>
    </row>
    <row r="162" spans="1:50" ht="24.75" customHeight="1" x14ac:dyDescent="0.15">
      <c r="A162" s="1078"/>
      <c r="B162" s="1079"/>
      <c r="C162" s="1079"/>
      <c r="D162" s="1079"/>
      <c r="E162" s="1079"/>
      <c r="F162" s="1080"/>
      <c r="G162" s="839"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2"/>
      <c r="AC162" s="839"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customHeight="1" x14ac:dyDescent="0.15">
      <c r="A163" s="1078"/>
      <c r="B163" s="1079"/>
      <c r="C163" s="1079"/>
      <c r="D163" s="1079"/>
      <c r="E163" s="1079"/>
      <c r="F163" s="1080"/>
      <c r="G163" s="692"/>
      <c r="H163" s="859"/>
      <c r="I163" s="859"/>
      <c r="J163" s="859"/>
      <c r="K163" s="860"/>
      <c r="L163" s="686"/>
      <c r="M163" s="687"/>
      <c r="N163" s="687"/>
      <c r="O163" s="687"/>
      <c r="P163" s="687"/>
      <c r="Q163" s="687"/>
      <c r="R163" s="687"/>
      <c r="S163" s="687"/>
      <c r="T163" s="687"/>
      <c r="U163" s="687"/>
      <c r="V163" s="687"/>
      <c r="W163" s="687"/>
      <c r="X163" s="688"/>
      <c r="Y163" s="406"/>
      <c r="Z163" s="407"/>
      <c r="AA163" s="407"/>
      <c r="AB163" s="829"/>
      <c r="AC163" s="692"/>
      <c r="AD163" s="859"/>
      <c r="AE163" s="859"/>
      <c r="AF163" s="859"/>
      <c r="AG163" s="860"/>
      <c r="AH163" s="686"/>
      <c r="AI163" s="687"/>
      <c r="AJ163" s="687"/>
      <c r="AK163" s="687"/>
      <c r="AL163" s="687"/>
      <c r="AM163" s="687"/>
      <c r="AN163" s="687"/>
      <c r="AO163" s="687"/>
      <c r="AP163" s="687"/>
      <c r="AQ163" s="687"/>
      <c r="AR163" s="687"/>
      <c r="AS163" s="687"/>
      <c r="AT163" s="688"/>
      <c r="AU163" s="406"/>
      <c r="AV163" s="407"/>
      <c r="AW163" s="407"/>
      <c r="AX163" s="408"/>
    </row>
    <row r="164" spans="1:50" ht="24.75" customHeight="1" x14ac:dyDescent="0.15">
      <c r="A164" s="1078"/>
      <c r="B164" s="1079"/>
      <c r="C164" s="1079"/>
      <c r="D164" s="1079"/>
      <c r="E164" s="1079"/>
      <c r="F164" s="1080"/>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8"/>
      <c r="B165" s="1079"/>
      <c r="C165" s="1079"/>
      <c r="D165" s="1079"/>
      <c r="E165" s="1079"/>
      <c r="F165" s="1080"/>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8"/>
      <c r="B166" s="1079"/>
      <c r="C166" s="1079"/>
      <c r="D166" s="1079"/>
      <c r="E166" s="1079"/>
      <c r="F166" s="1080"/>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8"/>
      <c r="B167" s="1079"/>
      <c r="C167" s="1079"/>
      <c r="D167" s="1079"/>
      <c r="E167" s="1079"/>
      <c r="F167" s="1080"/>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8"/>
      <c r="B168" s="1079"/>
      <c r="C168" s="1079"/>
      <c r="D168" s="1079"/>
      <c r="E168" s="1079"/>
      <c r="F168" s="1080"/>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8"/>
      <c r="B169" s="1079"/>
      <c r="C169" s="1079"/>
      <c r="D169" s="1079"/>
      <c r="E169" s="1079"/>
      <c r="F169" s="1080"/>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8"/>
      <c r="B170" s="1079"/>
      <c r="C170" s="1079"/>
      <c r="D170" s="1079"/>
      <c r="E170" s="1079"/>
      <c r="F170" s="1080"/>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8"/>
      <c r="B171" s="1079"/>
      <c r="C171" s="1079"/>
      <c r="D171" s="1079"/>
      <c r="E171" s="1079"/>
      <c r="F171" s="1080"/>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8"/>
      <c r="B172" s="1079"/>
      <c r="C172" s="1079"/>
      <c r="D172" s="1079"/>
      <c r="E172" s="1079"/>
      <c r="F172" s="1080"/>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8"/>
      <c r="B173" s="1079"/>
      <c r="C173" s="1079"/>
      <c r="D173" s="1079"/>
      <c r="E173" s="1079"/>
      <c r="F173" s="1080"/>
      <c r="G173" s="850" t="s">
        <v>20</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20</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78"/>
      <c r="B174" s="1079"/>
      <c r="C174" s="1079"/>
      <c r="D174" s="1079"/>
      <c r="E174" s="1079"/>
      <c r="F174" s="1080"/>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7"/>
    </row>
    <row r="175" spans="1:50" ht="25.5" customHeight="1" x14ac:dyDescent="0.15">
      <c r="A175" s="1078"/>
      <c r="B175" s="1079"/>
      <c r="C175" s="1079"/>
      <c r="D175" s="1079"/>
      <c r="E175" s="1079"/>
      <c r="F175" s="1080"/>
      <c r="G175" s="839"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2"/>
      <c r="AC175" s="839"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customHeight="1" x14ac:dyDescent="0.15">
      <c r="A176" s="1078"/>
      <c r="B176" s="1079"/>
      <c r="C176" s="1079"/>
      <c r="D176" s="1079"/>
      <c r="E176" s="1079"/>
      <c r="F176" s="1080"/>
      <c r="G176" s="692"/>
      <c r="H176" s="859"/>
      <c r="I176" s="859"/>
      <c r="J176" s="859"/>
      <c r="K176" s="860"/>
      <c r="L176" s="686"/>
      <c r="M176" s="687"/>
      <c r="N176" s="687"/>
      <c r="O176" s="687"/>
      <c r="P176" s="687"/>
      <c r="Q176" s="687"/>
      <c r="R176" s="687"/>
      <c r="S176" s="687"/>
      <c r="T176" s="687"/>
      <c r="U176" s="687"/>
      <c r="V176" s="687"/>
      <c r="W176" s="687"/>
      <c r="X176" s="688"/>
      <c r="Y176" s="406"/>
      <c r="Z176" s="407"/>
      <c r="AA176" s="407"/>
      <c r="AB176" s="829"/>
      <c r="AC176" s="692"/>
      <c r="AD176" s="859"/>
      <c r="AE176" s="859"/>
      <c r="AF176" s="859"/>
      <c r="AG176" s="860"/>
      <c r="AH176" s="686"/>
      <c r="AI176" s="687"/>
      <c r="AJ176" s="687"/>
      <c r="AK176" s="687"/>
      <c r="AL176" s="687"/>
      <c r="AM176" s="687"/>
      <c r="AN176" s="687"/>
      <c r="AO176" s="687"/>
      <c r="AP176" s="687"/>
      <c r="AQ176" s="687"/>
      <c r="AR176" s="687"/>
      <c r="AS176" s="687"/>
      <c r="AT176" s="688"/>
      <c r="AU176" s="406"/>
      <c r="AV176" s="407"/>
      <c r="AW176" s="407"/>
      <c r="AX176" s="408"/>
    </row>
    <row r="177" spans="1:50" ht="24.75" customHeight="1" x14ac:dyDescent="0.15">
      <c r="A177" s="1078"/>
      <c r="B177" s="1079"/>
      <c r="C177" s="1079"/>
      <c r="D177" s="1079"/>
      <c r="E177" s="1079"/>
      <c r="F177" s="1080"/>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8"/>
      <c r="B178" s="1079"/>
      <c r="C178" s="1079"/>
      <c r="D178" s="1079"/>
      <c r="E178" s="1079"/>
      <c r="F178" s="1080"/>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8"/>
      <c r="B179" s="1079"/>
      <c r="C179" s="1079"/>
      <c r="D179" s="1079"/>
      <c r="E179" s="1079"/>
      <c r="F179" s="1080"/>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8"/>
      <c r="B180" s="1079"/>
      <c r="C180" s="1079"/>
      <c r="D180" s="1079"/>
      <c r="E180" s="1079"/>
      <c r="F180" s="1080"/>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8"/>
      <c r="B181" s="1079"/>
      <c r="C181" s="1079"/>
      <c r="D181" s="1079"/>
      <c r="E181" s="1079"/>
      <c r="F181" s="1080"/>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8"/>
      <c r="B182" s="1079"/>
      <c r="C182" s="1079"/>
      <c r="D182" s="1079"/>
      <c r="E182" s="1079"/>
      <c r="F182" s="1080"/>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8"/>
      <c r="B183" s="1079"/>
      <c r="C183" s="1079"/>
      <c r="D183" s="1079"/>
      <c r="E183" s="1079"/>
      <c r="F183" s="1080"/>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8"/>
      <c r="B184" s="1079"/>
      <c r="C184" s="1079"/>
      <c r="D184" s="1079"/>
      <c r="E184" s="1079"/>
      <c r="F184" s="1080"/>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8"/>
      <c r="B185" s="1079"/>
      <c r="C185" s="1079"/>
      <c r="D185" s="1079"/>
      <c r="E185" s="1079"/>
      <c r="F185" s="1080"/>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8"/>
      <c r="B186" s="1079"/>
      <c r="C186" s="1079"/>
      <c r="D186" s="1079"/>
      <c r="E186" s="1079"/>
      <c r="F186" s="1080"/>
      <c r="G186" s="850" t="s">
        <v>20</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20</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78"/>
      <c r="B187" s="1079"/>
      <c r="C187" s="1079"/>
      <c r="D187" s="1079"/>
      <c r="E187" s="1079"/>
      <c r="F187" s="1080"/>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7"/>
    </row>
    <row r="188" spans="1:50" ht="24.75" customHeight="1" x14ac:dyDescent="0.15">
      <c r="A188" s="1078"/>
      <c r="B188" s="1079"/>
      <c r="C188" s="1079"/>
      <c r="D188" s="1079"/>
      <c r="E188" s="1079"/>
      <c r="F188" s="1080"/>
      <c r="G188" s="839"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2"/>
      <c r="AC188" s="839"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customHeight="1" x14ac:dyDescent="0.15">
      <c r="A189" s="1078"/>
      <c r="B189" s="1079"/>
      <c r="C189" s="1079"/>
      <c r="D189" s="1079"/>
      <c r="E189" s="1079"/>
      <c r="F189" s="1080"/>
      <c r="G189" s="692"/>
      <c r="H189" s="859"/>
      <c r="I189" s="859"/>
      <c r="J189" s="859"/>
      <c r="K189" s="860"/>
      <c r="L189" s="686"/>
      <c r="M189" s="687"/>
      <c r="N189" s="687"/>
      <c r="O189" s="687"/>
      <c r="P189" s="687"/>
      <c r="Q189" s="687"/>
      <c r="R189" s="687"/>
      <c r="S189" s="687"/>
      <c r="T189" s="687"/>
      <c r="U189" s="687"/>
      <c r="V189" s="687"/>
      <c r="W189" s="687"/>
      <c r="X189" s="688"/>
      <c r="Y189" s="406"/>
      <c r="Z189" s="407"/>
      <c r="AA189" s="407"/>
      <c r="AB189" s="829"/>
      <c r="AC189" s="692"/>
      <c r="AD189" s="859"/>
      <c r="AE189" s="859"/>
      <c r="AF189" s="859"/>
      <c r="AG189" s="860"/>
      <c r="AH189" s="686"/>
      <c r="AI189" s="687"/>
      <c r="AJ189" s="687"/>
      <c r="AK189" s="687"/>
      <c r="AL189" s="687"/>
      <c r="AM189" s="687"/>
      <c r="AN189" s="687"/>
      <c r="AO189" s="687"/>
      <c r="AP189" s="687"/>
      <c r="AQ189" s="687"/>
      <c r="AR189" s="687"/>
      <c r="AS189" s="687"/>
      <c r="AT189" s="688"/>
      <c r="AU189" s="406"/>
      <c r="AV189" s="407"/>
      <c r="AW189" s="407"/>
      <c r="AX189" s="408"/>
    </row>
    <row r="190" spans="1:50" ht="24.75" customHeight="1" x14ac:dyDescent="0.15">
      <c r="A190" s="1078"/>
      <c r="B190" s="1079"/>
      <c r="C190" s="1079"/>
      <c r="D190" s="1079"/>
      <c r="E190" s="1079"/>
      <c r="F190" s="1080"/>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8"/>
      <c r="B191" s="1079"/>
      <c r="C191" s="1079"/>
      <c r="D191" s="1079"/>
      <c r="E191" s="1079"/>
      <c r="F191" s="1080"/>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8"/>
      <c r="B192" s="1079"/>
      <c r="C192" s="1079"/>
      <c r="D192" s="1079"/>
      <c r="E192" s="1079"/>
      <c r="F192" s="1080"/>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8"/>
      <c r="B193" s="1079"/>
      <c r="C193" s="1079"/>
      <c r="D193" s="1079"/>
      <c r="E193" s="1079"/>
      <c r="F193" s="1080"/>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8"/>
      <c r="B194" s="1079"/>
      <c r="C194" s="1079"/>
      <c r="D194" s="1079"/>
      <c r="E194" s="1079"/>
      <c r="F194" s="1080"/>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8"/>
      <c r="B195" s="1079"/>
      <c r="C195" s="1079"/>
      <c r="D195" s="1079"/>
      <c r="E195" s="1079"/>
      <c r="F195" s="1080"/>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8"/>
      <c r="B196" s="1079"/>
      <c r="C196" s="1079"/>
      <c r="D196" s="1079"/>
      <c r="E196" s="1079"/>
      <c r="F196" s="1080"/>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8"/>
      <c r="B197" s="1079"/>
      <c r="C197" s="1079"/>
      <c r="D197" s="1079"/>
      <c r="E197" s="1079"/>
      <c r="F197" s="1080"/>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8"/>
      <c r="B198" s="1079"/>
      <c r="C198" s="1079"/>
      <c r="D198" s="1079"/>
      <c r="E198" s="1079"/>
      <c r="F198" s="1080"/>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8"/>
      <c r="B199" s="1079"/>
      <c r="C199" s="1079"/>
      <c r="D199" s="1079"/>
      <c r="E199" s="1079"/>
      <c r="F199" s="1080"/>
      <c r="G199" s="850" t="s">
        <v>20</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20</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78"/>
      <c r="B200" s="1079"/>
      <c r="C200" s="1079"/>
      <c r="D200" s="1079"/>
      <c r="E200" s="1079"/>
      <c r="F200" s="1080"/>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7"/>
    </row>
    <row r="201" spans="1:50" ht="24.75" customHeight="1" x14ac:dyDescent="0.15">
      <c r="A201" s="1078"/>
      <c r="B201" s="1079"/>
      <c r="C201" s="1079"/>
      <c r="D201" s="1079"/>
      <c r="E201" s="1079"/>
      <c r="F201" s="1080"/>
      <c r="G201" s="839"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2"/>
      <c r="AC201" s="839"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customHeight="1" x14ac:dyDescent="0.15">
      <c r="A202" s="1078"/>
      <c r="B202" s="1079"/>
      <c r="C202" s="1079"/>
      <c r="D202" s="1079"/>
      <c r="E202" s="1079"/>
      <c r="F202" s="1080"/>
      <c r="G202" s="692"/>
      <c r="H202" s="859"/>
      <c r="I202" s="859"/>
      <c r="J202" s="859"/>
      <c r="K202" s="860"/>
      <c r="L202" s="686"/>
      <c r="M202" s="687"/>
      <c r="N202" s="687"/>
      <c r="O202" s="687"/>
      <c r="P202" s="687"/>
      <c r="Q202" s="687"/>
      <c r="R202" s="687"/>
      <c r="S202" s="687"/>
      <c r="T202" s="687"/>
      <c r="U202" s="687"/>
      <c r="V202" s="687"/>
      <c r="W202" s="687"/>
      <c r="X202" s="688"/>
      <c r="Y202" s="406"/>
      <c r="Z202" s="407"/>
      <c r="AA202" s="407"/>
      <c r="AB202" s="829"/>
      <c r="AC202" s="692"/>
      <c r="AD202" s="859"/>
      <c r="AE202" s="859"/>
      <c r="AF202" s="859"/>
      <c r="AG202" s="860"/>
      <c r="AH202" s="686"/>
      <c r="AI202" s="687"/>
      <c r="AJ202" s="687"/>
      <c r="AK202" s="687"/>
      <c r="AL202" s="687"/>
      <c r="AM202" s="687"/>
      <c r="AN202" s="687"/>
      <c r="AO202" s="687"/>
      <c r="AP202" s="687"/>
      <c r="AQ202" s="687"/>
      <c r="AR202" s="687"/>
      <c r="AS202" s="687"/>
      <c r="AT202" s="688"/>
      <c r="AU202" s="406"/>
      <c r="AV202" s="407"/>
      <c r="AW202" s="407"/>
      <c r="AX202" s="408"/>
    </row>
    <row r="203" spans="1:50" ht="24.75" customHeight="1" x14ac:dyDescent="0.15">
      <c r="A203" s="1078"/>
      <c r="B203" s="1079"/>
      <c r="C203" s="1079"/>
      <c r="D203" s="1079"/>
      <c r="E203" s="1079"/>
      <c r="F203" s="1080"/>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8"/>
      <c r="B204" s="1079"/>
      <c r="C204" s="1079"/>
      <c r="D204" s="1079"/>
      <c r="E204" s="1079"/>
      <c r="F204" s="1080"/>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8"/>
      <c r="B205" s="1079"/>
      <c r="C205" s="1079"/>
      <c r="D205" s="1079"/>
      <c r="E205" s="1079"/>
      <c r="F205" s="1080"/>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8"/>
      <c r="B206" s="1079"/>
      <c r="C206" s="1079"/>
      <c r="D206" s="1079"/>
      <c r="E206" s="1079"/>
      <c r="F206" s="1080"/>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8"/>
      <c r="B207" s="1079"/>
      <c r="C207" s="1079"/>
      <c r="D207" s="1079"/>
      <c r="E207" s="1079"/>
      <c r="F207" s="1080"/>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8"/>
      <c r="B208" s="1079"/>
      <c r="C208" s="1079"/>
      <c r="D208" s="1079"/>
      <c r="E208" s="1079"/>
      <c r="F208" s="1080"/>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8"/>
      <c r="B209" s="1079"/>
      <c r="C209" s="1079"/>
      <c r="D209" s="1079"/>
      <c r="E209" s="1079"/>
      <c r="F209" s="1080"/>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8"/>
      <c r="B210" s="1079"/>
      <c r="C210" s="1079"/>
      <c r="D210" s="1079"/>
      <c r="E210" s="1079"/>
      <c r="F210" s="1080"/>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8"/>
      <c r="B211" s="1079"/>
      <c r="C211" s="1079"/>
      <c r="D211" s="1079"/>
      <c r="E211" s="1079"/>
      <c r="F211" s="1080"/>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81"/>
      <c r="B212" s="1082"/>
      <c r="C212" s="1082"/>
      <c r="D212" s="1082"/>
      <c r="E212" s="1082"/>
      <c r="F212" s="108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8" customFormat="1" ht="24.75" customHeight="1" thickBot="1" x14ac:dyDescent="0.2"/>
    <row r="214" spans="1:50" ht="30" customHeight="1" x14ac:dyDescent="0.15">
      <c r="A214" s="1075" t="s">
        <v>28</v>
      </c>
      <c r="B214" s="1076"/>
      <c r="C214" s="1076"/>
      <c r="D214" s="1076"/>
      <c r="E214" s="1076"/>
      <c r="F214" s="1077"/>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7"/>
    </row>
    <row r="215" spans="1:50" ht="24.75" customHeight="1" x14ac:dyDescent="0.15">
      <c r="A215" s="1078"/>
      <c r="B215" s="1079"/>
      <c r="C215" s="1079"/>
      <c r="D215" s="1079"/>
      <c r="E215" s="1079"/>
      <c r="F215" s="1080"/>
      <c r="G215" s="839"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2"/>
      <c r="AC215" s="839"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customHeight="1" x14ac:dyDescent="0.15">
      <c r="A216" s="1078"/>
      <c r="B216" s="1079"/>
      <c r="C216" s="1079"/>
      <c r="D216" s="1079"/>
      <c r="E216" s="1079"/>
      <c r="F216" s="1080"/>
      <c r="G216" s="692"/>
      <c r="H216" s="859"/>
      <c r="I216" s="859"/>
      <c r="J216" s="859"/>
      <c r="K216" s="860"/>
      <c r="L216" s="686"/>
      <c r="M216" s="687"/>
      <c r="N216" s="687"/>
      <c r="O216" s="687"/>
      <c r="P216" s="687"/>
      <c r="Q216" s="687"/>
      <c r="R216" s="687"/>
      <c r="S216" s="687"/>
      <c r="T216" s="687"/>
      <c r="U216" s="687"/>
      <c r="V216" s="687"/>
      <c r="W216" s="687"/>
      <c r="X216" s="688"/>
      <c r="Y216" s="406"/>
      <c r="Z216" s="407"/>
      <c r="AA216" s="407"/>
      <c r="AB216" s="829"/>
      <c r="AC216" s="692"/>
      <c r="AD216" s="859"/>
      <c r="AE216" s="859"/>
      <c r="AF216" s="859"/>
      <c r="AG216" s="860"/>
      <c r="AH216" s="686"/>
      <c r="AI216" s="687"/>
      <c r="AJ216" s="687"/>
      <c r="AK216" s="687"/>
      <c r="AL216" s="687"/>
      <c r="AM216" s="687"/>
      <c r="AN216" s="687"/>
      <c r="AO216" s="687"/>
      <c r="AP216" s="687"/>
      <c r="AQ216" s="687"/>
      <c r="AR216" s="687"/>
      <c r="AS216" s="687"/>
      <c r="AT216" s="688"/>
      <c r="AU216" s="406"/>
      <c r="AV216" s="407"/>
      <c r="AW216" s="407"/>
      <c r="AX216" s="408"/>
    </row>
    <row r="217" spans="1:50" ht="24.75" customHeight="1" x14ac:dyDescent="0.15">
      <c r="A217" s="1078"/>
      <c r="B217" s="1079"/>
      <c r="C217" s="1079"/>
      <c r="D217" s="1079"/>
      <c r="E217" s="1079"/>
      <c r="F217" s="1080"/>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8"/>
      <c r="B218" s="1079"/>
      <c r="C218" s="1079"/>
      <c r="D218" s="1079"/>
      <c r="E218" s="1079"/>
      <c r="F218" s="1080"/>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8"/>
      <c r="B219" s="1079"/>
      <c r="C219" s="1079"/>
      <c r="D219" s="1079"/>
      <c r="E219" s="1079"/>
      <c r="F219" s="1080"/>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8"/>
      <c r="B220" s="1079"/>
      <c r="C220" s="1079"/>
      <c r="D220" s="1079"/>
      <c r="E220" s="1079"/>
      <c r="F220" s="1080"/>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8"/>
      <c r="B221" s="1079"/>
      <c r="C221" s="1079"/>
      <c r="D221" s="1079"/>
      <c r="E221" s="1079"/>
      <c r="F221" s="1080"/>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8"/>
      <c r="B222" s="1079"/>
      <c r="C222" s="1079"/>
      <c r="D222" s="1079"/>
      <c r="E222" s="1079"/>
      <c r="F222" s="1080"/>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8"/>
      <c r="B223" s="1079"/>
      <c r="C223" s="1079"/>
      <c r="D223" s="1079"/>
      <c r="E223" s="1079"/>
      <c r="F223" s="1080"/>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8"/>
      <c r="B224" s="1079"/>
      <c r="C224" s="1079"/>
      <c r="D224" s="1079"/>
      <c r="E224" s="1079"/>
      <c r="F224" s="1080"/>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8"/>
      <c r="B225" s="1079"/>
      <c r="C225" s="1079"/>
      <c r="D225" s="1079"/>
      <c r="E225" s="1079"/>
      <c r="F225" s="1080"/>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8"/>
      <c r="B226" s="1079"/>
      <c r="C226" s="1079"/>
      <c r="D226" s="1079"/>
      <c r="E226" s="1079"/>
      <c r="F226" s="1080"/>
      <c r="G226" s="850" t="s">
        <v>20</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20</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78"/>
      <c r="B227" s="1079"/>
      <c r="C227" s="1079"/>
      <c r="D227" s="1079"/>
      <c r="E227" s="1079"/>
      <c r="F227" s="1080"/>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7"/>
    </row>
    <row r="228" spans="1:50" ht="25.5" customHeight="1" x14ac:dyDescent="0.15">
      <c r="A228" s="1078"/>
      <c r="B228" s="1079"/>
      <c r="C228" s="1079"/>
      <c r="D228" s="1079"/>
      <c r="E228" s="1079"/>
      <c r="F228" s="1080"/>
      <c r="G228" s="839"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2"/>
      <c r="AC228" s="839"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customHeight="1" x14ac:dyDescent="0.15">
      <c r="A229" s="1078"/>
      <c r="B229" s="1079"/>
      <c r="C229" s="1079"/>
      <c r="D229" s="1079"/>
      <c r="E229" s="1079"/>
      <c r="F229" s="1080"/>
      <c r="G229" s="692"/>
      <c r="H229" s="859"/>
      <c r="I229" s="859"/>
      <c r="J229" s="859"/>
      <c r="K229" s="860"/>
      <c r="L229" s="686"/>
      <c r="M229" s="687"/>
      <c r="N229" s="687"/>
      <c r="O229" s="687"/>
      <c r="P229" s="687"/>
      <c r="Q229" s="687"/>
      <c r="R229" s="687"/>
      <c r="S229" s="687"/>
      <c r="T229" s="687"/>
      <c r="U229" s="687"/>
      <c r="V229" s="687"/>
      <c r="W229" s="687"/>
      <c r="X229" s="688"/>
      <c r="Y229" s="406"/>
      <c r="Z229" s="407"/>
      <c r="AA229" s="407"/>
      <c r="AB229" s="829"/>
      <c r="AC229" s="692"/>
      <c r="AD229" s="859"/>
      <c r="AE229" s="859"/>
      <c r="AF229" s="859"/>
      <c r="AG229" s="860"/>
      <c r="AH229" s="686"/>
      <c r="AI229" s="687"/>
      <c r="AJ229" s="687"/>
      <c r="AK229" s="687"/>
      <c r="AL229" s="687"/>
      <c r="AM229" s="687"/>
      <c r="AN229" s="687"/>
      <c r="AO229" s="687"/>
      <c r="AP229" s="687"/>
      <c r="AQ229" s="687"/>
      <c r="AR229" s="687"/>
      <c r="AS229" s="687"/>
      <c r="AT229" s="688"/>
      <c r="AU229" s="406"/>
      <c r="AV229" s="407"/>
      <c r="AW229" s="407"/>
      <c r="AX229" s="408"/>
    </row>
    <row r="230" spans="1:50" ht="24.75" customHeight="1" x14ac:dyDescent="0.15">
      <c r="A230" s="1078"/>
      <c r="B230" s="1079"/>
      <c r="C230" s="1079"/>
      <c r="D230" s="1079"/>
      <c r="E230" s="1079"/>
      <c r="F230" s="1080"/>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8"/>
      <c r="B231" s="1079"/>
      <c r="C231" s="1079"/>
      <c r="D231" s="1079"/>
      <c r="E231" s="1079"/>
      <c r="F231" s="1080"/>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8"/>
      <c r="B232" s="1079"/>
      <c r="C232" s="1079"/>
      <c r="D232" s="1079"/>
      <c r="E232" s="1079"/>
      <c r="F232" s="1080"/>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8"/>
      <c r="B233" s="1079"/>
      <c r="C233" s="1079"/>
      <c r="D233" s="1079"/>
      <c r="E233" s="1079"/>
      <c r="F233" s="1080"/>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8"/>
      <c r="B234" s="1079"/>
      <c r="C234" s="1079"/>
      <c r="D234" s="1079"/>
      <c r="E234" s="1079"/>
      <c r="F234" s="1080"/>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8"/>
      <c r="B235" s="1079"/>
      <c r="C235" s="1079"/>
      <c r="D235" s="1079"/>
      <c r="E235" s="1079"/>
      <c r="F235" s="1080"/>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8"/>
      <c r="B236" s="1079"/>
      <c r="C236" s="1079"/>
      <c r="D236" s="1079"/>
      <c r="E236" s="1079"/>
      <c r="F236" s="1080"/>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8"/>
      <c r="B237" s="1079"/>
      <c r="C237" s="1079"/>
      <c r="D237" s="1079"/>
      <c r="E237" s="1079"/>
      <c r="F237" s="1080"/>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8"/>
      <c r="B238" s="1079"/>
      <c r="C238" s="1079"/>
      <c r="D238" s="1079"/>
      <c r="E238" s="1079"/>
      <c r="F238" s="1080"/>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8"/>
      <c r="B239" s="1079"/>
      <c r="C239" s="1079"/>
      <c r="D239" s="1079"/>
      <c r="E239" s="1079"/>
      <c r="F239" s="1080"/>
      <c r="G239" s="850" t="s">
        <v>20</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20</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78"/>
      <c r="B240" s="1079"/>
      <c r="C240" s="1079"/>
      <c r="D240" s="1079"/>
      <c r="E240" s="1079"/>
      <c r="F240" s="1080"/>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7"/>
    </row>
    <row r="241" spans="1:50" ht="24.75" customHeight="1" x14ac:dyDescent="0.15">
      <c r="A241" s="1078"/>
      <c r="B241" s="1079"/>
      <c r="C241" s="1079"/>
      <c r="D241" s="1079"/>
      <c r="E241" s="1079"/>
      <c r="F241" s="1080"/>
      <c r="G241" s="839"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2"/>
      <c r="AC241" s="839"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customHeight="1" x14ac:dyDescent="0.15">
      <c r="A242" s="1078"/>
      <c r="B242" s="1079"/>
      <c r="C242" s="1079"/>
      <c r="D242" s="1079"/>
      <c r="E242" s="1079"/>
      <c r="F242" s="1080"/>
      <c r="G242" s="692"/>
      <c r="H242" s="859"/>
      <c r="I242" s="859"/>
      <c r="J242" s="859"/>
      <c r="K242" s="860"/>
      <c r="L242" s="686"/>
      <c r="M242" s="687"/>
      <c r="N242" s="687"/>
      <c r="O242" s="687"/>
      <c r="P242" s="687"/>
      <c r="Q242" s="687"/>
      <c r="R242" s="687"/>
      <c r="S242" s="687"/>
      <c r="T242" s="687"/>
      <c r="U242" s="687"/>
      <c r="V242" s="687"/>
      <c r="W242" s="687"/>
      <c r="X242" s="688"/>
      <c r="Y242" s="406"/>
      <c r="Z242" s="407"/>
      <c r="AA242" s="407"/>
      <c r="AB242" s="829"/>
      <c r="AC242" s="692"/>
      <c r="AD242" s="859"/>
      <c r="AE242" s="859"/>
      <c r="AF242" s="859"/>
      <c r="AG242" s="860"/>
      <c r="AH242" s="686"/>
      <c r="AI242" s="687"/>
      <c r="AJ242" s="687"/>
      <c r="AK242" s="687"/>
      <c r="AL242" s="687"/>
      <c r="AM242" s="687"/>
      <c r="AN242" s="687"/>
      <c r="AO242" s="687"/>
      <c r="AP242" s="687"/>
      <c r="AQ242" s="687"/>
      <c r="AR242" s="687"/>
      <c r="AS242" s="687"/>
      <c r="AT242" s="688"/>
      <c r="AU242" s="406"/>
      <c r="AV242" s="407"/>
      <c r="AW242" s="407"/>
      <c r="AX242" s="408"/>
    </row>
    <row r="243" spans="1:50" ht="24.75" customHeight="1" x14ac:dyDescent="0.15">
      <c r="A243" s="1078"/>
      <c r="B243" s="1079"/>
      <c r="C243" s="1079"/>
      <c r="D243" s="1079"/>
      <c r="E243" s="1079"/>
      <c r="F243" s="1080"/>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8"/>
      <c r="B244" s="1079"/>
      <c r="C244" s="1079"/>
      <c r="D244" s="1079"/>
      <c r="E244" s="1079"/>
      <c r="F244" s="1080"/>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8"/>
      <c r="B245" s="1079"/>
      <c r="C245" s="1079"/>
      <c r="D245" s="1079"/>
      <c r="E245" s="1079"/>
      <c r="F245" s="1080"/>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8"/>
      <c r="B246" s="1079"/>
      <c r="C246" s="1079"/>
      <c r="D246" s="1079"/>
      <c r="E246" s="1079"/>
      <c r="F246" s="1080"/>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8"/>
      <c r="B247" s="1079"/>
      <c r="C247" s="1079"/>
      <c r="D247" s="1079"/>
      <c r="E247" s="1079"/>
      <c r="F247" s="1080"/>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8"/>
      <c r="B248" s="1079"/>
      <c r="C248" s="1079"/>
      <c r="D248" s="1079"/>
      <c r="E248" s="1079"/>
      <c r="F248" s="1080"/>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8"/>
      <c r="B249" s="1079"/>
      <c r="C249" s="1079"/>
      <c r="D249" s="1079"/>
      <c r="E249" s="1079"/>
      <c r="F249" s="1080"/>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8"/>
      <c r="B250" s="1079"/>
      <c r="C250" s="1079"/>
      <c r="D250" s="1079"/>
      <c r="E250" s="1079"/>
      <c r="F250" s="1080"/>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8"/>
      <c r="B251" s="1079"/>
      <c r="C251" s="1079"/>
      <c r="D251" s="1079"/>
      <c r="E251" s="1079"/>
      <c r="F251" s="1080"/>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8"/>
      <c r="B252" s="1079"/>
      <c r="C252" s="1079"/>
      <c r="D252" s="1079"/>
      <c r="E252" s="1079"/>
      <c r="F252" s="1080"/>
      <c r="G252" s="850" t="s">
        <v>20</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20</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78"/>
      <c r="B253" s="1079"/>
      <c r="C253" s="1079"/>
      <c r="D253" s="1079"/>
      <c r="E253" s="1079"/>
      <c r="F253" s="1080"/>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7"/>
    </row>
    <row r="254" spans="1:50" ht="24.75" customHeight="1" x14ac:dyDescent="0.15">
      <c r="A254" s="1078"/>
      <c r="B254" s="1079"/>
      <c r="C254" s="1079"/>
      <c r="D254" s="1079"/>
      <c r="E254" s="1079"/>
      <c r="F254" s="1080"/>
      <c r="G254" s="839"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2"/>
      <c r="AC254" s="839"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customHeight="1" x14ac:dyDescent="0.15">
      <c r="A255" s="1078"/>
      <c r="B255" s="1079"/>
      <c r="C255" s="1079"/>
      <c r="D255" s="1079"/>
      <c r="E255" s="1079"/>
      <c r="F255" s="1080"/>
      <c r="G255" s="692"/>
      <c r="H255" s="859"/>
      <c r="I255" s="859"/>
      <c r="J255" s="859"/>
      <c r="K255" s="860"/>
      <c r="L255" s="686"/>
      <c r="M255" s="687"/>
      <c r="N255" s="687"/>
      <c r="O255" s="687"/>
      <c r="P255" s="687"/>
      <c r="Q255" s="687"/>
      <c r="R255" s="687"/>
      <c r="S255" s="687"/>
      <c r="T255" s="687"/>
      <c r="U255" s="687"/>
      <c r="V255" s="687"/>
      <c r="W255" s="687"/>
      <c r="X255" s="688"/>
      <c r="Y255" s="406"/>
      <c r="Z255" s="407"/>
      <c r="AA255" s="407"/>
      <c r="AB255" s="829"/>
      <c r="AC255" s="692"/>
      <c r="AD255" s="859"/>
      <c r="AE255" s="859"/>
      <c r="AF255" s="859"/>
      <c r="AG255" s="860"/>
      <c r="AH255" s="686"/>
      <c r="AI255" s="687"/>
      <c r="AJ255" s="687"/>
      <c r="AK255" s="687"/>
      <c r="AL255" s="687"/>
      <c r="AM255" s="687"/>
      <c r="AN255" s="687"/>
      <c r="AO255" s="687"/>
      <c r="AP255" s="687"/>
      <c r="AQ255" s="687"/>
      <c r="AR255" s="687"/>
      <c r="AS255" s="687"/>
      <c r="AT255" s="688"/>
      <c r="AU255" s="406"/>
      <c r="AV255" s="407"/>
      <c r="AW255" s="407"/>
      <c r="AX255" s="408"/>
    </row>
    <row r="256" spans="1:50" ht="24.75" customHeight="1" x14ac:dyDescent="0.15">
      <c r="A256" s="1078"/>
      <c r="B256" s="1079"/>
      <c r="C256" s="1079"/>
      <c r="D256" s="1079"/>
      <c r="E256" s="1079"/>
      <c r="F256" s="1080"/>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8"/>
      <c r="B257" s="1079"/>
      <c r="C257" s="1079"/>
      <c r="D257" s="1079"/>
      <c r="E257" s="1079"/>
      <c r="F257" s="1080"/>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8"/>
      <c r="B258" s="1079"/>
      <c r="C258" s="1079"/>
      <c r="D258" s="1079"/>
      <c r="E258" s="1079"/>
      <c r="F258" s="1080"/>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8"/>
      <c r="B259" s="1079"/>
      <c r="C259" s="1079"/>
      <c r="D259" s="1079"/>
      <c r="E259" s="1079"/>
      <c r="F259" s="1080"/>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8"/>
      <c r="B260" s="1079"/>
      <c r="C260" s="1079"/>
      <c r="D260" s="1079"/>
      <c r="E260" s="1079"/>
      <c r="F260" s="1080"/>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8"/>
      <c r="B261" s="1079"/>
      <c r="C261" s="1079"/>
      <c r="D261" s="1079"/>
      <c r="E261" s="1079"/>
      <c r="F261" s="1080"/>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8"/>
      <c r="B262" s="1079"/>
      <c r="C262" s="1079"/>
      <c r="D262" s="1079"/>
      <c r="E262" s="1079"/>
      <c r="F262" s="1080"/>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8"/>
      <c r="B263" s="1079"/>
      <c r="C263" s="1079"/>
      <c r="D263" s="1079"/>
      <c r="E263" s="1079"/>
      <c r="F263" s="1080"/>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8"/>
      <c r="B264" s="1079"/>
      <c r="C264" s="1079"/>
      <c r="D264" s="1079"/>
      <c r="E264" s="1079"/>
      <c r="F264" s="1080"/>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81"/>
      <c r="B265" s="1082"/>
      <c r="C265" s="1082"/>
      <c r="D265" s="1082"/>
      <c r="E265" s="1082"/>
      <c r="F265" s="108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9">
        <v>1</v>
      </c>
      <c r="B4" s="1089">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9">
        <v>2</v>
      </c>
      <c r="B5" s="1089">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9">
        <v>3</v>
      </c>
      <c r="B6" s="1089">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9">
        <v>4</v>
      </c>
      <c r="B7" s="1089">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9">
        <v>5</v>
      </c>
      <c r="B8" s="1089">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9">
        <v>6</v>
      </c>
      <c r="B9" s="1089">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9">
        <v>7</v>
      </c>
      <c r="B10" s="1089">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9">
        <v>8</v>
      </c>
      <c r="B11" s="1089">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9">
        <v>9</v>
      </c>
      <c r="B12" s="1089">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9">
        <v>10</v>
      </c>
      <c r="B13" s="1089">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9">
        <v>11</v>
      </c>
      <c r="B14" s="1089">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9">
        <v>12</v>
      </c>
      <c r="B15" s="1089">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9">
        <v>13</v>
      </c>
      <c r="B16" s="1089">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9">
        <v>14</v>
      </c>
      <c r="B17" s="1089">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9">
        <v>15</v>
      </c>
      <c r="B18" s="1089">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9">
        <v>16</v>
      </c>
      <c r="B19" s="1089">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9">
        <v>17</v>
      </c>
      <c r="B20" s="1089">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9">
        <v>18</v>
      </c>
      <c r="B21" s="1089">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9">
        <v>19</v>
      </c>
      <c r="B22" s="1089">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9">
        <v>20</v>
      </c>
      <c r="B23" s="1089">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9">
        <v>21</v>
      </c>
      <c r="B24" s="1089">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9">
        <v>22</v>
      </c>
      <c r="B25" s="1089">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9">
        <v>23</v>
      </c>
      <c r="B26" s="1089">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9">
        <v>24</v>
      </c>
      <c r="B27" s="1089">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9">
        <v>25</v>
      </c>
      <c r="B28" s="1089">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9">
        <v>26</v>
      </c>
      <c r="B29" s="1089">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9">
        <v>27</v>
      </c>
      <c r="B30" s="1089">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9">
        <v>28</v>
      </c>
      <c r="B31" s="1089">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9">
        <v>29</v>
      </c>
      <c r="B32" s="1089">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9">
        <v>30</v>
      </c>
      <c r="B33" s="1089">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9">
        <v>1</v>
      </c>
      <c r="B37" s="1089">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9">
        <v>2</v>
      </c>
      <c r="B38" s="1089">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9">
        <v>3</v>
      </c>
      <c r="B39" s="1089">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9">
        <v>4</v>
      </c>
      <c r="B40" s="1089">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9">
        <v>5</v>
      </c>
      <c r="B41" s="1089">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9">
        <v>6</v>
      </c>
      <c r="B42" s="1089">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9">
        <v>7</v>
      </c>
      <c r="B43" s="1089">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9">
        <v>8</v>
      </c>
      <c r="B44" s="1089">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9">
        <v>9</v>
      </c>
      <c r="B45" s="1089">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9">
        <v>10</v>
      </c>
      <c r="B46" s="1089">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9">
        <v>11</v>
      </c>
      <c r="B47" s="1089">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9">
        <v>12</v>
      </c>
      <c r="B48" s="1089">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9">
        <v>13</v>
      </c>
      <c r="B49" s="1089">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9">
        <v>14</v>
      </c>
      <c r="B50" s="1089">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9">
        <v>15</v>
      </c>
      <c r="B51" s="1089">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9">
        <v>16</v>
      </c>
      <c r="B52" s="1089">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9">
        <v>17</v>
      </c>
      <c r="B53" s="1089">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9">
        <v>18</v>
      </c>
      <c r="B54" s="1089">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9">
        <v>19</v>
      </c>
      <c r="B55" s="1089">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9">
        <v>20</v>
      </c>
      <c r="B56" s="1089">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9">
        <v>21</v>
      </c>
      <c r="B57" s="1089">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9">
        <v>22</v>
      </c>
      <c r="B58" s="1089">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9">
        <v>23</v>
      </c>
      <c r="B59" s="1089">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9">
        <v>24</v>
      </c>
      <c r="B60" s="1089">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9">
        <v>25</v>
      </c>
      <c r="B61" s="1089">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9">
        <v>26</v>
      </c>
      <c r="B62" s="1089">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9">
        <v>27</v>
      </c>
      <c r="B63" s="1089">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9">
        <v>28</v>
      </c>
      <c r="B64" s="1089">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9">
        <v>29</v>
      </c>
      <c r="B65" s="1089">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9">
        <v>30</v>
      </c>
      <c r="B66" s="1089">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9">
        <v>1</v>
      </c>
      <c r="B70" s="1089">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9">
        <v>2</v>
      </c>
      <c r="B71" s="1089">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9">
        <v>3</v>
      </c>
      <c r="B72" s="1089">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9">
        <v>4</v>
      </c>
      <c r="B73" s="1089">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9">
        <v>5</v>
      </c>
      <c r="B74" s="1089">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9">
        <v>6</v>
      </c>
      <c r="B75" s="1089">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9">
        <v>7</v>
      </c>
      <c r="B76" s="1089">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9">
        <v>8</v>
      </c>
      <c r="B77" s="1089">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9">
        <v>9</v>
      </c>
      <c r="B78" s="1089">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9">
        <v>10</v>
      </c>
      <c r="B79" s="1089">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9">
        <v>11</v>
      </c>
      <c r="B80" s="1089">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9">
        <v>12</v>
      </c>
      <c r="B81" s="1089">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9">
        <v>13</v>
      </c>
      <c r="B82" s="1089">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9">
        <v>14</v>
      </c>
      <c r="B83" s="1089">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9">
        <v>15</v>
      </c>
      <c r="B84" s="1089">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9">
        <v>16</v>
      </c>
      <c r="B85" s="1089">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9">
        <v>17</v>
      </c>
      <c r="B86" s="1089">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9">
        <v>18</v>
      </c>
      <c r="B87" s="1089">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9">
        <v>19</v>
      </c>
      <c r="B88" s="1089">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9">
        <v>20</v>
      </c>
      <c r="B89" s="1089">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9">
        <v>21</v>
      </c>
      <c r="B90" s="1089">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9">
        <v>22</v>
      </c>
      <c r="B91" s="1089">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9">
        <v>23</v>
      </c>
      <c r="B92" s="1089">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9">
        <v>24</v>
      </c>
      <c r="B93" s="1089">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9">
        <v>25</v>
      </c>
      <c r="B94" s="1089">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9">
        <v>26</v>
      </c>
      <c r="B95" s="1089">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9">
        <v>27</v>
      </c>
      <c r="B96" s="1089">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9">
        <v>28</v>
      </c>
      <c r="B97" s="1089">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9">
        <v>29</v>
      </c>
      <c r="B98" s="1089">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9">
        <v>30</v>
      </c>
      <c r="B99" s="1089">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9">
        <v>1</v>
      </c>
      <c r="B103" s="1089">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9">
        <v>2</v>
      </c>
      <c r="B104" s="1089">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9">
        <v>3</v>
      </c>
      <c r="B105" s="1089">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9">
        <v>4</v>
      </c>
      <c r="B106" s="1089">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9">
        <v>5</v>
      </c>
      <c r="B107" s="1089">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9">
        <v>6</v>
      </c>
      <c r="B108" s="1089">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9">
        <v>7</v>
      </c>
      <c r="B109" s="1089">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9">
        <v>8</v>
      </c>
      <c r="B110" s="1089">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9">
        <v>9</v>
      </c>
      <c r="B111" s="1089">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9">
        <v>10</v>
      </c>
      <c r="B112" s="1089">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9">
        <v>11</v>
      </c>
      <c r="B113" s="1089">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9">
        <v>12</v>
      </c>
      <c r="B114" s="1089">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9">
        <v>13</v>
      </c>
      <c r="B115" s="1089">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9">
        <v>14</v>
      </c>
      <c r="B116" s="1089">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9">
        <v>15</v>
      </c>
      <c r="B117" s="1089">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9">
        <v>16</v>
      </c>
      <c r="B118" s="1089">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9">
        <v>17</v>
      </c>
      <c r="B119" s="1089">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9">
        <v>18</v>
      </c>
      <c r="B120" s="1089">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9">
        <v>19</v>
      </c>
      <c r="B121" s="1089">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9">
        <v>20</v>
      </c>
      <c r="B122" s="1089">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9">
        <v>21</v>
      </c>
      <c r="B123" s="1089">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9">
        <v>22</v>
      </c>
      <c r="B124" s="1089">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9">
        <v>23</v>
      </c>
      <c r="B125" s="1089">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9">
        <v>24</v>
      </c>
      <c r="B126" s="1089">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9">
        <v>25</v>
      </c>
      <c r="B127" s="1089">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9">
        <v>26</v>
      </c>
      <c r="B128" s="1089">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9">
        <v>27</v>
      </c>
      <c r="B129" s="1089">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9">
        <v>28</v>
      </c>
      <c r="B130" s="1089">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9">
        <v>29</v>
      </c>
      <c r="B131" s="1089">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9">
        <v>30</v>
      </c>
      <c r="B132" s="1089">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9">
        <v>1</v>
      </c>
      <c r="B136" s="1089">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9">
        <v>2</v>
      </c>
      <c r="B137" s="1089">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9">
        <v>3</v>
      </c>
      <c r="B138" s="1089">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9">
        <v>4</v>
      </c>
      <c r="B139" s="1089">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9">
        <v>5</v>
      </c>
      <c r="B140" s="1089">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9">
        <v>6</v>
      </c>
      <c r="B141" s="1089">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9">
        <v>7</v>
      </c>
      <c r="B142" s="1089">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9">
        <v>8</v>
      </c>
      <c r="B143" s="1089">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9">
        <v>9</v>
      </c>
      <c r="B144" s="1089">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9">
        <v>10</v>
      </c>
      <c r="B145" s="1089">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9">
        <v>11</v>
      </c>
      <c r="B146" s="1089">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9">
        <v>12</v>
      </c>
      <c r="B147" s="1089">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9">
        <v>13</v>
      </c>
      <c r="B148" s="1089">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9">
        <v>14</v>
      </c>
      <c r="B149" s="1089">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9">
        <v>15</v>
      </c>
      <c r="B150" s="1089">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9">
        <v>16</v>
      </c>
      <c r="B151" s="1089">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9">
        <v>17</v>
      </c>
      <c r="B152" s="1089">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9">
        <v>18</v>
      </c>
      <c r="B153" s="1089">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9">
        <v>19</v>
      </c>
      <c r="B154" s="1089">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9">
        <v>20</v>
      </c>
      <c r="B155" s="1089">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9">
        <v>21</v>
      </c>
      <c r="B156" s="1089">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9">
        <v>22</v>
      </c>
      <c r="B157" s="1089">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9">
        <v>23</v>
      </c>
      <c r="B158" s="1089">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9">
        <v>24</v>
      </c>
      <c r="B159" s="1089">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9">
        <v>25</v>
      </c>
      <c r="B160" s="1089">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9">
        <v>26</v>
      </c>
      <c r="B161" s="1089">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9">
        <v>27</v>
      </c>
      <c r="B162" s="1089">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9">
        <v>28</v>
      </c>
      <c r="B163" s="1089">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9">
        <v>29</v>
      </c>
      <c r="B164" s="1089">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9">
        <v>30</v>
      </c>
      <c r="B165" s="1089">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9">
        <v>1</v>
      </c>
      <c r="B169" s="1089">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9">
        <v>2</v>
      </c>
      <c r="B170" s="1089">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9">
        <v>3</v>
      </c>
      <c r="B171" s="1089">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9">
        <v>4</v>
      </c>
      <c r="B172" s="1089">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9">
        <v>5</v>
      </c>
      <c r="B173" s="1089">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9">
        <v>6</v>
      </c>
      <c r="B174" s="1089">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9">
        <v>7</v>
      </c>
      <c r="B175" s="1089">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9">
        <v>8</v>
      </c>
      <c r="B176" s="1089">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9">
        <v>9</v>
      </c>
      <c r="B177" s="1089">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9">
        <v>10</v>
      </c>
      <c r="B178" s="1089">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9">
        <v>11</v>
      </c>
      <c r="B179" s="1089">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9">
        <v>12</v>
      </c>
      <c r="B180" s="1089">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9">
        <v>13</v>
      </c>
      <c r="B181" s="1089">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9">
        <v>14</v>
      </c>
      <c r="B182" s="1089">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9">
        <v>15</v>
      </c>
      <c r="B183" s="1089">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9">
        <v>16</v>
      </c>
      <c r="B184" s="1089">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9">
        <v>17</v>
      </c>
      <c r="B185" s="1089">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9">
        <v>18</v>
      </c>
      <c r="B186" s="1089">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9">
        <v>19</v>
      </c>
      <c r="B187" s="1089">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9">
        <v>20</v>
      </c>
      <c r="B188" s="1089">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9">
        <v>21</v>
      </c>
      <c r="B189" s="1089">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9">
        <v>22</v>
      </c>
      <c r="B190" s="1089">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9">
        <v>23</v>
      </c>
      <c r="B191" s="1089">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9">
        <v>24</v>
      </c>
      <c r="B192" s="1089">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9">
        <v>25</v>
      </c>
      <c r="B193" s="1089">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9">
        <v>26</v>
      </c>
      <c r="B194" s="1089">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9">
        <v>27</v>
      </c>
      <c r="B195" s="1089">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9">
        <v>28</v>
      </c>
      <c r="B196" s="1089">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9">
        <v>29</v>
      </c>
      <c r="B197" s="1089">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9">
        <v>30</v>
      </c>
      <c r="B198" s="1089">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9">
        <v>1</v>
      </c>
      <c r="B202" s="1089">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9">
        <v>2</v>
      </c>
      <c r="B203" s="1089">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9">
        <v>3</v>
      </c>
      <c r="B204" s="1089">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9">
        <v>4</v>
      </c>
      <c r="B205" s="1089">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9">
        <v>5</v>
      </c>
      <c r="B206" s="1089">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9">
        <v>6</v>
      </c>
      <c r="B207" s="1089">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9">
        <v>7</v>
      </c>
      <c r="B208" s="1089">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9">
        <v>8</v>
      </c>
      <c r="B209" s="1089">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9">
        <v>9</v>
      </c>
      <c r="B210" s="1089">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9">
        <v>10</v>
      </c>
      <c r="B211" s="1089">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9">
        <v>11</v>
      </c>
      <c r="B212" s="1089">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9">
        <v>12</v>
      </c>
      <c r="B213" s="1089">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9">
        <v>13</v>
      </c>
      <c r="B214" s="1089">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9">
        <v>14</v>
      </c>
      <c r="B215" s="1089">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9">
        <v>15</v>
      </c>
      <c r="B216" s="1089">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9">
        <v>16</v>
      </c>
      <c r="B217" s="1089">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9">
        <v>17</v>
      </c>
      <c r="B218" s="1089">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9">
        <v>18</v>
      </c>
      <c r="B219" s="1089">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9">
        <v>19</v>
      </c>
      <c r="B220" s="1089">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9">
        <v>20</v>
      </c>
      <c r="B221" s="1089">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9">
        <v>21</v>
      </c>
      <c r="B222" s="1089">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9">
        <v>22</v>
      </c>
      <c r="B223" s="1089">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9">
        <v>23</v>
      </c>
      <c r="B224" s="1089">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9">
        <v>24</v>
      </c>
      <c r="B225" s="1089">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9">
        <v>25</v>
      </c>
      <c r="B226" s="1089">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9">
        <v>26</v>
      </c>
      <c r="B227" s="1089">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9">
        <v>27</v>
      </c>
      <c r="B228" s="1089">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9">
        <v>28</v>
      </c>
      <c r="B229" s="1089">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9">
        <v>29</v>
      </c>
      <c r="B230" s="1089">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9">
        <v>30</v>
      </c>
      <c r="B231" s="1089">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9">
        <v>1</v>
      </c>
      <c r="B235" s="1089">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9">
        <v>2</v>
      </c>
      <c r="B236" s="1089">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9">
        <v>3</v>
      </c>
      <c r="B237" s="1089">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9">
        <v>4</v>
      </c>
      <c r="B238" s="1089">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9">
        <v>5</v>
      </c>
      <c r="B239" s="1089">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9">
        <v>6</v>
      </c>
      <c r="B240" s="1089">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9">
        <v>7</v>
      </c>
      <c r="B241" s="1089">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9">
        <v>8</v>
      </c>
      <c r="B242" s="1089">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9">
        <v>9</v>
      </c>
      <c r="B243" s="1089">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9">
        <v>10</v>
      </c>
      <c r="B244" s="1089">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9">
        <v>11</v>
      </c>
      <c r="B245" s="1089">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9">
        <v>12</v>
      </c>
      <c r="B246" s="1089">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9">
        <v>13</v>
      </c>
      <c r="B247" s="1089">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9">
        <v>14</v>
      </c>
      <c r="B248" s="1089">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9">
        <v>15</v>
      </c>
      <c r="B249" s="1089">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9">
        <v>16</v>
      </c>
      <c r="B250" s="1089">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9">
        <v>17</v>
      </c>
      <c r="B251" s="1089">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9">
        <v>18</v>
      </c>
      <c r="B252" s="1089">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9">
        <v>19</v>
      </c>
      <c r="B253" s="1089">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9">
        <v>20</v>
      </c>
      <c r="B254" s="1089">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9">
        <v>21</v>
      </c>
      <c r="B255" s="1089">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9">
        <v>22</v>
      </c>
      <c r="B256" s="1089">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9">
        <v>23</v>
      </c>
      <c r="B257" s="1089">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9">
        <v>24</v>
      </c>
      <c r="B258" s="1089">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9">
        <v>25</v>
      </c>
      <c r="B259" s="1089">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9">
        <v>26</v>
      </c>
      <c r="B260" s="1089">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9">
        <v>27</v>
      </c>
      <c r="B261" s="1089">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9">
        <v>28</v>
      </c>
      <c r="B262" s="1089">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9">
        <v>29</v>
      </c>
      <c r="B263" s="1089">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9">
        <v>30</v>
      </c>
      <c r="B264" s="1089">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9">
        <v>1</v>
      </c>
      <c r="B268" s="1089">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9">
        <v>2</v>
      </c>
      <c r="B269" s="1089">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9">
        <v>3</v>
      </c>
      <c r="B270" s="1089">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9">
        <v>4</v>
      </c>
      <c r="B271" s="1089">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9">
        <v>5</v>
      </c>
      <c r="B272" s="1089">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9">
        <v>6</v>
      </c>
      <c r="B273" s="1089">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9">
        <v>7</v>
      </c>
      <c r="B274" s="1089">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9">
        <v>8</v>
      </c>
      <c r="B275" s="1089">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9">
        <v>9</v>
      </c>
      <c r="B276" s="1089">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9">
        <v>10</v>
      </c>
      <c r="B277" s="1089">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9">
        <v>11</v>
      </c>
      <c r="B278" s="1089">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9">
        <v>12</v>
      </c>
      <c r="B279" s="1089">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9">
        <v>13</v>
      </c>
      <c r="B280" s="1089">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9">
        <v>14</v>
      </c>
      <c r="B281" s="1089">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9">
        <v>15</v>
      </c>
      <c r="B282" s="1089">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9">
        <v>16</v>
      </c>
      <c r="B283" s="1089">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9">
        <v>17</v>
      </c>
      <c r="B284" s="1089">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9">
        <v>18</v>
      </c>
      <c r="B285" s="1089">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9">
        <v>19</v>
      </c>
      <c r="B286" s="1089">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9">
        <v>20</v>
      </c>
      <c r="B287" s="1089">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9">
        <v>21</v>
      </c>
      <c r="B288" s="1089">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9">
        <v>22</v>
      </c>
      <c r="B289" s="1089">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9">
        <v>23</v>
      </c>
      <c r="B290" s="1089">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9">
        <v>24</v>
      </c>
      <c r="B291" s="1089">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9">
        <v>25</v>
      </c>
      <c r="B292" s="1089">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9">
        <v>26</v>
      </c>
      <c r="B293" s="1089">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9">
        <v>27</v>
      </c>
      <c r="B294" s="1089">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9">
        <v>28</v>
      </c>
      <c r="B295" s="1089">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9">
        <v>29</v>
      </c>
      <c r="B296" s="1089">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9">
        <v>30</v>
      </c>
      <c r="B297" s="1089">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9">
        <v>1</v>
      </c>
      <c r="B301" s="1089">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9">
        <v>2</v>
      </c>
      <c r="B302" s="1089">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9">
        <v>3</v>
      </c>
      <c r="B303" s="1089">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9">
        <v>4</v>
      </c>
      <c r="B304" s="1089">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9">
        <v>5</v>
      </c>
      <c r="B305" s="1089">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9">
        <v>6</v>
      </c>
      <c r="B306" s="1089">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9">
        <v>7</v>
      </c>
      <c r="B307" s="1089">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9">
        <v>8</v>
      </c>
      <c r="B308" s="1089">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9">
        <v>9</v>
      </c>
      <c r="B309" s="1089">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9">
        <v>10</v>
      </c>
      <c r="B310" s="1089">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9">
        <v>11</v>
      </c>
      <c r="B311" s="1089">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9">
        <v>12</v>
      </c>
      <c r="B312" s="1089">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9">
        <v>13</v>
      </c>
      <c r="B313" s="1089">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9">
        <v>14</v>
      </c>
      <c r="B314" s="1089">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9">
        <v>15</v>
      </c>
      <c r="B315" s="1089">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9">
        <v>16</v>
      </c>
      <c r="B316" s="1089">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9">
        <v>17</v>
      </c>
      <c r="B317" s="1089">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9">
        <v>18</v>
      </c>
      <c r="B318" s="1089">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9">
        <v>19</v>
      </c>
      <c r="B319" s="1089">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9">
        <v>20</v>
      </c>
      <c r="B320" s="1089">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9">
        <v>21</v>
      </c>
      <c r="B321" s="1089">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9">
        <v>22</v>
      </c>
      <c r="B322" s="1089">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9">
        <v>23</v>
      </c>
      <c r="B323" s="1089">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9">
        <v>24</v>
      </c>
      <c r="B324" s="1089">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9">
        <v>25</v>
      </c>
      <c r="B325" s="1089">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9">
        <v>26</v>
      </c>
      <c r="B326" s="1089">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9">
        <v>27</v>
      </c>
      <c r="B327" s="1089">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9">
        <v>28</v>
      </c>
      <c r="B328" s="1089">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9">
        <v>29</v>
      </c>
      <c r="B329" s="1089">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9">
        <v>30</v>
      </c>
      <c r="B330" s="1089">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9">
        <v>1</v>
      </c>
      <c r="B334" s="1089">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9">
        <v>2</v>
      </c>
      <c r="B335" s="1089">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9">
        <v>3</v>
      </c>
      <c r="B336" s="1089">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9">
        <v>4</v>
      </c>
      <c r="B337" s="1089">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9">
        <v>5</v>
      </c>
      <c r="B338" s="1089">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9">
        <v>6</v>
      </c>
      <c r="B339" s="1089">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9">
        <v>7</v>
      </c>
      <c r="B340" s="1089">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9">
        <v>8</v>
      </c>
      <c r="B341" s="1089">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9">
        <v>9</v>
      </c>
      <c r="B342" s="1089">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9">
        <v>10</v>
      </c>
      <c r="B343" s="1089">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9">
        <v>11</v>
      </c>
      <c r="B344" s="1089">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9">
        <v>12</v>
      </c>
      <c r="B345" s="1089">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9">
        <v>13</v>
      </c>
      <c r="B346" s="1089">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9">
        <v>14</v>
      </c>
      <c r="B347" s="1089">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9">
        <v>15</v>
      </c>
      <c r="B348" s="1089">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9">
        <v>16</v>
      </c>
      <c r="B349" s="1089">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9">
        <v>17</v>
      </c>
      <c r="B350" s="1089">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9">
        <v>18</v>
      </c>
      <c r="B351" s="1089">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9">
        <v>19</v>
      </c>
      <c r="B352" s="1089">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9">
        <v>20</v>
      </c>
      <c r="B353" s="1089">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9">
        <v>21</v>
      </c>
      <c r="B354" s="1089">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9">
        <v>22</v>
      </c>
      <c r="B355" s="1089">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9">
        <v>23</v>
      </c>
      <c r="B356" s="1089">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9">
        <v>24</v>
      </c>
      <c r="B357" s="1089">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9">
        <v>25</v>
      </c>
      <c r="B358" s="1089">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9">
        <v>26</v>
      </c>
      <c r="B359" s="1089">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9">
        <v>27</v>
      </c>
      <c r="B360" s="1089">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9">
        <v>28</v>
      </c>
      <c r="B361" s="1089">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9">
        <v>29</v>
      </c>
      <c r="B362" s="1089">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9">
        <v>30</v>
      </c>
      <c r="B363" s="1089">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9">
        <v>1</v>
      </c>
      <c r="B367" s="1089">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9">
        <v>2</v>
      </c>
      <c r="B368" s="1089">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9">
        <v>3</v>
      </c>
      <c r="B369" s="1089">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9">
        <v>4</v>
      </c>
      <c r="B370" s="1089">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9">
        <v>5</v>
      </c>
      <c r="B371" s="1089">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9">
        <v>6</v>
      </c>
      <c r="B372" s="1089">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9">
        <v>7</v>
      </c>
      <c r="B373" s="1089">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9">
        <v>8</v>
      </c>
      <c r="B374" s="1089">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9">
        <v>9</v>
      </c>
      <c r="B375" s="1089">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9">
        <v>10</v>
      </c>
      <c r="B376" s="1089">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9">
        <v>11</v>
      </c>
      <c r="B377" s="1089">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9">
        <v>12</v>
      </c>
      <c r="B378" s="1089">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9">
        <v>13</v>
      </c>
      <c r="B379" s="1089">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9">
        <v>14</v>
      </c>
      <c r="B380" s="1089">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9">
        <v>15</v>
      </c>
      <c r="B381" s="1089">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9">
        <v>16</v>
      </c>
      <c r="B382" s="1089">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9">
        <v>17</v>
      </c>
      <c r="B383" s="1089">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9">
        <v>18</v>
      </c>
      <c r="B384" s="1089">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9">
        <v>19</v>
      </c>
      <c r="B385" s="1089">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9">
        <v>20</v>
      </c>
      <c r="B386" s="1089">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9">
        <v>21</v>
      </c>
      <c r="B387" s="1089">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9">
        <v>22</v>
      </c>
      <c r="B388" s="1089">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9">
        <v>23</v>
      </c>
      <c r="B389" s="1089">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9">
        <v>24</v>
      </c>
      <c r="B390" s="1089">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9">
        <v>25</v>
      </c>
      <c r="B391" s="1089">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9">
        <v>26</v>
      </c>
      <c r="B392" s="1089">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9">
        <v>27</v>
      </c>
      <c r="B393" s="1089">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9">
        <v>28</v>
      </c>
      <c r="B394" s="1089">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9">
        <v>29</v>
      </c>
      <c r="B395" s="1089">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9">
        <v>30</v>
      </c>
      <c r="B396" s="1089">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9">
        <v>1</v>
      </c>
      <c r="B400" s="1089">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9">
        <v>2</v>
      </c>
      <c r="B401" s="1089">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9">
        <v>3</v>
      </c>
      <c r="B402" s="1089">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9">
        <v>4</v>
      </c>
      <c r="B403" s="1089">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9">
        <v>5</v>
      </c>
      <c r="B404" s="1089">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9">
        <v>6</v>
      </c>
      <c r="B405" s="1089">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9">
        <v>7</v>
      </c>
      <c r="B406" s="1089">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9">
        <v>8</v>
      </c>
      <c r="B407" s="1089">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9">
        <v>9</v>
      </c>
      <c r="B408" s="1089">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9">
        <v>10</v>
      </c>
      <c r="B409" s="1089">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9">
        <v>11</v>
      </c>
      <c r="B410" s="1089">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9">
        <v>12</v>
      </c>
      <c r="B411" s="1089">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9">
        <v>13</v>
      </c>
      <c r="B412" s="1089">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9">
        <v>14</v>
      </c>
      <c r="B413" s="1089">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9">
        <v>15</v>
      </c>
      <c r="B414" s="1089">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9">
        <v>16</v>
      </c>
      <c r="B415" s="1089">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9">
        <v>17</v>
      </c>
      <c r="B416" s="1089">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9">
        <v>18</v>
      </c>
      <c r="B417" s="1089">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9">
        <v>19</v>
      </c>
      <c r="B418" s="1089">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9">
        <v>20</v>
      </c>
      <c r="B419" s="1089">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9">
        <v>21</v>
      </c>
      <c r="B420" s="1089">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9">
        <v>22</v>
      </c>
      <c r="B421" s="1089">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9">
        <v>23</v>
      </c>
      <c r="B422" s="1089">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9">
        <v>24</v>
      </c>
      <c r="B423" s="1089">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9">
        <v>25</v>
      </c>
      <c r="B424" s="1089">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9">
        <v>26</v>
      </c>
      <c r="B425" s="1089">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9">
        <v>27</v>
      </c>
      <c r="B426" s="1089">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9">
        <v>28</v>
      </c>
      <c r="B427" s="1089">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9">
        <v>29</v>
      </c>
      <c r="B428" s="1089">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9">
        <v>30</v>
      </c>
      <c r="B429" s="1089">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9">
        <v>1</v>
      </c>
      <c r="B433" s="1089">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9">
        <v>2</v>
      </c>
      <c r="B434" s="1089">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9">
        <v>3</v>
      </c>
      <c r="B435" s="1089">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9">
        <v>4</v>
      </c>
      <c r="B436" s="1089">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9">
        <v>5</v>
      </c>
      <c r="B437" s="1089">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9">
        <v>6</v>
      </c>
      <c r="B438" s="1089">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9">
        <v>7</v>
      </c>
      <c r="B439" s="1089">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9">
        <v>8</v>
      </c>
      <c r="B440" s="1089">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9">
        <v>9</v>
      </c>
      <c r="B441" s="1089">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9">
        <v>10</v>
      </c>
      <c r="B442" s="1089">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9">
        <v>11</v>
      </c>
      <c r="B443" s="1089">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9">
        <v>12</v>
      </c>
      <c r="B444" s="1089">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9">
        <v>13</v>
      </c>
      <c r="B445" s="1089">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9">
        <v>14</v>
      </c>
      <c r="B446" s="1089">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9">
        <v>15</v>
      </c>
      <c r="B447" s="1089">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9">
        <v>16</v>
      </c>
      <c r="B448" s="1089">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9">
        <v>17</v>
      </c>
      <c r="B449" s="1089">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9">
        <v>18</v>
      </c>
      <c r="B450" s="1089">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9">
        <v>19</v>
      </c>
      <c r="B451" s="1089">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9">
        <v>20</v>
      </c>
      <c r="B452" s="1089">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9">
        <v>21</v>
      </c>
      <c r="B453" s="1089">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9">
        <v>22</v>
      </c>
      <c r="B454" s="1089">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9">
        <v>23</v>
      </c>
      <c r="B455" s="1089">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9">
        <v>24</v>
      </c>
      <c r="B456" s="1089">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9">
        <v>25</v>
      </c>
      <c r="B457" s="1089">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9">
        <v>26</v>
      </c>
      <c r="B458" s="1089">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9">
        <v>27</v>
      </c>
      <c r="B459" s="1089">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9">
        <v>28</v>
      </c>
      <c r="B460" s="1089">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9">
        <v>29</v>
      </c>
      <c r="B461" s="1089">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9">
        <v>30</v>
      </c>
      <c r="B462" s="1089">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9">
        <v>1</v>
      </c>
      <c r="B466" s="1089">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9">
        <v>2</v>
      </c>
      <c r="B467" s="1089">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9">
        <v>3</v>
      </c>
      <c r="B468" s="1089">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9">
        <v>4</v>
      </c>
      <c r="B469" s="1089">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9">
        <v>5</v>
      </c>
      <c r="B470" s="1089">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9">
        <v>6</v>
      </c>
      <c r="B471" s="1089">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9">
        <v>7</v>
      </c>
      <c r="B472" s="1089">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9">
        <v>8</v>
      </c>
      <c r="B473" s="1089">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9">
        <v>9</v>
      </c>
      <c r="B474" s="1089">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9">
        <v>10</v>
      </c>
      <c r="B475" s="1089">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9">
        <v>11</v>
      </c>
      <c r="B476" s="1089">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9">
        <v>12</v>
      </c>
      <c r="B477" s="1089">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9">
        <v>13</v>
      </c>
      <c r="B478" s="1089">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9">
        <v>14</v>
      </c>
      <c r="B479" s="1089">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9">
        <v>15</v>
      </c>
      <c r="B480" s="1089">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9">
        <v>16</v>
      </c>
      <c r="B481" s="1089">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9">
        <v>17</v>
      </c>
      <c r="B482" s="1089">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9">
        <v>18</v>
      </c>
      <c r="B483" s="1089">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9">
        <v>19</v>
      </c>
      <c r="B484" s="1089">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9">
        <v>20</v>
      </c>
      <c r="B485" s="1089">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9">
        <v>21</v>
      </c>
      <c r="B486" s="1089">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9">
        <v>22</v>
      </c>
      <c r="B487" s="1089">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9">
        <v>23</v>
      </c>
      <c r="B488" s="1089">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9">
        <v>24</v>
      </c>
      <c r="B489" s="1089">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9">
        <v>25</v>
      </c>
      <c r="B490" s="1089">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9">
        <v>26</v>
      </c>
      <c r="B491" s="1089">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9">
        <v>27</v>
      </c>
      <c r="B492" s="1089">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9">
        <v>28</v>
      </c>
      <c r="B493" s="1089">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9">
        <v>29</v>
      </c>
      <c r="B494" s="1089">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9">
        <v>30</v>
      </c>
      <c r="B495" s="1089">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9">
        <v>1</v>
      </c>
      <c r="B499" s="1089">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9">
        <v>2</v>
      </c>
      <c r="B500" s="1089">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9">
        <v>3</v>
      </c>
      <c r="B501" s="1089">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9">
        <v>4</v>
      </c>
      <c r="B502" s="1089">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9">
        <v>5</v>
      </c>
      <c r="B503" s="1089">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9">
        <v>6</v>
      </c>
      <c r="B504" s="1089">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9">
        <v>7</v>
      </c>
      <c r="B505" s="1089">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9">
        <v>8</v>
      </c>
      <c r="B506" s="1089">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9">
        <v>9</v>
      </c>
      <c r="B507" s="1089">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9">
        <v>10</v>
      </c>
      <c r="B508" s="1089">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9">
        <v>11</v>
      </c>
      <c r="B509" s="1089">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9">
        <v>12</v>
      </c>
      <c r="B510" s="1089">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9">
        <v>13</v>
      </c>
      <c r="B511" s="1089">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9">
        <v>14</v>
      </c>
      <c r="B512" s="1089">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9">
        <v>15</v>
      </c>
      <c r="B513" s="1089">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9">
        <v>16</v>
      </c>
      <c r="B514" s="1089">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9">
        <v>17</v>
      </c>
      <c r="B515" s="1089">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9">
        <v>18</v>
      </c>
      <c r="B516" s="1089">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9">
        <v>19</v>
      </c>
      <c r="B517" s="1089">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9">
        <v>20</v>
      </c>
      <c r="B518" s="1089">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9">
        <v>21</v>
      </c>
      <c r="B519" s="1089">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9">
        <v>22</v>
      </c>
      <c r="B520" s="1089">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9">
        <v>23</v>
      </c>
      <c r="B521" s="1089">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9">
        <v>24</v>
      </c>
      <c r="B522" s="1089">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9">
        <v>25</v>
      </c>
      <c r="B523" s="1089">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9">
        <v>26</v>
      </c>
      <c r="B524" s="1089">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9">
        <v>27</v>
      </c>
      <c r="B525" s="1089">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9">
        <v>28</v>
      </c>
      <c r="B526" s="1089">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9">
        <v>29</v>
      </c>
      <c r="B527" s="1089">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9">
        <v>30</v>
      </c>
      <c r="B528" s="1089">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9">
        <v>1</v>
      </c>
      <c r="B532" s="1089">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9">
        <v>2</v>
      </c>
      <c r="B533" s="1089">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9">
        <v>3</v>
      </c>
      <c r="B534" s="1089">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9">
        <v>4</v>
      </c>
      <c r="B535" s="1089">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9">
        <v>5</v>
      </c>
      <c r="B536" s="1089">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9">
        <v>6</v>
      </c>
      <c r="B537" s="1089">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9">
        <v>7</v>
      </c>
      <c r="B538" s="1089">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9">
        <v>8</v>
      </c>
      <c r="B539" s="1089">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9">
        <v>9</v>
      </c>
      <c r="B540" s="1089">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9">
        <v>10</v>
      </c>
      <c r="B541" s="1089">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9">
        <v>11</v>
      </c>
      <c r="B542" s="1089">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9">
        <v>12</v>
      </c>
      <c r="B543" s="1089">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9">
        <v>13</v>
      </c>
      <c r="B544" s="1089">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9">
        <v>14</v>
      </c>
      <c r="B545" s="1089">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9">
        <v>15</v>
      </c>
      <c r="B546" s="1089">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9">
        <v>16</v>
      </c>
      <c r="B547" s="1089">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9">
        <v>17</v>
      </c>
      <c r="B548" s="1089">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9">
        <v>18</v>
      </c>
      <c r="B549" s="1089">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9">
        <v>19</v>
      </c>
      <c r="B550" s="1089">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9">
        <v>20</v>
      </c>
      <c r="B551" s="1089">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9">
        <v>21</v>
      </c>
      <c r="B552" s="1089">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9">
        <v>22</v>
      </c>
      <c r="B553" s="1089">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9">
        <v>23</v>
      </c>
      <c r="B554" s="1089">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9">
        <v>24</v>
      </c>
      <c r="B555" s="1089">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9">
        <v>25</v>
      </c>
      <c r="B556" s="1089">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9">
        <v>26</v>
      </c>
      <c r="B557" s="1089">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9">
        <v>27</v>
      </c>
      <c r="B558" s="1089">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9">
        <v>28</v>
      </c>
      <c r="B559" s="1089">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9">
        <v>29</v>
      </c>
      <c r="B560" s="1089">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9">
        <v>30</v>
      </c>
      <c r="B561" s="1089">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9">
        <v>1</v>
      </c>
      <c r="B565" s="1089">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9">
        <v>2</v>
      </c>
      <c r="B566" s="1089">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9">
        <v>3</v>
      </c>
      <c r="B567" s="1089">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9">
        <v>4</v>
      </c>
      <c r="B568" s="1089">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9">
        <v>5</v>
      </c>
      <c r="B569" s="1089">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9">
        <v>6</v>
      </c>
      <c r="B570" s="1089">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9">
        <v>7</v>
      </c>
      <c r="B571" s="1089">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9">
        <v>8</v>
      </c>
      <c r="B572" s="1089">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9">
        <v>9</v>
      </c>
      <c r="B573" s="1089">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9">
        <v>10</v>
      </c>
      <c r="B574" s="1089">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9">
        <v>11</v>
      </c>
      <c r="B575" s="1089">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9">
        <v>12</v>
      </c>
      <c r="B576" s="1089">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9">
        <v>13</v>
      </c>
      <c r="B577" s="1089">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9">
        <v>14</v>
      </c>
      <c r="B578" s="1089">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9">
        <v>15</v>
      </c>
      <c r="B579" s="1089">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9">
        <v>16</v>
      </c>
      <c r="B580" s="1089">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9">
        <v>17</v>
      </c>
      <c r="B581" s="1089">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9">
        <v>18</v>
      </c>
      <c r="B582" s="1089">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9">
        <v>19</v>
      </c>
      <c r="B583" s="1089">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9">
        <v>20</v>
      </c>
      <c r="B584" s="1089">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9">
        <v>21</v>
      </c>
      <c r="B585" s="1089">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9">
        <v>22</v>
      </c>
      <c r="B586" s="1089">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9">
        <v>23</v>
      </c>
      <c r="B587" s="1089">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9">
        <v>24</v>
      </c>
      <c r="B588" s="1089">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9">
        <v>25</v>
      </c>
      <c r="B589" s="1089">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9">
        <v>26</v>
      </c>
      <c r="B590" s="1089">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9">
        <v>27</v>
      </c>
      <c r="B591" s="1089">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9">
        <v>28</v>
      </c>
      <c r="B592" s="1089">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9">
        <v>29</v>
      </c>
      <c r="B593" s="1089">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9">
        <v>30</v>
      </c>
      <c r="B594" s="1089">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9">
        <v>1</v>
      </c>
      <c r="B598" s="1089">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9">
        <v>2</v>
      </c>
      <c r="B599" s="1089">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9">
        <v>3</v>
      </c>
      <c r="B600" s="1089">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9">
        <v>4</v>
      </c>
      <c r="B601" s="1089">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9">
        <v>5</v>
      </c>
      <c r="B602" s="1089">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9">
        <v>6</v>
      </c>
      <c r="B603" s="1089">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9">
        <v>7</v>
      </c>
      <c r="B604" s="1089">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9">
        <v>8</v>
      </c>
      <c r="B605" s="1089">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9">
        <v>9</v>
      </c>
      <c r="B606" s="1089">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9">
        <v>10</v>
      </c>
      <c r="B607" s="1089">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9">
        <v>11</v>
      </c>
      <c r="B608" s="1089">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9">
        <v>12</v>
      </c>
      <c r="B609" s="1089">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9">
        <v>13</v>
      </c>
      <c r="B610" s="1089">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9">
        <v>14</v>
      </c>
      <c r="B611" s="1089">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9">
        <v>15</v>
      </c>
      <c r="B612" s="1089">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9">
        <v>16</v>
      </c>
      <c r="B613" s="1089">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9">
        <v>17</v>
      </c>
      <c r="B614" s="1089">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9">
        <v>18</v>
      </c>
      <c r="B615" s="1089">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9">
        <v>19</v>
      </c>
      <c r="B616" s="1089">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9">
        <v>20</v>
      </c>
      <c r="B617" s="1089">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9">
        <v>21</v>
      </c>
      <c r="B618" s="1089">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9">
        <v>22</v>
      </c>
      <c r="B619" s="1089">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9">
        <v>23</v>
      </c>
      <c r="B620" s="1089">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9">
        <v>24</v>
      </c>
      <c r="B621" s="1089">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9">
        <v>25</v>
      </c>
      <c r="B622" s="1089">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9">
        <v>26</v>
      </c>
      <c r="B623" s="1089">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9">
        <v>27</v>
      </c>
      <c r="B624" s="1089">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9">
        <v>28</v>
      </c>
      <c r="B625" s="1089">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9">
        <v>29</v>
      </c>
      <c r="B626" s="1089">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9">
        <v>30</v>
      </c>
      <c r="B627" s="1089">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9">
        <v>1</v>
      </c>
      <c r="B631" s="1089">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9">
        <v>2</v>
      </c>
      <c r="B632" s="1089">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9">
        <v>3</v>
      </c>
      <c r="B633" s="1089">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9">
        <v>4</v>
      </c>
      <c r="B634" s="1089">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9">
        <v>5</v>
      </c>
      <c r="B635" s="1089">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9">
        <v>6</v>
      </c>
      <c r="B636" s="1089">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9">
        <v>7</v>
      </c>
      <c r="B637" s="1089">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9">
        <v>8</v>
      </c>
      <c r="B638" s="1089">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9">
        <v>9</v>
      </c>
      <c r="B639" s="1089">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9">
        <v>10</v>
      </c>
      <c r="B640" s="1089">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9">
        <v>11</v>
      </c>
      <c r="B641" s="1089">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9">
        <v>12</v>
      </c>
      <c r="B642" s="1089">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9">
        <v>13</v>
      </c>
      <c r="B643" s="1089">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9">
        <v>14</v>
      </c>
      <c r="B644" s="1089">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9">
        <v>15</v>
      </c>
      <c r="B645" s="1089">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9">
        <v>16</v>
      </c>
      <c r="B646" s="1089">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9">
        <v>17</v>
      </c>
      <c r="B647" s="1089">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9">
        <v>18</v>
      </c>
      <c r="B648" s="1089">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9">
        <v>19</v>
      </c>
      <c r="B649" s="1089">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9">
        <v>20</v>
      </c>
      <c r="B650" s="1089">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9">
        <v>21</v>
      </c>
      <c r="B651" s="1089">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9">
        <v>22</v>
      </c>
      <c r="B652" s="1089">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9">
        <v>23</v>
      </c>
      <c r="B653" s="1089">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9">
        <v>24</v>
      </c>
      <c r="B654" s="1089">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9">
        <v>25</v>
      </c>
      <c r="B655" s="1089">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9">
        <v>26</v>
      </c>
      <c r="B656" s="1089">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9">
        <v>27</v>
      </c>
      <c r="B657" s="1089">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9">
        <v>28</v>
      </c>
      <c r="B658" s="1089">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9">
        <v>29</v>
      </c>
      <c r="B659" s="1089">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9">
        <v>30</v>
      </c>
      <c r="B660" s="1089">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9">
        <v>1</v>
      </c>
      <c r="B664" s="1089">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9">
        <v>2</v>
      </c>
      <c r="B665" s="1089">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9">
        <v>3</v>
      </c>
      <c r="B666" s="1089">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9">
        <v>4</v>
      </c>
      <c r="B667" s="1089">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9">
        <v>5</v>
      </c>
      <c r="B668" s="1089">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9">
        <v>6</v>
      </c>
      <c r="B669" s="1089">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9">
        <v>7</v>
      </c>
      <c r="B670" s="1089">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9">
        <v>8</v>
      </c>
      <c r="B671" s="1089">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9">
        <v>9</v>
      </c>
      <c r="B672" s="1089">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9">
        <v>10</v>
      </c>
      <c r="B673" s="1089">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9">
        <v>11</v>
      </c>
      <c r="B674" s="1089">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9">
        <v>12</v>
      </c>
      <c r="B675" s="1089">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9">
        <v>13</v>
      </c>
      <c r="B676" s="1089">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9">
        <v>14</v>
      </c>
      <c r="B677" s="1089">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9">
        <v>15</v>
      </c>
      <c r="B678" s="1089">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9">
        <v>16</v>
      </c>
      <c r="B679" s="1089">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9">
        <v>17</v>
      </c>
      <c r="B680" s="1089">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9">
        <v>18</v>
      </c>
      <c r="B681" s="1089">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9">
        <v>19</v>
      </c>
      <c r="B682" s="1089">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9">
        <v>20</v>
      </c>
      <c r="B683" s="1089">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9">
        <v>21</v>
      </c>
      <c r="B684" s="1089">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9">
        <v>22</v>
      </c>
      <c r="B685" s="1089">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9">
        <v>23</v>
      </c>
      <c r="B686" s="1089">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9">
        <v>24</v>
      </c>
      <c r="B687" s="1089">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9">
        <v>25</v>
      </c>
      <c r="B688" s="1089">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9">
        <v>26</v>
      </c>
      <c r="B689" s="1089">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9">
        <v>27</v>
      </c>
      <c r="B690" s="1089">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9">
        <v>28</v>
      </c>
      <c r="B691" s="1089">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9">
        <v>29</v>
      </c>
      <c r="B692" s="1089">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9">
        <v>30</v>
      </c>
      <c r="B693" s="1089">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9">
        <v>1</v>
      </c>
      <c r="B697" s="1089">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9">
        <v>2</v>
      </c>
      <c r="B698" s="1089">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9">
        <v>3</v>
      </c>
      <c r="B699" s="1089">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9">
        <v>4</v>
      </c>
      <c r="B700" s="1089">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9">
        <v>5</v>
      </c>
      <c r="B701" s="1089">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9">
        <v>6</v>
      </c>
      <c r="B702" s="1089">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9">
        <v>7</v>
      </c>
      <c r="B703" s="1089">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9">
        <v>8</v>
      </c>
      <c r="B704" s="1089">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9">
        <v>9</v>
      </c>
      <c r="B705" s="1089">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9">
        <v>10</v>
      </c>
      <c r="B706" s="1089">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9">
        <v>11</v>
      </c>
      <c r="B707" s="1089">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9">
        <v>12</v>
      </c>
      <c r="B708" s="1089">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9">
        <v>13</v>
      </c>
      <c r="B709" s="1089">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9">
        <v>14</v>
      </c>
      <c r="B710" s="1089">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9">
        <v>15</v>
      </c>
      <c r="B711" s="1089">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9">
        <v>16</v>
      </c>
      <c r="B712" s="1089">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9">
        <v>17</v>
      </c>
      <c r="B713" s="1089">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9">
        <v>18</v>
      </c>
      <c r="B714" s="1089">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9">
        <v>19</v>
      </c>
      <c r="B715" s="1089">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9">
        <v>20</v>
      </c>
      <c r="B716" s="1089">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9">
        <v>21</v>
      </c>
      <c r="B717" s="1089">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9">
        <v>22</v>
      </c>
      <c r="B718" s="1089">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9">
        <v>23</v>
      </c>
      <c r="B719" s="1089">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9">
        <v>24</v>
      </c>
      <c r="B720" s="1089">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9">
        <v>25</v>
      </c>
      <c r="B721" s="1089">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9">
        <v>26</v>
      </c>
      <c r="B722" s="1089">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9">
        <v>27</v>
      </c>
      <c r="B723" s="1089">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9">
        <v>28</v>
      </c>
      <c r="B724" s="1089">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9">
        <v>29</v>
      </c>
      <c r="B725" s="1089">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9">
        <v>30</v>
      </c>
      <c r="B726" s="1089">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9">
        <v>1</v>
      </c>
      <c r="B730" s="1089">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9">
        <v>2</v>
      </c>
      <c r="B731" s="1089">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9">
        <v>3</v>
      </c>
      <c r="B732" s="1089">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9">
        <v>4</v>
      </c>
      <c r="B733" s="1089">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9">
        <v>5</v>
      </c>
      <c r="B734" s="1089">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9">
        <v>6</v>
      </c>
      <c r="B735" s="1089">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9">
        <v>7</v>
      </c>
      <c r="B736" s="1089">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9">
        <v>8</v>
      </c>
      <c r="B737" s="1089">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9">
        <v>9</v>
      </c>
      <c r="B738" s="1089">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9">
        <v>10</v>
      </c>
      <c r="B739" s="1089">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9">
        <v>11</v>
      </c>
      <c r="B740" s="1089">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9">
        <v>12</v>
      </c>
      <c r="B741" s="1089">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9">
        <v>13</v>
      </c>
      <c r="B742" s="1089">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9">
        <v>14</v>
      </c>
      <c r="B743" s="1089">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9">
        <v>15</v>
      </c>
      <c r="B744" s="1089">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9">
        <v>16</v>
      </c>
      <c r="B745" s="1089">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9">
        <v>17</v>
      </c>
      <c r="B746" s="1089">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9">
        <v>18</v>
      </c>
      <c r="B747" s="1089">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9">
        <v>19</v>
      </c>
      <c r="B748" s="1089">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9">
        <v>20</v>
      </c>
      <c r="B749" s="1089">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9">
        <v>21</v>
      </c>
      <c r="B750" s="1089">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9">
        <v>22</v>
      </c>
      <c r="B751" s="1089">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9">
        <v>23</v>
      </c>
      <c r="B752" s="1089">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9">
        <v>24</v>
      </c>
      <c r="B753" s="1089">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9">
        <v>25</v>
      </c>
      <c r="B754" s="1089">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9">
        <v>26</v>
      </c>
      <c r="B755" s="1089">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9">
        <v>27</v>
      </c>
      <c r="B756" s="1089">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9">
        <v>28</v>
      </c>
      <c r="B757" s="1089">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9">
        <v>29</v>
      </c>
      <c r="B758" s="1089">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9">
        <v>30</v>
      </c>
      <c r="B759" s="1089">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9">
        <v>1</v>
      </c>
      <c r="B763" s="1089">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9">
        <v>2</v>
      </c>
      <c r="B764" s="1089">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9">
        <v>3</v>
      </c>
      <c r="B765" s="1089">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9">
        <v>4</v>
      </c>
      <c r="B766" s="1089">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9">
        <v>5</v>
      </c>
      <c r="B767" s="1089">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9">
        <v>6</v>
      </c>
      <c r="B768" s="1089">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9">
        <v>7</v>
      </c>
      <c r="B769" s="1089">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9">
        <v>8</v>
      </c>
      <c r="B770" s="1089">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9">
        <v>9</v>
      </c>
      <c r="B771" s="1089">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9">
        <v>10</v>
      </c>
      <c r="B772" s="1089">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9">
        <v>11</v>
      </c>
      <c r="B773" s="1089">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9">
        <v>12</v>
      </c>
      <c r="B774" s="1089">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9">
        <v>13</v>
      </c>
      <c r="B775" s="1089">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9">
        <v>14</v>
      </c>
      <c r="B776" s="1089">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9">
        <v>15</v>
      </c>
      <c r="B777" s="1089">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9">
        <v>16</v>
      </c>
      <c r="B778" s="1089">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9">
        <v>17</v>
      </c>
      <c r="B779" s="1089">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9">
        <v>18</v>
      </c>
      <c r="B780" s="1089">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9">
        <v>19</v>
      </c>
      <c r="B781" s="1089">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9">
        <v>20</v>
      </c>
      <c r="B782" s="1089">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9">
        <v>21</v>
      </c>
      <c r="B783" s="1089">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9">
        <v>22</v>
      </c>
      <c r="B784" s="1089">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9">
        <v>23</v>
      </c>
      <c r="B785" s="1089">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9">
        <v>24</v>
      </c>
      <c r="B786" s="1089">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9">
        <v>25</v>
      </c>
      <c r="B787" s="1089">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9">
        <v>26</v>
      </c>
      <c r="B788" s="1089">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9">
        <v>27</v>
      </c>
      <c r="B789" s="1089">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9">
        <v>28</v>
      </c>
      <c r="B790" s="1089">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9">
        <v>29</v>
      </c>
      <c r="B791" s="1089">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9">
        <v>30</v>
      </c>
      <c r="B792" s="1089">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9">
        <v>1</v>
      </c>
      <c r="B796" s="1089">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9">
        <v>2</v>
      </c>
      <c r="B797" s="1089">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9">
        <v>3</v>
      </c>
      <c r="B798" s="1089">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9">
        <v>4</v>
      </c>
      <c r="B799" s="1089">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9">
        <v>5</v>
      </c>
      <c r="B800" s="1089">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9">
        <v>6</v>
      </c>
      <c r="B801" s="1089">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9">
        <v>7</v>
      </c>
      <c r="B802" s="1089">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9">
        <v>8</v>
      </c>
      <c r="B803" s="1089">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9">
        <v>9</v>
      </c>
      <c r="B804" s="1089">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9">
        <v>10</v>
      </c>
      <c r="B805" s="1089">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9">
        <v>11</v>
      </c>
      <c r="B806" s="1089">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9">
        <v>12</v>
      </c>
      <c r="B807" s="1089">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9">
        <v>13</v>
      </c>
      <c r="B808" s="1089">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9">
        <v>14</v>
      </c>
      <c r="B809" s="1089">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9">
        <v>15</v>
      </c>
      <c r="B810" s="1089">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9">
        <v>16</v>
      </c>
      <c r="B811" s="1089">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9">
        <v>17</v>
      </c>
      <c r="B812" s="1089">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9">
        <v>18</v>
      </c>
      <c r="B813" s="1089">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9">
        <v>19</v>
      </c>
      <c r="B814" s="1089">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9">
        <v>20</v>
      </c>
      <c r="B815" s="1089">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9">
        <v>21</v>
      </c>
      <c r="B816" s="1089">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9">
        <v>22</v>
      </c>
      <c r="B817" s="1089">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9">
        <v>23</v>
      </c>
      <c r="B818" s="1089">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9">
        <v>24</v>
      </c>
      <c r="B819" s="1089">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9">
        <v>25</v>
      </c>
      <c r="B820" s="1089">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9">
        <v>26</v>
      </c>
      <c r="B821" s="1089">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9">
        <v>27</v>
      </c>
      <c r="B822" s="1089">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9">
        <v>28</v>
      </c>
      <c r="B823" s="1089">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9">
        <v>29</v>
      </c>
      <c r="B824" s="1089">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9">
        <v>30</v>
      </c>
      <c r="B825" s="1089">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9">
        <v>1</v>
      </c>
      <c r="B829" s="1089">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9">
        <v>2</v>
      </c>
      <c r="B830" s="1089">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9">
        <v>3</v>
      </c>
      <c r="B831" s="1089">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9">
        <v>4</v>
      </c>
      <c r="B832" s="1089">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9">
        <v>5</v>
      </c>
      <c r="B833" s="1089">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9">
        <v>6</v>
      </c>
      <c r="B834" s="1089">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9">
        <v>7</v>
      </c>
      <c r="B835" s="1089">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9">
        <v>8</v>
      </c>
      <c r="B836" s="1089">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9">
        <v>9</v>
      </c>
      <c r="B837" s="1089">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9">
        <v>10</v>
      </c>
      <c r="B838" s="1089">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9">
        <v>11</v>
      </c>
      <c r="B839" s="10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9">
        <v>12</v>
      </c>
      <c r="B840" s="1089">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9">
        <v>13</v>
      </c>
      <c r="B841" s="1089">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9">
        <v>14</v>
      </c>
      <c r="B842" s="10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9">
        <v>15</v>
      </c>
      <c r="B843" s="10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9">
        <v>16</v>
      </c>
      <c r="B844" s="10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9">
        <v>17</v>
      </c>
      <c r="B845" s="10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9">
        <v>18</v>
      </c>
      <c r="B846" s="10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9">
        <v>19</v>
      </c>
      <c r="B847" s="10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9">
        <v>20</v>
      </c>
      <c r="B848" s="10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9">
        <v>21</v>
      </c>
      <c r="B849" s="10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9">
        <v>22</v>
      </c>
      <c r="B850" s="10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9">
        <v>23</v>
      </c>
      <c r="B851" s="10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9">
        <v>24</v>
      </c>
      <c r="B852" s="10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9">
        <v>25</v>
      </c>
      <c r="B853" s="10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9">
        <v>26</v>
      </c>
      <c r="B854" s="10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9">
        <v>27</v>
      </c>
      <c r="B855" s="10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9">
        <v>28</v>
      </c>
      <c r="B856" s="10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9">
        <v>29</v>
      </c>
      <c r="B857" s="10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9">
        <v>30</v>
      </c>
      <c r="B858" s="10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9">
        <v>1</v>
      </c>
      <c r="B862" s="10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9">
        <v>2</v>
      </c>
      <c r="B863" s="10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9">
        <v>3</v>
      </c>
      <c r="B864" s="10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9">
        <v>4</v>
      </c>
      <c r="B865" s="10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9">
        <v>5</v>
      </c>
      <c r="B866" s="10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9">
        <v>6</v>
      </c>
      <c r="B867" s="10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9">
        <v>7</v>
      </c>
      <c r="B868" s="1089">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9">
        <v>8</v>
      </c>
      <c r="B869" s="1089">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9">
        <v>9</v>
      </c>
      <c r="B870" s="1089">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9">
        <v>10</v>
      </c>
      <c r="B871" s="10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9">
        <v>11</v>
      </c>
      <c r="B872" s="10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9">
        <v>12</v>
      </c>
      <c r="B873" s="1089">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9">
        <v>13</v>
      </c>
      <c r="B874" s="1089">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9">
        <v>14</v>
      </c>
      <c r="B875" s="10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9">
        <v>15</v>
      </c>
      <c r="B876" s="10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9">
        <v>16</v>
      </c>
      <c r="B877" s="10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9">
        <v>17</v>
      </c>
      <c r="B878" s="10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9">
        <v>18</v>
      </c>
      <c r="B879" s="10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9">
        <v>19</v>
      </c>
      <c r="B880" s="10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9">
        <v>20</v>
      </c>
      <c r="B881" s="10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9">
        <v>21</v>
      </c>
      <c r="B882" s="10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9">
        <v>22</v>
      </c>
      <c r="B883" s="10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9">
        <v>23</v>
      </c>
      <c r="B884" s="10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9">
        <v>24</v>
      </c>
      <c r="B885" s="10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9">
        <v>25</v>
      </c>
      <c r="B886" s="10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9">
        <v>26</v>
      </c>
      <c r="B887" s="10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9">
        <v>27</v>
      </c>
      <c r="B888" s="10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9">
        <v>28</v>
      </c>
      <c r="B889" s="10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9">
        <v>29</v>
      </c>
      <c r="B890" s="10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9">
        <v>30</v>
      </c>
      <c r="B891" s="10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9">
        <v>1</v>
      </c>
      <c r="B895" s="10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9">
        <v>2</v>
      </c>
      <c r="B896" s="10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9">
        <v>3</v>
      </c>
      <c r="B897" s="10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9">
        <v>4</v>
      </c>
      <c r="B898" s="10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9">
        <v>5</v>
      </c>
      <c r="B899" s="10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9">
        <v>6</v>
      </c>
      <c r="B900" s="10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9">
        <v>7</v>
      </c>
      <c r="B901" s="1089">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9">
        <v>8</v>
      </c>
      <c r="B902" s="1089">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9">
        <v>9</v>
      </c>
      <c r="B903" s="1089">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9">
        <v>10</v>
      </c>
      <c r="B904" s="10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9">
        <v>11</v>
      </c>
      <c r="B905" s="10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9">
        <v>12</v>
      </c>
      <c r="B906" s="1089">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9">
        <v>13</v>
      </c>
      <c r="B907" s="1089">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9">
        <v>14</v>
      </c>
      <c r="B908" s="10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9">
        <v>15</v>
      </c>
      <c r="B909" s="10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9">
        <v>16</v>
      </c>
      <c r="B910" s="10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9">
        <v>17</v>
      </c>
      <c r="B911" s="10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9">
        <v>18</v>
      </c>
      <c r="B912" s="10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9">
        <v>19</v>
      </c>
      <c r="B913" s="10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9">
        <v>20</v>
      </c>
      <c r="B914" s="10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9">
        <v>21</v>
      </c>
      <c r="B915" s="10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9">
        <v>22</v>
      </c>
      <c r="B916" s="10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9">
        <v>23</v>
      </c>
      <c r="B917" s="10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9">
        <v>24</v>
      </c>
      <c r="B918" s="10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9">
        <v>25</v>
      </c>
      <c r="B919" s="10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9">
        <v>26</v>
      </c>
      <c r="B920" s="10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9">
        <v>27</v>
      </c>
      <c r="B921" s="10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9">
        <v>28</v>
      </c>
      <c r="B922" s="10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9">
        <v>29</v>
      </c>
      <c r="B923" s="10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9">
        <v>30</v>
      </c>
      <c r="B924" s="10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9">
        <v>1</v>
      </c>
      <c r="B928" s="10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9">
        <v>2</v>
      </c>
      <c r="B929" s="10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9">
        <v>3</v>
      </c>
      <c r="B930" s="10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9">
        <v>4</v>
      </c>
      <c r="B931" s="10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9">
        <v>5</v>
      </c>
      <c r="B932" s="10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9">
        <v>6</v>
      </c>
      <c r="B933" s="10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9">
        <v>7</v>
      </c>
      <c r="B934" s="1089">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9">
        <v>8</v>
      </c>
      <c r="B935" s="1089">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9">
        <v>9</v>
      </c>
      <c r="B936" s="1089">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9">
        <v>10</v>
      </c>
      <c r="B937" s="10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9">
        <v>11</v>
      </c>
      <c r="B938" s="10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9">
        <v>12</v>
      </c>
      <c r="B939" s="1089">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9">
        <v>13</v>
      </c>
      <c r="B940" s="1089">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9">
        <v>14</v>
      </c>
      <c r="B941" s="10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9">
        <v>15</v>
      </c>
      <c r="B942" s="10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9">
        <v>16</v>
      </c>
      <c r="B943" s="10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9">
        <v>17</v>
      </c>
      <c r="B944" s="10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9">
        <v>18</v>
      </c>
      <c r="B945" s="10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9">
        <v>19</v>
      </c>
      <c r="B946" s="10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9">
        <v>20</v>
      </c>
      <c r="B947" s="10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9">
        <v>21</v>
      </c>
      <c r="B948" s="10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9">
        <v>22</v>
      </c>
      <c r="B949" s="10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9">
        <v>23</v>
      </c>
      <c r="B950" s="10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9">
        <v>24</v>
      </c>
      <c r="B951" s="10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9">
        <v>25</v>
      </c>
      <c r="B952" s="10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9">
        <v>26</v>
      </c>
      <c r="B953" s="10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9">
        <v>27</v>
      </c>
      <c r="B954" s="10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9">
        <v>28</v>
      </c>
      <c r="B955" s="10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9">
        <v>29</v>
      </c>
      <c r="B956" s="10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9">
        <v>30</v>
      </c>
      <c r="B957" s="10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9">
        <v>1</v>
      </c>
      <c r="B961" s="10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9">
        <v>2</v>
      </c>
      <c r="B962" s="10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9">
        <v>3</v>
      </c>
      <c r="B963" s="10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9">
        <v>4</v>
      </c>
      <c r="B964" s="10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9">
        <v>5</v>
      </c>
      <c r="B965" s="10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9">
        <v>6</v>
      </c>
      <c r="B966" s="10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9">
        <v>7</v>
      </c>
      <c r="B967" s="1089">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9">
        <v>8</v>
      </c>
      <c r="B968" s="1089">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9">
        <v>9</v>
      </c>
      <c r="B969" s="1089">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9">
        <v>10</v>
      </c>
      <c r="B970" s="10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9">
        <v>11</v>
      </c>
      <c r="B971" s="10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9">
        <v>12</v>
      </c>
      <c r="B972" s="1089">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9">
        <v>13</v>
      </c>
      <c r="B973" s="1089">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9">
        <v>14</v>
      </c>
      <c r="B974" s="10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9">
        <v>15</v>
      </c>
      <c r="B975" s="10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9">
        <v>16</v>
      </c>
      <c r="B976" s="10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9">
        <v>17</v>
      </c>
      <c r="B977" s="10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9">
        <v>18</v>
      </c>
      <c r="B978" s="10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9">
        <v>19</v>
      </c>
      <c r="B979" s="10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9">
        <v>20</v>
      </c>
      <c r="B980" s="10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9">
        <v>21</v>
      </c>
      <c r="B981" s="10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9">
        <v>22</v>
      </c>
      <c r="B982" s="10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9">
        <v>23</v>
      </c>
      <c r="B983" s="10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9">
        <v>24</v>
      </c>
      <c r="B984" s="10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9">
        <v>25</v>
      </c>
      <c r="B985" s="10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9">
        <v>26</v>
      </c>
      <c r="B986" s="10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9">
        <v>27</v>
      </c>
      <c r="B987" s="10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9">
        <v>28</v>
      </c>
      <c r="B988" s="10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9">
        <v>29</v>
      </c>
      <c r="B989" s="10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9">
        <v>30</v>
      </c>
      <c r="B990" s="10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9">
        <v>1</v>
      </c>
      <c r="B994" s="10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9">
        <v>2</v>
      </c>
      <c r="B995" s="10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9">
        <v>3</v>
      </c>
      <c r="B996" s="10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9">
        <v>4</v>
      </c>
      <c r="B997" s="10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9">
        <v>5</v>
      </c>
      <c r="B998" s="10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9">
        <v>6</v>
      </c>
      <c r="B999" s="10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9">
        <v>7</v>
      </c>
      <c r="B1000" s="1089">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9">
        <v>8</v>
      </c>
      <c r="B1001" s="1089">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9">
        <v>9</v>
      </c>
      <c r="B1002" s="1089">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9">
        <v>10</v>
      </c>
      <c r="B1003" s="10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9">
        <v>11</v>
      </c>
      <c r="B1004" s="10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9">
        <v>12</v>
      </c>
      <c r="B1005" s="1089">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9">
        <v>13</v>
      </c>
      <c r="B1006" s="1089">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9">
        <v>14</v>
      </c>
      <c r="B1007" s="10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9">
        <v>15</v>
      </c>
      <c r="B1008" s="10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9">
        <v>16</v>
      </c>
      <c r="B1009" s="10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9">
        <v>17</v>
      </c>
      <c r="B1010" s="10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9">
        <v>18</v>
      </c>
      <c r="B1011" s="10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9">
        <v>19</v>
      </c>
      <c r="B1012" s="10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9">
        <v>20</v>
      </c>
      <c r="B1013" s="10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9">
        <v>21</v>
      </c>
      <c r="B1014" s="10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9">
        <v>22</v>
      </c>
      <c r="B1015" s="10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9">
        <v>23</v>
      </c>
      <c r="B1016" s="10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9">
        <v>24</v>
      </c>
      <c r="B1017" s="10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9">
        <v>25</v>
      </c>
      <c r="B1018" s="10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9">
        <v>26</v>
      </c>
      <c r="B1019" s="10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9">
        <v>27</v>
      </c>
      <c r="B1020" s="10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9">
        <v>28</v>
      </c>
      <c r="B1021" s="10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9">
        <v>29</v>
      </c>
      <c r="B1022" s="10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9">
        <v>30</v>
      </c>
      <c r="B1023" s="10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9">
        <v>1</v>
      </c>
      <c r="B1027" s="10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9">
        <v>2</v>
      </c>
      <c r="B1028" s="10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9">
        <v>3</v>
      </c>
      <c r="B1029" s="10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9">
        <v>4</v>
      </c>
      <c r="B1030" s="10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9">
        <v>5</v>
      </c>
      <c r="B1031" s="10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9">
        <v>6</v>
      </c>
      <c r="B1032" s="10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9">
        <v>7</v>
      </c>
      <c r="B1033" s="1089">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9">
        <v>8</v>
      </c>
      <c r="B1034" s="1089">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9">
        <v>9</v>
      </c>
      <c r="B1035" s="1089">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9">
        <v>10</v>
      </c>
      <c r="B1036" s="10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9">
        <v>11</v>
      </c>
      <c r="B1037" s="10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9">
        <v>12</v>
      </c>
      <c r="B1038" s="1089">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9">
        <v>13</v>
      </c>
      <c r="B1039" s="1089">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9">
        <v>14</v>
      </c>
      <c r="B1040" s="10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9">
        <v>15</v>
      </c>
      <c r="B1041" s="10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9">
        <v>16</v>
      </c>
      <c r="B1042" s="10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9">
        <v>17</v>
      </c>
      <c r="B1043" s="10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9">
        <v>18</v>
      </c>
      <c r="B1044" s="10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9">
        <v>19</v>
      </c>
      <c r="B1045" s="10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9">
        <v>20</v>
      </c>
      <c r="B1046" s="10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9">
        <v>21</v>
      </c>
      <c r="B1047" s="10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9">
        <v>22</v>
      </c>
      <c r="B1048" s="10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9">
        <v>23</v>
      </c>
      <c r="B1049" s="10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9">
        <v>24</v>
      </c>
      <c r="B1050" s="10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9">
        <v>25</v>
      </c>
      <c r="B1051" s="10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9">
        <v>26</v>
      </c>
      <c r="B1052" s="10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9">
        <v>27</v>
      </c>
      <c r="B1053" s="10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9">
        <v>28</v>
      </c>
      <c r="B1054" s="10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9">
        <v>29</v>
      </c>
      <c r="B1055" s="10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9">
        <v>30</v>
      </c>
      <c r="B1056" s="10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9">
        <v>1</v>
      </c>
      <c r="B1060" s="10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9">
        <v>2</v>
      </c>
      <c r="B1061" s="10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9">
        <v>3</v>
      </c>
      <c r="B1062" s="10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9">
        <v>4</v>
      </c>
      <c r="B1063" s="10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9">
        <v>5</v>
      </c>
      <c r="B1064" s="10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9">
        <v>6</v>
      </c>
      <c r="B1065" s="10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9">
        <v>7</v>
      </c>
      <c r="B1066" s="1089">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9">
        <v>8</v>
      </c>
      <c r="B1067" s="1089">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9">
        <v>9</v>
      </c>
      <c r="B1068" s="1089">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9">
        <v>10</v>
      </c>
      <c r="B1069" s="10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9">
        <v>11</v>
      </c>
      <c r="B1070" s="10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9">
        <v>12</v>
      </c>
      <c r="B1071" s="1089">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9">
        <v>13</v>
      </c>
      <c r="B1072" s="1089">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9">
        <v>14</v>
      </c>
      <c r="B1073" s="10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9">
        <v>15</v>
      </c>
      <c r="B1074" s="10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9">
        <v>16</v>
      </c>
      <c r="B1075" s="10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9">
        <v>17</v>
      </c>
      <c r="B1076" s="10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9">
        <v>18</v>
      </c>
      <c r="B1077" s="10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9">
        <v>19</v>
      </c>
      <c r="B1078" s="10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9">
        <v>20</v>
      </c>
      <c r="B1079" s="10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9">
        <v>21</v>
      </c>
      <c r="B1080" s="10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9">
        <v>22</v>
      </c>
      <c r="B1081" s="10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9">
        <v>23</v>
      </c>
      <c r="B1082" s="10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9">
        <v>24</v>
      </c>
      <c r="B1083" s="10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9">
        <v>25</v>
      </c>
      <c r="B1084" s="10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9">
        <v>26</v>
      </c>
      <c r="B1085" s="10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9">
        <v>27</v>
      </c>
      <c r="B1086" s="10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9">
        <v>28</v>
      </c>
      <c r="B1087" s="10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9">
        <v>29</v>
      </c>
      <c r="B1088" s="10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9">
        <v>30</v>
      </c>
      <c r="B1089" s="10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9">
        <v>1</v>
      </c>
      <c r="B1093" s="10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9">
        <v>2</v>
      </c>
      <c r="B1094" s="10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9">
        <v>3</v>
      </c>
      <c r="B1095" s="10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9">
        <v>4</v>
      </c>
      <c r="B1096" s="10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9">
        <v>5</v>
      </c>
      <c r="B1097" s="10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9">
        <v>6</v>
      </c>
      <c r="B1098" s="10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9">
        <v>7</v>
      </c>
      <c r="B1099" s="1089">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9">
        <v>8</v>
      </c>
      <c r="B1100" s="1089">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9">
        <v>9</v>
      </c>
      <c r="B1101" s="1089">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9">
        <v>10</v>
      </c>
      <c r="B1102" s="1089">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9">
        <v>11</v>
      </c>
      <c r="B1103" s="1089">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9">
        <v>12</v>
      </c>
      <c r="B1104" s="1089">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9">
        <v>13</v>
      </c>
      <c r="B1105" s="1089">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9">
        <v>14</v>
      </c>
      <c r="B1106" s="1089">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9">
        <v>15</v>
      </c>
      <c r="B1107" s="1089">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9">
        <v>16</v>
      </c>
      <c r="B1108" s="1089">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9">
        <v>17</v>
      </c>
      <c r="B1109" s="1089">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9">
        <v>18</v>
      </c>
      <c r="B1110" s="1089">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9">
        <v>19</v>
      </c>
      <c r="B1111" s="1089">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9">
        <v>20</v>
      </c>
      <c r="B1112" s="1089">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9">
        <v>21</v>
      </c>
      <c r="B1113" s="1089">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9">
        <v>22</v>
      </c>
      <c r="B1114" s="1089">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9">
        <v>23</v>
      </c>
      <c r="B1115" s="1089">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9">
        <v>24</v>
      </c>
      <c r="B1116" s="1089">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9">
        <v>25</v>
      </c>
      <c r="B1117" s="1089">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9">
        <v>26</v>
      </c>
      <c r="B1118" s="1089">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9">
        <v>27</v>
      </c>
      <c r="B1119" s="1089">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9">
        <v>28</v>
      </c>
      <c r="B1120" s="1089">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9">
        <v>29</v>
      </c>
      <c r="B1121" s="1089">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9">
        <v>30</v>
      </c>
      <c r="B1122" s="1089">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9">
        <v>1</v>
      </c>
      <c r="B1126" s="1089">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9">
        <v>2</v>
      </c>
      <c r="B1127" s="1089">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9">
        <v>3</v>
      </c>
      <c r="B1128" s="1089">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9">
        <v>4</v>
      </c>
      <c r="B1129" s="1089">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9">
        <v>5</v>
      </c>
      <c r="B1130" s="1089">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9">
        <v>6</v>
      </c>
      <c r="B1131" s="1089">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9">
        <v>7</v>
      </c>
      <c r="B1132" s="1089">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9">
        <v>8</v>
      </c>
      <c r="B1133" s="1089">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9">
        <v>9</v>
      </c>
      <c r="B1134" s="1089">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9">
        <v>10</v>
      </c>
      <c r="B1135" s="1089">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9">
        <v>11</v>
      </c>
      <c r="B1136" s="1089">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9">
        <v>12</v>
      </c>
      <c r="B1137" s="1089">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9">
        <v>13</v>
      </c>
      <c r="B1138" s="1089">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9">
        <v>14</v>
      </c>
      <c r="B1139" s="1089">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9">
        <v>15</v>
      </c>
      <c r="B1140" s="1089">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9">
        <v>16</v>
      </c>
      <c r="B1141" s="1089">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9">
        <v>17</v>
      </c>
      <c r="B1142" s="1089">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9">
        <v>18</v>
      </c>
      <c r="B1143" s="1089">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9">
        <v>19</v>
      </c>
      <c r="B1144" s="1089">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9">
        <v>20</v>
      </c>
      <c r="B1145" s="1089">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9">
        <v>21</v>
      </c>
      <c r="B1146" s="1089">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9">
        <v>22</v>
      </c>
      <c r="B1147" s="1089">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9">
        <v>23</v>
      </c>
      <c r="B1148" s="1089">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9">
        <v>24</v>
      </c>
      <c r="B1149" s="1089">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9">
        <v>25</v>
      </c>
      <c r="B1150" s="1089">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9">
        <v>26</v>
      </c>
      <c r="B1151" s="1089">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9">
        <v>27</v>
      </c>
      <c r="B1152" s="1089">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9">
        <v>28</v>
      </c>
      <c r="B1153" s="1089">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9">
        <v>29</v>
      </c>
      <c r="B1154" s="1089">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9">
        <v>30</v>
      </c>
      <c r="B1155" s="1089">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9">
        <v>1</v>
      </c>
      <c r="B1159" s="1089">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9">
        <v>2</v>
      </c>
      <c r="B1160" s="1089">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9">
        <v>3</v>
      </c>
      <c r="B1161" s="1089">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9">
        <v>4</v>
      </c>
      <c r="B1162" s="1089">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9">
        <v>5</v>
      </c>
      <c r="B1163" s="1089">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9">
        <v>6</v>
      </c>
      <c r="B1164" s="1089">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9">
        <v>7</v>
      </c>
      <c r="B1165" s="1089">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9">
        <v>8</v>
      </c>
      <c r="B1166" s="1089">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9">
        <v>9</v>
      </c>
      <c r="B1167" s="1089">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9">
        <v>10</v>
      </c>
      <c r="B1168" s="1089">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9">
        <v>11</v>
      </c>
      <c r="B1169" s="1089">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9">
        <v>12</v>
      </c>
      <c r="B1170" s="1089">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9">
        <v>13</v>
      </c>
      <c r="B1171" s="1089">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9">
        <v>14</v>
      </c>
      <c r="B1172" s="1089">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9">
        <v>15</v>
      </c>
      <c r="B1173" s="1089">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9">
        <v>16</v>
      </c>
      <c r="B1174" s="1089">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9">
        <v>17</v>
      </c>
      <c r="B1175" s="1089">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9">
        <v>18</v>
      </c>
      <c r="B1176" s="1089">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9">
        <v>19</v>
      </c>
      <c r="B1177" s="1089">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9">
        <v>20</v>
      </c>
      <c r="B1178" s="1089">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9">
        <v>21</v>
      </c>
      <c r="B1179" s="1089">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9">
        <v>22</v>
      </c>
      <c r="B1180" s="1089">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9">
        <v>23</v>
      </c>
      <c r="B1181" s="1089">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9">
        <v>24</v>
      </c>
      <c r="B1182" s="1089">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9">
        <v>25</v>
      </c>
      <c r="B1183" s="1089">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9">
        <v>26</v>
      </c>
      <c r="B1184" s="1089">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9">
        <v>27</v>
      </c>
      <c r="B1185" s="1089">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9">
        <v>28</v>
      </c>
      <c r="B1186" s="1089">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9">
        <v>29</v>
      </c>
      <c r="B1187" s="1089">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9">
        <v>30</v>
      </c>
      <c r="B1188" s="1089">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9">
        <v>1</v>
      </c>
      <c r="B1192" s="1089">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9">
        <v>2</v>
      </c>
      <c r="B1193" s="1089">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9">
        <v>3</v>
      </c>
      <c r="B1194" s="1089">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9">
        <v>4</v>
      </c>
      <c r="B1195" s="1089">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9">
        <v>5</v>
      </c>
      <c r="B1196" s="1089">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9">
        <v>6</v>
      </c>
      <c r="B1197" s="1089">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9">
        <v>7</v>
      </c>
      <c r="B1198" s="1089">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9">
        <v>8</v>
      </c>
      <c r="B1199" s="1089">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9">
        <v>9</v>
      </c>
      <c r="B1200" s="1089">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9">
        <v>10</v>
      </c>
      <c r="B1201" s="1089">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9">
        <v>11</v>
      </c>
      <c r="B1202" s="1089">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9">
        <v>12</v>
      </c>
      <c r="B1203" s="1089">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9">
        <v>13</v>
      </c>
      <c r="B1204" s="1089">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9">
        <v>14</v>
      </c>
      <c r="B1205" s="1089">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9">
        <v>15</v>
      </c>
      <c r="B1206" s="1089">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9">
        <v>16</v>
      </c>
      <c r="B1207" s="1089">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9">
        <v>17</v>
      </c>
      <c r="B1208" s="1089">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9">
        <v>18</v>
      </c>
      <c r="B1209" s="1089">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9">
        <v>19</v>
      </c>
      <c r="B1210" s="1089">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9">
        <v>20</v>
      </c>
      <c r="B1211" s="1089">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9">
        <v>21</v>
      </c>
      <c r="B1212" s="1089">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9">
        <v>22</v>
      </c>
      <c r="B1213" s="1089">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9">
        <v>23</v>
      </c>
      <c r="B1214" s="1089">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9">
        <v>24</v>
      </c>
      <c r="B1215" s="1089">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9">
        <v>25</v>
      </c>
      <c r="B1216" s="1089">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9">
        <v>26</v>
      </c>
      <c r="B1217" s="1089">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9">
        <v>27</v>
      </c>
      <c r="B1218" s="1089">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9">
        <v>28</v>
      </c>
      <c r="B1219" s="1089">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9">
        <v>29</v>
      </c>
      <c r="B1220" s="1089">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9">
        <v>30</v>
      </c>
      <c r="B1221" s="1089">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9">
        <v>1</v>
      </c>
      <c r="B1225" s="1089">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9">
        <v>2</v>
      </c>
      <c r="B1226" s="1089">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9">
        <v>3</v>
      </c>
      <c r="B1227" s="1089">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9">
        <v>4</v>
      </c>
      <c r="B1228" s="1089">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9">
        <v>5</v>
      </c>
      <c r="B1229" s="1089">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9">
        <v>6</v>
      </c>
      <c r="B1230" s="1089">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9">
        <v>7</v>
      </c>
      <c r="B1231" s="1089">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9">
        <v>8</v>
      </c>
      <c r="B1232" s="1089">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9">
        <v>9</v>
      </c>
      <c r="B1233" s="1089">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9">
        <v>10</v>
      </c>
      <c r="B1234" s="1089">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9">
        <v>11</v>
      </c>
      <c r="B1235" s="1089">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9">
        <v>12</v>
      </c>
      <c r="B1236" s="1089">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9">
        <v>13</v>
      </c>
      <c r="B1237" s="1089">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9">
        <v>14</v>
      </c>
      <c r="B1238" s="1089">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9">
        <v>15</v>
      </c>
      <c r="B1239" s="1089">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9">
        <v>16</v>
      </c>
      <c r="B1240" s="1089">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9">
        <v>17</v>
      </c>
      <c r="B1241" s="1089">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9">
        <v>18</v>
      </c>
      <c r="B1242" s="1089">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9">
        <v>19</v>
      </c>
      <c r="B1243" s="1089">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9">
        <v>20</v>
      </c>
      <c r="B1244" s="1089">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9">
        <v>21</v>
      </c>
      <c r="B1245" s="1089">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9">
        <v>22</v>
      </c>
      <c r="B1246" s="1089">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9">
        <v>23</v>
      </c>
      <c r="B1247" s="1089">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9">
        <v>24</v>
      </c>
      <c r="B1248" s="1089">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9">
        <v>25</v>
      </c>
      <c r="B1249" s="1089">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9">
        <v>26</v>
      </c>
      <c r="B1250" s="1089">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9">
        <v>27</v>
      </c>
      <c r="B1251" s="1089">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9">
        <v>28</v>
      </c>
      <c r="B1252" s="1089">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9">
        <v>29</v>
      </c>
      <c r="B1253" s="1089">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9">
        <v>30</v>
      </c>
      <c r="B1254" s="1089">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9">
        <v>1</v>
      </c>
      <c r="B1258" s="1089">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9">
        <v>2</v>
      </c>
      <c r="B1259" s="1089">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9">
        <v>3</v>
      </c>
      <c r="B1260" s="1089">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9">
        <v>4</v>
      </c>
      <c r="B1261" s="1089">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9">
        <v>5</v>
      </c>
      <c r="B1262" s="1089">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9">
        <v>6</v>
      </c>
      <c r="B1263" s="1089">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9">
        <v>7</v>
      </c>
      <c r="B1264" s="1089">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9">
        <v>8</v>
      </c>
      <c r="B1265" s="1089">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9">
        <v>9</v>
      </c>
      <c r="B1266" s="1089">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9">
        <v>10</v>
      </c>
      <c r="B1267" s="1089">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9">
        <v>11</v>
      </c>
      <c r="B1268" s="1089">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9">
        <v>12</v>
      </c>
      <c r="B1269" s="1089">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9">
        <v>13</v>
      </c>
      <c r="B1270" s="1089">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9">
        <v>14</v>
      </c>
      <c r="B1271" s="1089">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9">
        <v>15</v>
      </c>
      <c r="B1272" s="1089">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9">
        <v>16</v>
      </c>
      <c r="B1273" s="1089">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9">
        <v>17</v>
      </c>
      <c r="B1274" s="1089">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9">
        <v>18</v>
      </c>
      <c r="B1275" s="1089">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9">
        <v>19</v>
      </c>
      <c r="B1276" s="1089">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9">
        <v>20</v>
      </c>
      <c r="B1277" s="1089">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9">
        <v>21</v>
      </c>
      <c r="B1278" s="1089">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9">
        <v>22</v>
      </c>
      <c r="B1279" s="1089">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9">
        <v>23</v>
      </c>
      <c r="B1280" s="1089">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9">
        <v>24</v>
      </c>
      <c r="B1281" s="1089">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9">
        <v>25</v>
      </c>
      <c r="B1282" s="1089">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9">
        <v>26</v>
      </c>
      <c r="B1283" s="1089">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9">
        <v>27</v>
      </c>
      <c r="B1284" s="1089">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9">
        <v>28</v>
      </c>
      <c r="B1285" s="1089">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9">
        <v>29</v>
      </c>
      <c r="B1286" s="1089">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9">
        <v>30</v>
      </c>
      <c r="B1287" s="1089">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9">
        <v>1</v>
      </c>
      <c r="B1291" s="1089">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9">
        <v>2</v>
      </c>
      <c r="B1292" s="1089">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9">
        <v>3</v>
      </c>
      <c r="B1293" s="1089">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9">
        <v>4</v>
      </c>
      <c r="B1294" s="1089">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9">
        <v>5</v>
      </c>
      <c r="B1295" s="1089">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9">
        <v>6</v>
      </c>
      <c r="B1296" s="1089">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9">
        <v>7</v>
      </c>
      <c r="B1297" s="1089">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9">
        <v>8</v>
      </c>
      <c r="B1298" s="1089">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9">
        <v>9</v>
      </c>
      <c r="B1299" s="1089">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9">
        <v>10</v>
      </c>
      <c r="B1300" s="1089">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9">
        <v>11</v>
      </c>
      <c r="B1301" s="1089">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9">
        <v>12</v>
      </c>
      <c r="B1302" s="1089">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9">
        <v>13</v>
      </c>
      <c r="B1303" s="1089">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9">
        <v>14</v>
      </c>
      <c r="B1304" s="1089">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9">
        <v>15</v>
      </c>
      <c r="B1305" s="1089">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9">
        <v>16</v>
      </c>
      <c r="B1306" s="1089">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9">
        <v>17</v>
      </c>
      <c r="B1307" s="1089">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9">
        <v>18</v>
      </c>
      <c r="B1308" s="1089">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9">
        <v>19</v>
      </c>
      <c r="B1309" s="1089">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9">
        <v>20</v>
      </c>
      <c r="B1310" s="1089">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9">
        <v>21</v>
      </c>
      <c r="B1311" s="1089">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9">
        <v>22</v>
      </c>
      <c r="B1312" s="1089">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9">
        <v>23</v>
      </c>
      <c r="B1313" s="1089">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9">
        <v>24</v>
      </c>
      <c r="B1314" s="1089">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9">
        <v>25</v>
      </c>
      <c r="B1315" s="1089">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9">
        <v>26</v>
      </c>
      <c r="B1316" s="1089">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9">
        <v>27</v>
      </c>
      <c r="B1317" s="1089">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9">
        <v>28</v>
      </c>
      <c r="B1318" s="1089">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9">
        <v>29</v>
      </c>
      <c r="B1319" s="1089">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9">
        <v>30</v>
      </c>
      <c r="B1320" s="1089">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2020-10-01T00:46:36Z</cp:lastPrinted>
  <dcterms:created xsi:type="dcterms:W3CDTF">2012-03-13T00:50:25Z</dcterms:created>
  <dcterms:modified xsi:type="dcterms:W3CDTF">2020-10-01T05:30:44Z</dcterms:modified>
</cp:coreProperties>
</file>