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3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<sst xmlns="http://schemas.openxmlformats.org/spreadsheetml/2006/main" count="2923" uniqueCount="668">
  <si>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</si>
  <si>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</si>
  <si>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</si>
  <si>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</si>
  <si>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</si>
  <si>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</si>
  <si>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</si>
  <si>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</si>
  <si>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</si>
  <si>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</si>
  <si>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</si>
  <si>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</si>
  <si>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</si>
  <si>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</si>
  <si>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</si>
  <si>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</si>
  <si>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</si>
  <si>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</si>
  <si>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</si>
  <si>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</si>
  <si>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</si>
  <si>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</si>
  <si>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</si>
  <si>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</si>
  <si>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</si>
  <si>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</si>
  <si>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</si>
  <si>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</si>
  <si>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</si>
  <si>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</si>
  <si>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</si>
  <si>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</si>
  <si>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</si>
  <si>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</si>
  <si>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</si>
  <si>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</si>
  <si>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</si>
  <si>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</si>
  <si>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</si>
  <si>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</si>
  <si>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</si>
  <si>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</si>
  <si>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</si>
  <si>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</si>
  <si>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</si>
  <si>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</si>
  <si>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</si>
  <si>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</si>
  <si>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</si>
  <si>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</si>
  <si>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</si>
  <si>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</si>
  <si>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</si>
  <si>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</si>
  <si>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</si>
  <si>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</si>
  <si>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</si>
  <si>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</si>
  <si>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</si>
  <si>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</si>
  <si>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</si>
  <si>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</si>
  <si>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</si>
  <si>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</si>
  <si>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</si>
  <si>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</si>
  <si>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</si>
  <si>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</si>
  <si>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</si>
  <si>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</si>
  <si>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</si>
  <si>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</si>
  <si>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</si>
  <si>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</si>
  <si>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</si>
  <si>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</si>
  <si>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</si>
  <si>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</si>
  <si>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</si>
  <si>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</si>
  <si>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</si>
  <si>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</si>
  <si>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</si>
  <si>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</si>
  <si>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</si>
  <si>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</si>
  <si>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</si>
  <si>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</si>
  <si>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</si>
  <si>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</si>
  <si>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</si>
  <si>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</si>
  <si>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</si>
  <si>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</si>
  <si>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</si>
  <si>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</si>
  <si>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</si>
  <si>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</si>
  <si>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</si>
  <si>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</si>
  <si>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</si>
  <si>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</si>
  <si>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</si>
  <si>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</si>
  <si>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</si>
  <si>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</si>
  <si>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</si>
  <si>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</si>
  <si>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</si>
  <si>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</si>
  <si>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</si>
  <si>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</si>
  <si>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</si>
  <si>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</si>
  <si>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</si>
  <si>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</si>
  <si>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</si>
  <si>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</si>
  <si>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</si>
  <si>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</si>
  <si>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</si>
  <si>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</si>
  <si>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</si>
  <si>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</si>
  <si>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</si>
  <si>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</si>
  <si>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</si>
  <si>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</si>
  <si>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</si>
  <si>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</si>
  <si>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</si>
  <si>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</si>
  <si>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</si>
  <si>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</si>
  <si>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</si>
  <si>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</si>
  <si>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</si>
  <si>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</si>
  <si>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</si>
  <si>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</si>
  <si>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</si>
  <si>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</si>
  <si>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</si>
  <si>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</si>
  <si>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</si>
  <si>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</si>
  <si>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</si>
  <si>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</si>
  <si>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</si>
  <si>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</si>
  <si>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</si>
  <si>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</si>
  <si>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</si>
  <si>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</si>
  <si>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</si>
  <si>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</si>
  <si>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</si>
  <si>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</si>
  <si>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</si>
  <si>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</si>
  <si>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</si>
  <si>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</si>
  <si>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</si>
  <si>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</si>
  <si>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</si>
  <si>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</si>
  <si>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</si>
  <si>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</si>
  <si>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</si>
  <si>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</si>
  <si>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</si>
  <si>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</si>
  <si>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</si>
  <si>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</si>
  <si>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</si>
  <si>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</si>
  <si>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</si>
  <si>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</si>
  <si>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</si>
  <si>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</si>
  <si>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</si>
  <si>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</si>
  <si>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</si>
  <si>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</si>
  <si>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</si>
  <si>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</si>
  <si>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</si>
  <si>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</si>
  <si>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</si>
  <si>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</si>
  <si>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</si>
  <si>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</si>
  <si>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</si>
  <si>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</si>
  <si>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</si>
  <si>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</si>
  <si>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</si>
  <si>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</si>
  <si>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</si>
  <si>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</si>
  <si>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</si>
  <si>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</si>
  <si>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</si>
  <si>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</si>
  <si>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</si>
  <si>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</si>
  <si>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</si>
  <si>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</si>
  <si>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</si>
  <si>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</si>
  <si>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</si>
  <si>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</si>
  <si>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</si>
  <si>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</si>
  <si>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</si>
  <si>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</si>
  <si>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</si>
  <si>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</si>
  <si>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</si>
  <si>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</si>
  <si>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</si>
  <si>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</si>
  <si>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</si>
  <si>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</si>
  <si>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</si>
  <si>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</si>
  <si>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</si>
  <si>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</si>
  <si>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</si>
  <si>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</si>
  <si>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</si>
  <si>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</si>
  <si>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</si>
  <si>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</si>
  <si>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</si>
  <si>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</si>
  <si>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</si>
  <si>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</si>
  <si>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</si>
  <si>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</si>
  <si>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</si>
  <si>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</si>
  <si>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</si>
  <si>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</si>
  <si>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</si>
  <si>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</si>
  <si>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</si>
  <si>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</si>
  <si>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</si>
  <si>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</si>
  <si>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</si>
  <si>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</si>
  <si>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</si>
  <si>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</si>
  <si>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</si>
  <si>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</si>
  <si>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</si>
  <si>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</si>
  <si>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</si>
  <si>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</si>
  <si>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</si>
  <si>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</si>
  <si>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</si>
  <si>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</si>
  <si>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</si>
  <si>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</si>
  <si>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</si>
  <si>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</si>
  <si>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</si>
  <si>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</si>
  <si>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</si>
  <si>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</si>
  <si>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</si>
  <si>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</si>
  <si>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</si>
  <si>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</si>
  <si>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</si>
  <si>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</si>
  <si>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</si>
  <si>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</si>
  <si>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</si>
  <si>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</si>
  <si>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</si>
  <si>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</si>
  <si>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</si>
  <si>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</si>
  <si>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</si>
  <si>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</si>
  <si>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</si>
  <si>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</si>
  <si>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</si>
  <si>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</si>
  <si>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</si>
  <si>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</si>
  <si>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</si>
  <si>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</si>
  <si>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</si>
  <si>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</si>
  <si>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</si>
  <si>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</si>
  <si>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</si>
  <si>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</si>
  <si>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</si>
  <si>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</si>
  <si>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</si>
  <si>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</si>
  <si>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</si>
  <si>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</si>
  <si>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</si>
  <si>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</si>
  <si>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</si>
  <si>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</si>
  <si>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</si>
  <si>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</si>
  <si>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</si>
  <si>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</si>
  <si>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</si>
  <si>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</si>
  <si>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</si>
  <si>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</si>
  <si>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</si>
  <si>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</si>
  <si>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</si>
  <si>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</si>
  <si>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</si>
  <si>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</si>
  <si>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</si>
  <si>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</si>
  <si>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</si>
  <si>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</si>
  <si>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</si>
  <si>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</si>
  <si>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</si>
  <si>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</si>
  <si>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</si>
  <si>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</si>
  <si>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</si>
  <si>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</si>
  <si>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</si>
  <si>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</si>
  <si>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</si>
  <si>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</si>
  <si>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</si>
  <si>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</si>
  <si>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</si>
  <si>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</si>
  <si>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</si>
  <si>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</si>
  <si>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</si>
  <si>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</si>
  <si>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</si>
  <si>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</si>
  <si>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</si>
  <si>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</si>
  <si>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</si>
  <si>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</si>
  <si>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</si>
  <si>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</si>
  <si>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</si>
  <si>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</si>
  <si>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</si>
  <si>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</si>
  <si>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</si>
  <si>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</si>
  <si>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</si>
  <si>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</si>
  <si>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</si>
  <si>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</si>
  <si>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</si>
  <si>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</si>
  <si>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</si>
  <si>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</si>
  <si>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</si>
  <si>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</si>
  <si>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</si>
  <si>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</si>
  <si>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</si>
  <si>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</si>
  <si>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</si>
  <si>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</si>
  <si>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</si>
  <si>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</si>
  <si>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</si>
  <si>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</si>
  <si>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</si>
  <si>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</si>
  <si>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</si>
  <si>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</si>
  <si>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</si>
  <si>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</si>
  <si>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</si>
  <si>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</si>
  <si>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</si>
  <si>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</si>
  <si>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</si>
  <si>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</si>
  <si>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</si>
  <si>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</si>
  <si>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</si>
  <si>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</si>
  <si>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</si>
  <si>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</si>
  <si>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</si>
  <si>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</si>
  <si>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</si>
  <si>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</si>
  <si>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</si>
  <si>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</si>
  <si>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</si>
  <si>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</si>
  <si>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</si>
  <si>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</si>
  <si>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</si>
  <si>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</si>
  <si>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</si>
  <si>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</si>
  <si>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</si>
  <si>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</si>
  <si>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</si>
  <si>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</si>
  <si>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</si>
  <si>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</si>
  <si>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</si>
  <si>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</si>
  <si>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</si>
  <si>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</si>
  <si>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</si>
  <si>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</si>
  <si>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</si>
  <si>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</si>
  <si>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</si>
  <si>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</si>
  <si>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</si>
  <si>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</si>
  <si>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</si>
  <si>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</si>
  <si>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</si>
  <si>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</si>
  <si>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</si>
  <si>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</si>
  <si>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</si>
  <si>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</si>
  <si>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</si>
  <si>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</si>
  <si>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</si>
  <si>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</si>
  <si>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</si>
  <si>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</si>
  <si>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</si>
  <si>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</si>
  <si>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</si>
  <si>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</si>
  <si>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</si>
  <si>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</si>
  <si>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</si>
  <si>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</si>
  <si>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</si>
  <si>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</si>
  <si>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</si>
  <si>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</si>
  <si>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</si>
  <si>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</si>
  <si>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</si>
  <si>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</si>
  <si>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</si>
  <si>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</si>
  <si>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</si>
  <si>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</si>
  <si>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</si>
  <si>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</si>
  <si>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</si>
  <si>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</si>
  <si>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</si>
  <si>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</si>
  <si>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</si>
  <si>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</si>
  <si>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</si>
  <si>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</si>
  <si>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</si>
  <si>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</si>
  <si>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</si>
  <si>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</si>
  <si>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</si>
  <si>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</si>
  <si>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</si>
  <si>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</si>
  <si>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</si>
  <si>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</si>
  <si>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</si>
  <si>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</si>
  <si>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</si>
  <si>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</si>
  <si>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</si>
  <si>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</si>
  <si>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</si>
  <si>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</si>
  <si>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</si>
  <si>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</si>
  <si>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</si>
  <si>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</si>
  <si>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</si>
  <si>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</si>
  <si>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</si>
  <si>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</si>
  <si>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</si>
  <si>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</si>
  <si>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</si>
  <si>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</si>
  <si>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</si>
  <si>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</si>
  <si>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</si>
  <si>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</si>
  <si>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</si>
  <si>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</si>
  <si>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</si>
  <si>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</si>
  <si>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</si>
  <si>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</si>
  <si>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</si>
  <si>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</si>
  <si>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</si>
  <si>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</si>
  <si>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</si>
  <si>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</si>
  <si>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</si>
  <si>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</si>
  <si>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</si>
  <si>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</si>
  <si>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</si>
  <si>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</si>
  <si>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</si>
  <si>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</si>
  <si>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</si>
  <si>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</si>
  <si>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</si>
  <si>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</si>
  <si>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</si>
  <si>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</si>
  <si>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</si>
  <si>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</si>
  <si>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</si>
  <si>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</si>
  <si>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</si>
  <si>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</si>
  <si>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</si>
  <si>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</si>
  <si>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</si>
  <si>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</si>
  <si>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</si>
  <si>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</si>
  <si>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</si>
  <si>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</si>
  <si>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</si>
  <si>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</si>
  <si>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</si>
  <si>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</si>
  <si>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</si>
  <si>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</si>
  <si>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</si>
  <si>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</si>
  <si>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</si>
  <si>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</si>
  <si>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</si>
  <si>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</si>
  <si>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</si>
  <si>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</si>
  <si>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</si>
  <si>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文部科学省</t>
    <phoneticPr fontId="5"/>
  </si>
  <si>
    <t>学校体育室長　伊藤　賢</t>
    <phoneticPr fontId="5"/>
  </si>
  <si>
    <t>スポーツ基本法（平成23年法律第78号）
第33条第3項</t>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</si>
  <si>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日本武道館主催・共催の各種武道行事の普及・啓発を図る。</t>
    <phoneticPr fontId="5"/>
  </si>
  <si>
    <t>公益財団法人日本武道館の実施する、以下の事業に必要な経費の一部を補助金として交付する。
（1）古武道保存事業：全国各地に伝承されている古武道各流各派による継承保存のための演武大会を開催する。
（2）青少年武道錬成大会：小・中・高校生を対象に、柔道・剣道等武道９種目の錬成大会を開催する。
（3）武道指導者講習会：学校や社会教育の場等で武道実技指導者、武道指導者を目指す者を対象に、実技指導法などの研修会を実施する。
（4）武道国際交流事業：在日外国人留学生、在日大使館職員等を対象とした国際武道文化セミナーの開催、海外に武道代表団を派遣しての交流事業を実施する。
補助率：定額</t>
    <phoneticPr fontId="5"/>
  </si>
  <si>
    <t>-</t>
    <phoneticPr fontId="5"/>
  </si>
  <si>
    <t>-</t>
    <phoneticPr fontId="5"/>
  </si>
  <si>
    <t>民間スポーツ振興費等補助金</t>
    <phoneticPr fontId="5"/>
  </si>
  <si>
    <t>日本武道館主催・共催の各種武道行事への参加者を増加させる。</t>
    <phoneticPr fontId="5"/>
  </si>
  <si>
    <t>日本武道館主催・共催の各種武道行事への参加者数</t>
    <phoneticPr fontId="5"/>
  </si>
  <si>
    <t>人</t>
    <phoneticPr fontId="5"/>
  </si>
  <si>
    <t>日本武道館集計</t>
    <phoneticPr fontId="5"/>
  </si>
  <si>
    <t>（１）古武道保存事業参加流派数</t>
    <phoneticPr fontId="5"/>
  </si>
  <si>
    <t>流派</t>
    <phoneticPr fontId="5"/>
  </si>
  <si>
    <t>（２）青少年武道錬成大会開催数</t>
    <phoneticPr fontId="5"/>
  </si>
  <si>
    <t>回</t>
  </si>
  <si>
    <t>回</t>
    <phoneticPr fontId="5"/>
  </si>
  <si>
    <t>（３）武道指導者講習会開催数</t>
  </si>
  <si>
    <t>（４）武道国際交流事業開催数</t>
  </si>
  <si>
    <t>（１）古武道保存事業補助執行額／参加流派数</t>
    <phoneticPr fontId="5"/>
  </si>
  <si>
    <t>　　円</t>
    <phoneticPr fontId="5"/>
  </si>
  <si>
    <t>　円/流派数</t>
    <phoneticPr fontId="5"/>
  </si>
  <si>
    <t>555,000/35</t>
    <phoneticPr fontId="5"/>
  </si>
  <si>
    <t>（２）青少年武道錬成大会補助執行額／青少年武道錬成大会開催数　</t>
    <phoneticPr fontId="5"/>
  </si>
  <si>
    <t>円</t>
  </si>
  <si>
    <t>　　円/回</t>
    <phoneticPr fontId="5"/>
  </si>
  <si>
    <t>9,890,000/56</t>
  </si>
  <si>
    <t>9,890,000/61</t>
  </si>
  <si>
    <t>（３）武道指導者講習会補助執行額／武道指導者講習会開催数　　　　　　　　　　　　　　</t>
    <phoneticPr fontId="5"/>
  </si>
  <si>
    <t>42,637,000/91</t>
  </si>
  <si>
    <t>42,637,000/99</t>
  </si>
  <si>
    <t>（４）武道国際交流事業補助執行額／武道国際交流事業開催数　　　　　　　　　　　　　　</t>
    <phoneticPr fontId="5"/>
  </si>
  <si>
    <t>8,853,000/2</t>
  </si>
  <si>
    <t>／　　　　　　　　　　　　　　</t>
    <phoneticPr fontId="5"/>
  </si>
  <si>
    <t>　　/</t>
    <phoneticPr fontId="5"/>
  </si>
  <si>
    <t>11-1 スポーツを「する」「みる」「ささえる」スポーツ参画人口の拡大と、そのための人材育成・場の充実</t>
    <phoneticPr fontId="5"/>
  </si>
  <si>
    <t>成人のスポーツ実施率（週1回以上）</t>
    <phoneticPr fontId="5"/>
  </si>
  <si>
    <t>スポーツが「嫌い」・「やや嫌い」である中学生の割合</t>
  </si>
  <si>
    <t>%</t>
  </si>
  <si>
    <t>%</t>
    <phoneticPr fontId="5"/>
  </si>
  <si>
    <t>-</t>
    <phoneticPr fontId="5"/>
  </si>
  <si>
    <t>本事業は、我が国伝統の武道の普及奨励を図ることを目的としており、スポーツ基本法に定めるスポーツの振興に寄与することから国が支援を行う必要のある事業である。</t>
    <phoneticPr fontId="5"/>
  </si>
  <si>
    <t>我が国伝統の武道を国民、特に青少年の間に普及奨励するという事業目的からも、優先度の高い事業ある。</t>
    <phoneticPr fontId="5"/>
  </si>
  <si>
    <t>本事業は、日本武道館（補助事業者）にて行う武道普及・振興事業の実施経費の一部を補助するものであり、補助事業者にも負担を求めている。</t>
    <phoneticPr fontId="5"/>
  </si>
  <si>
    <t>補助事業費の額の確定時に効率的な経費執行となっているか確認を行っている。</t>
    <phoneticPr fontId="5"/>
  </si>
  <si>
    <t>交付申請及び額の確定手続きの際、厳正にチェックを行っており、必要なものに限定されている。</t>
    <phoneticPr fontId="5"/>
  </si>
  <si>
    <t>補助事業者から提出のあった交付申請書及び事業完了報告書に基づき、交付決定時及び事業費の額の確定時のそれぞれにおいて、補助対象経費の妥当性・必要性について確認を行っている。</t>
    <phoneticPr fontId="5"/>
  </si>
  <si>
    <t>スポーツ基本法について：http://www.mext.go.jp/a_menu/sports/kihonhou/index.htm
スポーツ基本計画について：http://www.mext.go.jp/a_menu/sports/plan/index.htm
スポーツ立国戦略について：http://www.mext.go.jp/a_menu/sports/rikkoku/1297182.htm</t>
  </si>
  <si>
    <t>378</t>
    <phoneticPr fontId="5"/>
  </si>
  <si>
    <t>363</t>
    <phoneticPr fontId="5"/>
  </si>
  <si>
    <t>391</t>
    <phoneticPr fontId="5"/>
  </si>
  <si>
    <t>354</t>
    <phoneticPr fontId="5"/>
  </si>
  <si>
    <t>341</t>
    <phoneticPr fontId="5"/>
  </si>
  <si>
    <t>339</t>
    <phoneticPr fontId="5"/>
  </si>
  <si>
    <t>319</t>
    <phoneticPr fontId="5"/>
  </si>
  <si>
    <t>文部科学省</t>
    <phoneticPr fontId="5"/>
  </si>
  <si>
    <t>11　スポーツの振興</t>
    <phoneticPr fontId="5"/>
  </si>
  <si>
    <t>日本武道館補助</t>
    <phoneticPr fontId="5"/>
  </si>
  <si>
    <t>昭和40年度</t>
    <phoneticPr fontId="5"/>
  </si>
  <si>
    <t>終了予定なし</t>
    <phoneticPr fontId="5"/>
  </si>
  <si>
    <t>スポーツ庁</t>
    <phoneticPr fontId="5"/>
  </si>
  <si>
    <t>政策課</t>
    <phoneticPr fontId="5"/>
  </si>
  <si>
    <t>本事業の目的である「武道の普及・振興」が促進されることにより、武道に親しむ国民が増え、スポーツを「する機会」が増えることでスポーツ実施率につながる。また、学習指導要領の改訂に伴い、中学校１・２学年生の体育の授業で武道が必修化されているが、本事業で行う学校現場での武道指導者向けの講習会にて実技指導方法等を指導することで、質の高い武道の授業が実施され、体育授業を楽しいと思う生徒の割合を増やすことで、スポーツ嫌いの割合の減少につなげる。</t>
    <phoneticPr fontId="5"/>
  </si>
  <si>
    <t>555,000/35</t>
    <phoneticPr fontId="5"/>
  </si>
  <si>
    <t>555,000/35</t>
    <phoneticPr fontId="5"/>
  </si>
  <si>
    <t>9,890,000/67</t>
    <phoneticPr fontId="5"/>
  </si>
  <si>
    <t>9,890,000/52</t>
    <phoneticPr fontId="5"/>
  </si>
  <si>
    <t>42,637,000/94</t>
    <phoneticPr fontId="5"/>
  </si>
  <si>
    <t>42,637,000/100</t>
    <phoneticPr fontId="5"/>
  </si>
  <si>
    <t>8,853,000/2</t>
    <phoneticPr fontId="5"/>
  </si>
  <si>
    <t>8,853,000/2</t>
    <phoneticPr fontId="5"/>
  </si>
  <si>
    <t>‐</t>
  </si>
  <si>
    <t>無</t>
  </si>
  <si>
    <t>A.公益財団法人日本武道館</t>
    <rPh sb="2" eb="4">
      <t>コウエキ</t>
    </rPh>
    <rPh sb="4" eb="6">
      <t>ザイダン</t>
    </rPh>
    <rPh sb="6" eb="8">
      <t>ホウジン</t>
    </rPh>
    <rPh sb="8" eb="10">
      <t>ニホン</t>
    </rPh>
    <rPh sb="10" eb="12">
      <t>ブドウ</t>
    </rPh>
    <rPh sb="12" eb="13">
      <t>カン</t>
    </rPh>
    <phoneticPr fontId="5"/>
  </si>
  <si>
    <t>旅費</t>
    <rPh sb="0" eb="2">
      <t>リョヒ</t>
    </rPh>
    <phoneticPr fontId="5"/>
  </si>
  <si>
    <t>諸謝金</t>
    <rPh sb="0" eb="3">
      <t>ショシャキン</t>
    </rPh>
    <phoneticPr fontId="5"/>
  </si>
  <si>
    <t>渡航費</t>
    <rPh sb="0" eb="3">
      <t>トコウヒ</t>
    </rPh>
    <phoneticPr fontId="5"/>
  </si>
  <si>
    <t>滞在費</t>
    <rPh sb="0" eb="3">
      <t>タイザイヒ</t>
    </rPh>
    <phoneticPr fontId="5"/>
  </si>
  <si>
    <t xml:space="preserve">演武者旅費、講師旅費等            </t>
    <phoneticPr fontId="5"/>
  </si>
  <si>
    <t xml:space="preserve">医師・看護師謝金、講師謝金、審判員謝金、実技講師謝金、翻訳謝金            </t>
    <phoneticPr fontId="5"/>
  </si>
  <si>
    <t xml:space="preserve">武道代表団渡航費            </t>
    <phoneticPr fontId="5"/>
  </si>
  <si>
    <t xml:space="preserve">武道代表団滞在費            </t>
    <phoneticPr fontId="5"/>
  </si>
  <si>
    <t>公益財団法人日本武道館</t>
    <rPh sb="0" eb="2">
      <t>コウエキ</t>
    </rPh>
    <rPh sb="2" eb="4">
      <t>ザイダン</t>
    </rPh>
    <rPh sb="4" eb="6">
      <t>ホウジン</t>
    </rPh>
    <rPh sb="6" eb="8">
      <t>ニホン</t>
    </rPh>
    <rPh sb="8" eb="10">
      <t>ブドウ</t>
    </rPh>
    <rPh sb="10" eb="11">
      <t>カン</t>
    </rPh>
    <phoneticPr fontId="5"/>
  </si>
  <si>
    <t xml:space="preserve">各種武道の振興発展        </t>
    <phoneticPr fontId="5"/>
  </si>
  <si>
    <t>補助金等交付</t>
  </si>
  <si>
    <t>-</t>
    <phoneticPr fontId="5"/>
  </si>
  <si>
    <t>-</t>
    <phoneticPr fontId="5"/>
  </si>
  <si>
    <t>－</t>
    <phoneticPr fontId="5"/>
  </si>
  <si>
    <t xml:space="preserve">本事業の実施に当たっては、補助事業者（（公財）日本武道館）から提出のあった交付申請書の内容を、同補助金交付要綱に照らし、補助対象経費等が適切に計上されているか根拠書類に基づき確認を行ったうえ、交付決定を行っている。また事業終了後には、補助事業者から提出のあった事業報告書及び支出経費証憑書類に基づき、事業が計画通り実施されたか、補助対象外の経費は含まれていないか等の確認を行い、同補助事業の額の確定検査を行うことで適切な事業の点検を行っている。                                           </t>
    <phoneticPr fontId="5"/>
  </si>
  <si>
    <t xml:space="preserve">引き続き、適切な執行がなされているかを検査するとともに、事業実施主体である（公財）日本武道館と協議し、我が国の伝統文化である武道の普及・振興を推進するためのより効果的な事業の実施に努める。                                           </t>
    <phoneticPr fontId="5"/>
  </si>
  <si>
    <t>-</t>
    <phoneticPr fontId="5"/>
  </si>
  <si>
    <t>-</t>
    <phoneticPr fontId="5"/>
  </si>
  <si>
    <t>中学校での武道必修化や武道ツーリズム等により国内外を問わず武道の需要は拡大しており、本事業の目的とする武道の普及・振興等は、広く国民や社会のニーズを反映している。</t>
    <rPh sb="11" eb="13">
      <t>ブドウ</t>
    </rPh>
    <rPh sb="18" eb="19">
      <t>トウ</t>
    </rPh>
    <rPh sb="22" eb="25">
      <t>コクナイガイ</t>
    </rPh>
    <rPh sb="26" eb="27">
      <t>ト</t>
    </rPh>
    <rPh sb="29" eb="31">
      <t>ブドウ</t>
    </rPh>
    <rPh sb="32" eb="34">
      <t>ジュヨウ</t>
    </rPh>
    <rPh sb="35" eb="37">
      <t>カクダイ</t>
    </rPh>
    <rPh sb="42" eb="43">
      <t>ホン</t>
    </rPh>
    <rPh sb="43" eb="45">
      <t>ジギョウ</t>
    </rPh>
    <rPh sb="46" eb="48">
      <t>モクテキ</t>
    </rPh>
    <rPh sb="51" eb="53">
      <t>ブドウ</t>
    </rPh>
    <rPh sb="67" eb="69">
      <t>シャカイ</t>
    </rPh>
    <rPh sb="74" eb="76">
      <t>ハンエイ</t>
    </rPh>
    <phoneticPr fontId="5"/>
  </si>
  <si>
    <t>概ね見込どおりの実績となっており、見合ったものである。</t>
    <rPh sb="0" eb="1">
      <t>オオム</t>
    </rPh>
    <rPh sb="2" eb="4">
      <t>ミコミ</t>
    </rPh>
    <rPh sb="8" eb="10">
      <t>ジッセキ</t>
    </rPh>
    <rPh sb="17" eb="19">
      <t>ミア</t>
    </rPh>
    <phoneticPr fontId="5"/>
  </si>
  <si>
    <t>△</t>
  </si>
  <si>
    <t>補助事業を通して、武道の普及・振興を図ってきたところではあるが、成果目標を達成するために、参加者を募るための周知の徹底や錬成大会や研修会等の内容の充実を図るこための改善を行っていく。</t>
    <rPh sb="0" eb="2">
      <t>ホジョ</t>
    </rPh>
    <rPh sb="2" eb="4">
      <t>ジギョウ</t>
    </rPh>
    <rPh sb="5" eb="6">
      <t>トオ</t>
    </rPh>
    <rPh sb="9" eb="11">
      <t>ブドウ</t>
    </rPh>
    <rPh sb="12" eb="14">
      <t>フキュウ</t>
    </rPh>
    <rPh sb="15" eb="17">
      <t>シンコウ</t>
    </rPh>
    <rPh sb="18" eb="19">
      <t>ハカ</t>
    </rPh>
    <rPh sb="32" eb="34">
      <t>セイカ</t>
    </rPh>
    <rPh sb="34" eb="36">
      <t>モクヒョウ</t>
    </rPh>
    <rPh sb="37" eb="39">
      <t>タッセイ</t>
    </rPh>
    <rPh sb="45" eb="48">
      <t>サンカシャ</t>
    </rPh>
    <rPh sb="49" eb="50">
      <t>ツノ</t>
    </rPh>
    <rPh sb="54" eb="56">
      <t>シュウチ</t>
    </rPh>
    <rPh sb="57" eb="59">
      <t>テッテイ</t>
    </rPh>
    <rPh sb="60" eb="62">
      <t>レンセイ</t>
    </rPh>
    <rPh sb="62" eb="64">
      <t>タイカイ</t>
    </rPh>
    <rPh sb="65" eb="68">
      <t>ケンシュウカイ</t>
    </rPh>
    <rPh sb="68" eb="69">
      <t>トウ</t>
    </rPh>
    <rPh sb="70" eb="72">
      <t>ナイヨウ</t>
    </rPh>
    <rPh sb="73" eb="75">
      <t>ジュウジツ</t>
    </rPh>
    <rPh sb="76" eb="77">
      <t>ハカ</t>
    </rPh>
    <rPh sb="82" eb="84">
      <t>カイゼン</t>
    </rPh>
    <rPh sb="85" eb="86">
      <t>オコナ</t>
    </rPh>
    <phoneticPr fontId="5"/>
  </si>
  <si>
    <t>成果指標については、事業の成果を適切に測るため一層の工夫が必要であり、成果目標値についても水準の妥当性が判断できないため、検証する必要がある。
各種行事の開催数（アウトプット指標）や各種行事への参加者数（アウトカム指標）にとどまらず、武道行事の普及・啓発という質的な向上に向けた取り組みについて、評価・分析できる指標の設定も検討すべきではないか。また、アウトカム成果指標にある「武道行事への参加者数」の減少の状況について分析し、令和３年度の目標値の達成に向けて、どのような取組みが必要か検討すべきではないか。</t>
  </si>
  <si>
    <t>事業内容の
一部改善</t>
  </si>
  <si>
    <t>１．事業評価の観点：この事業は、公益財団法人日本武道館に対し、古武道保存事業等に係る経費の一部を補助し、日本武道館主催・共催の各種武道行事の普及・啓発を図ることを目的に昭和40年度以降実施しているものであり、事業成果等の観点から検証を行った。
２．所見：この事業は、我が国伝統の武道を国民、特に青少年の間に普及奨励するといった事業目的を達成するためには、国が統括競技団体に対して一定の財政支援を行う必要性は認められる。しかしながら、外部有識者の所見を踏まえ、成果指標については、事業の成果を適切に測るため一層の工夫が必要であり、成果目標値についても水準の妥当性を検証すべきである。
また、武道行事の普及・啓発という質的な向上に向けた取り組みについて、評価・分析できる指標の設定を検討し、アウトカム成果指標にある「武道行事への参加者数」の減少を分析し、令和３年度の目標値の達成に向けて、どのような取組みが必要か、検討すべきである。</t>
  </si>
  <si>
    <t>年度内に改善を検討</t>
  </si>
  <si>
    <t>本事業については、我が国の伝統文化である武道の普及・振興を図ることを目的としており、中学校での武道必修化や武道ツーリズムなどの国内外を問わず需要が拡大しており、国として支援する必要のある施策である。
一方で、成果目標を達成するためには、武道の価値や素晴らしさを体験できる大会や研修会等の行事への参加者を増加させるための更なる周知の徹底や、よりニーズを反映した事業の充実を図る必要があるため、補助事業者である日本武道館と一層の連携を図りながら、我が国における武道の普及・振興を推進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</si>
</sst>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19051</xdr:colOff>
      <xdr:row>743</xdr:row>
      <xdr:rowOff>209549</xdr:rowOff>
    </xdr:from>
    <xdr:to>
      <xdr:col>32</xdr:col>
      <xdr:colOff>38101</xdr:colOff>
      <xdr:row>745</xdr:row>
      <xdr:rowOff>342900</xdr:rowOff>
    </xdr:to>
    <xdr:sp macro="" textlink="">
      <xdr:nvSpPr>
        <xdr:cNvPr id="2" name="正方形/長方形 1">
          <a:extLst>
            <a:ext uri="{FF2B5EF4-FFF2-40B4-BE49-F238E27FC236}">
              <a16:creationId xmlns:a16="http://schemas.microsoft.com/office/drawing/2014/main" id="{805A8918-9A94-428B-9F54-0812BDE2BA05}"/>
            </a:ext>
          </a:extLst>
        </xdr:cNvPr>
        <xdr:cNvSpPr/>
      </xdr:nvSpPr>
      <xdr:spPr>
        <a:xfrm>
          <a:off x="4419601" y="50911124"/>
          <a:ext cx="2419350" cy="8382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６２百万</a:t>
          </a:r>
        </a:p>
      </xdr:txBody>
    </xdr:sp>
    <xdr:clientData/>
  </xdr:twoCellAnchor>
  <xdr:twoCellAnchor>
    <xdr:from>
      <xdr:col>18</xdr:col>
      <xdr:colOff>101942</xdr:colOff>
      <xdr:row>754</xdr:row>
      <xdr:rowOff>283175</xdr:rowOff>
    </xdr:from>
    <xdr:to>
      <xdr:col>34</xdr:col>
      <xdr:colOff>63843</xdr:colOff>
      <xdr:row>757</xdr:row>
      <xdr:rowOff>38615</xdr:rowOff>
    </xdr:to>
    <xdr:sp macro="" textlink="">
      <xdr:nvSpPr>
        <xdr:cNvPr id="3" name="正方形/長方形 2">
          <a:extLst>
            <a:ext uri="{FF2B5EF4-FFF2-40B4-BE49-F238E27FC236}">
              <a16:creationId xmlns:a16="http://schemas.microsoft.com/office/drawing/2014/main" id="{D3361AAC-BA69-447B-9706-395C8C0FE1FF}"/>
            </a:ext>
          </a:extLst>
        </xdr:cNvPr>
        <xdr:cNvSpPr/>
      </xdr:nvSpPr>
      <xdr:spPr>
        <a:xfrm>
          <a:off x="3808969" y="72750405"/>
          <a:ext cx="3257036" cy="7980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Ａ．（公財）日本武道館</a:t>
          </a:r>
          <a:endParaRPr kumimoji="1" lang="en-US" altLang="ja-JP" sz="2000" b="1">
            <a:solidFill>
              <a:schemeClr val="tx1"/>
            </a:solidFill>
          </a:endParaRPr>
        </a:p>
        <a:p>
          <a:pPr algn="ctr"/>
          <a:r>
            <a:rPr kumimoji="1" lang="ja-JP" altLang="en-US" sz="2000" b="1">
              <a:solidFill>
                <a:schemeClr val="tx1"/>
              </a:solidFill>
            </a:rPr>
            <a:t>６２百万円</a:t>
          </a:r>
          <a:endParaRPr kumimoji="1" lang="ja-JP" altLang="en-US" sz="1050" b="1">
            <a:solidFill>
              <a:schemeClr val="tx1"/>
            </a:solidFill>
          </a:endParaRPr>
        </a:p>
      </xdr:txBody>
    </xdr:sp>
    <xdr:clientData/>
  </xdr:twoCellAnchor>
  <xdr:twoCellAnchor>
    <xdr:from>
      <xdr:col>20</xdr:col>
      <xdr:colOff>34527</xdr:colOff>
      <xdr:row>746</xdr:row>
      <xdr:rowOff>103295</xdr:rowOff>
    </xdr:from>
    <xdr:to>
      <xdr:col>32</xdr:col>
      <xdr:colOff>167331</xdr:colOff>
      <xdr:row>748</xdr:row>
      <xdr:rowOff>307954</xdr:rowOff>
    </xdr:to>
    <xdr:sp macro="" textlink="">
      <xdr:nvSpPr>
        <xdr:cNvPr id="4" name="正方形/長方形 3">
          <a:extLst>
            <a:ext uri="{FF2B5EF4-FFF2-40B4-BE49-F238E27FC236}">
              <a16:creationId xmlns:a16="http://schemas.microsoft.com/office/drawing/2014/main" id="{FCCE6B57-A132-4DEC-9F06-096829D231F9}"/>
            </a:ext>
          </a:extLst>
        </xdr:cNvPr>
        <xdr:cNvSpPr/>
      </xdr:nvSpPr>
      <xdr:spPr>
        <a:xfrm>
          <a:off x="4153446" y="69558565"/>
          <a:ext cx="2604155" cy="8997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公益財団法人日本武道館の実施する各種事業に必要な経費の一部を補助金として交付する。</a:t>
          </a:r>
          <a:endParaRPr kumimoji="1" lang="ja-JP" altLang="en-US" sz="1200">
            <a:solidFill>
              <a:schemeClr val="tx1"/>
            </a:solidFill>
          </a:endParaRPr>
        </a:p>
      </xdr:txBody>
    </xdr:sp>
    <xdr:clientData/>
  </xdr:twoCellAnchor>
  <xdr:twoCellAnchor>
    <xdr:from>
      <xdr:col>18</xdr:col>
      <xdr:colOff>101944</xdr:colOff>
      <xdr:row>753</xdr:row>
      <xdr:rowOff>328742</xdr:rowOff>
    </xdr:from>
    <xdr:to>
      <xdr:col>22</xdr:col>
      <xdr:colOff>197194</xdr:colOff>
      <xdr:row>754</xdr:row>
      <xdr:rowOff>252542</xdr:rowOff>
    </xdr:to>
    <xdr:sp macro="" textlink="">
      <xdr:nvSpPr>
        <xdr:cNvPr id="7" name="正方形/長方形 6">
          <a:extLst>
            <a:ext uri="{FF2B5EF4-FFF2-40B4-BE49-F238E27FC236}">
              <a16:creationId xmlns:a16="http://schemas.microsoft.com/office/drawing/2014/main" id="{328A6344-B94D-4A84-8023-1718FCD140D9}"/>
            </a:ext>
          </a:extLst>
        </xdr:cNvPr>
        <xdr:cNvSpPr/>
      </xdr:nvSpPr>
      <xdr:spPr>
        <a:xfrm>
          <a:off x="3808971" y="72448438"/>
          <a:ext cx="919034" cy="271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補助</a:t>
          </a:r>
          <a:r>
            <a:rPr kumimoji="1" lang="en-US" altLang="ja-JP" sz="1100" b="1">
              <a:solidFill>
                <a:schemeClr val="tx1"/>
              </a:solidFill>
            </a:rPr>
            <a:t>】</a:t>
          </a:r>
          <a:endParaRPr kumimoji="1" lang="ja-JP" altLang="en-US" sz="1100" b="1">
            <a:solidFill>
              <a:schemeClr val="tx1"/>
            </a:solidFill>
          </a:endParaRPr>
        </a:p>
      </xdr:txBody>
    </xdr:sp>
    <xdr:clientData/>
  </xdr:twoCellAnchor>
  <xdr:twoCellAnchor>
    <xdr:from>
      <xdr:col>26</xdr:col>
      <xdr:colOff>11206</xdr:colOff>
      <xdr:row>749</xdr:row>
      <xdr:rowOff>112058</xdr:rowOff>
    </xdr:from>
    <xdr:to>
      <xdr:col>26</xdr:col>
      <xdr:colOff>19050</xdr:colOff>
      <xdr:row>754</xdr:row>
      <xdr:rowOff>209550</xdr:rowOff>
    </xdr:to>
    <xdr:cxnSp macro="">
      <xdr:nvCxnSpPr>
        <xdr:cNvPr id="8" name="直線矢印コネクタ 7">
          <a:extLst>
            <a:ext uri="{FF2B5EF4-FFF2-40B4-BE49-F238E27FC236}">
              <a16:creationId xmlns:a16="http://schemas.microsoft.com/office/drawing/2014/main" id="{889E5708-0BB8-46CC-B5EC-59C71ECCA503}"/>
            </a:ext>
          </a:extLst>
        </xdr:cNvPr>
        <xdr:cNvCxnSpPr/>
      </xdr:nvCxnSpPr>
      <xdr:spPr>
        <a:xfrm>
          <a:off x="5611906" y="52928183"/>
          <a:ext cx="7844" cy="18596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757</xdr:row>
      <xdr:rowOff>152400</xdr:rowOff>
    </xdr:from>
    <xdr:to>
      <xdr:col>32</xdr:col>
      <xdr:colOff>64358</xdr:colOff>
      <xdr:row>758</xdr:row>
      <xdr:rowOff>381000</xdr:rowOff>
    </xdr:to>
    <xdr:sp macro="" textlink="">
      <xdr:nvSpPr>
        <xdr:cNvPr id="9" name="正方形/長方形 8">
          <a:extLst>
            <a:ext uri="{FF2B5EF4-FFF2-40B4-BE49-F238E27FC236}">
              <a16:creationId xmlns:a16="http://schemas.microsoft.com/office/drawing/2014/main" id="{2EABD1BB-A5EA-4C00-A8CB-53A51CC219AE}"/>
            </a:ext>
          </a:extLst>
        </xdr:cNvPr>
        <xdr:cNvSpPr/>
      </xdr:nvSpPr>
      <xdr:spPr>
        <a:xfrm>
          <a:off x="4055848" y="73430542"/>
          <a:ext cx="2598780" cy="897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古武道保存事業、青少年武道錬成大会、武道指導者講習会及び武道国際交流事業を実施。</a:t>
          </a:r>
        </a:p>
      </xdr:txBody>
    </xdr:sp>
    <xdr:clientData/>
  </xdr:twoCellAnchor>
  <xdr:twoCellAnchor>
    <xdr:from>
      <xdr:col>19</xdr:col>
      <xdr:colOff>25744</xdr:colOff>
      <xdr:row>746</xdr:row>
      <xdr:rowOff>51488</xdr:rowOff>
    </xdr:from>
    <xdr:to>
      <xdr:col>33</xdr:col>
      <xdr:colOff>193075</xdr:colOff>
      <xdr:row>748</xdr:row>
      <xdr:rowOff>167332</xdr:rowOff>
    </xdr:to>
    <xdr:sp macro="" textlink="">
      <xdr:nvSpPr>
        <xdr:cNvPr id="12" name="大かっこ 11"/>
        <xdr:cNvSpPr/>
      </xdr:nvSpPr>
      <xdr:spPr>
        <a:xfrm>
          <a:off x="3938717" y="69506758"/>
          <a:ext cx="3050574" cy="8109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100913</xdr:colOff>
      <xdr:row>757</xdr:row>
      <xdr:rowOff>113787</xdr:rowOff>
    </xdr:from>
    <xdr:to>
      <xdr:col>34</xdr:col>
      <xdr:colOff>77229</xdr:colOff>
      <xdr:row>758</xdr:row>
      <xdr:rowOff>255375</xdr:rowOff>
    </xdr:to>
    <xdr:sp macro="" textlink="">
      <xdr:nvSpPr>
        <xdr:cNvPr id="13" name="大かっこ 12"/>
        <xdr:cNvSpPr/>
      </xdr:nvSpPr>
      <xdr:spPr>
        <a:xfrm>
          <a:off x="3807940" y="73391929"/>
          <a:ext cx="3271451" cy="8109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291</v>
      </c>
      <c r="AT2" s="992"/>
      <c r="AU2" s="992"/>
      <c r="AV2" s="51" t="str">
        <f>IF(AW2="", "", "-")</f>
        <v/>
      </c>
      <c r="AW2" s="935"/>
      <c r="AX2" s="935"/>
    </row>
    <row r="3" spans="1:50" ht="21" customHeight="1" thickBot="1" x14ac:dyDescent="0.2">
      <c r="A3" s="890" t="s">
        <v>427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567</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624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627</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625</v>
      </c>
      <c r="H5" s="863"/>
      <c r="I5" s="863"/>
      <c r="J5" s="863"/>
      <c r="K5" s="863"/>
      <c r="L5" s="863"/>
      <c r="M5" s="864" t="s">
        <v>66</v>
      </c>
      <c r="N5" s="865"/>
      <c r="O5" s="865"/>
      <c r="P5" s="865"/>
      <c r="Q5" s="865"/>
      <c r="R5" s="866"/>
      <c r="S5" s="867" t="s">
        <v>626</v>
      </c>
      <c r="T5" s="863"/>
      <c r="U5" s="863"/>
      <c r="V5" s="863"/>
      <c r="W5" s="863"/>
      <c r="X5" s="868"/>
      <c r="Y5" s="719" t="s">
        <v>3</v>
      </c>
      <c r="Z5" s="566"/>
      <c r="AA5" s="566"/>
      <c r="AB5" s="566"/>
      <c r="AC5" s="566"/>
      <c r="AD5" s="567"/>
      <c r="AE5" s="720" t="s">
        <v>628</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6" t="s">
        <v>391</v>
      </c>
      <c r="Z7" s="466"/>
      <c r="AA7" s="466"/>
      <c r="AB7" s="466"/>
      <c r="AC7" s="466"/>
      <c r="AD7" s="947"/>
      <c r="AE7" s="936" t="s">
        <v>561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570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571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62</v>
      </c>
      <c r="Q13" s="679"/>
      <c r="R13" s="679"/>
      <c r="S13" s="679"/>
      <c r="T13" s="679"/>
      <c r="U13" s="679"/>
      <c r="V13" s="680"/>
      <c r="W13" s="678">
        <v>62</v>
      </c>
      <c r="X13" s="679"/>
      <c r="Y13" s="679"/>
      <c r="Z13" s="679"/>
      <c r="AA13" s="679"/>
      <c r="AB13" s="679"/>
      <c r="AC13" s="680"/>
      <c r="AD13" s="678">
        <v>61.9</v>
      </c>
      <c r="AE13" s="679"/>
      <c r="AF13" s="679"/>
      <c r="AG13" s="679"/>
      <c r="AH13" s="679"/>
      <c r="AI13" s="679"/>
      <c r="AJ13" s="680"/>
      <c r="AK13" s="678">
        <v>61.9</v>
      </c>
      <c r="AL13" s="679"/>
      <c r="AM13" s="679"/>
      <c r="AN13" s="679"/>
      <c r="AO13" s="679"/>
      <c r="AP13" s="679"/>
      <c r="AQ13" s="680"/>
      <c r="AR13" s="943">
        <v>61.9</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t="s">
        <v>561</v>
      </c>
      <c r="Q14" s="679"/>
      <c r="R14" s="679"/>
      <c r="S14" s="679"/>
      <c r="T14" s="679"/>
      <c r="U14" s="679"/>
      <c r="V14" s="680"/>
      <c r="W14" s="678" t="s">
        <v>561</v>
      </c>
      <c r="X14" s="679"/>
      <c r="Y14" s="679"/>
      <c r="Z14" s="679"/>
      <c r="AA14" s="679"/>
      <c r="AB14" s="679"/>
      <c r="AC14" s="680"/>
      <c r="AD14" s="678" t="s">
        <v>564</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561</v>
      </c>
      <c r="Q15" s="679"/>
      <c r="R15" s="679"/>
      <c r="S15" s="679"/>
      <c r="T15" s="679"/>
      <c r="U15" s="679"/>
      <c r="V15" s="680"/>
      <c r="W15" s="678" t="s">
        <v>572</v>
      </c>
      <c r="X15" s="679"/>
      <c r="Y15" s="679"/>
      <c r="Z15" s="679"/>
      <c r="AA15" s="679"/>
      <c r="AB15" s="679"/>
      <c r="AC15" s="680"/>
      <c r="AD15" s="678" t="s">
        <v>658</v>
      </c>
      <c r="AE15" s="679"/>
      <c r="AF15" s="679"/>
      <c r="AG15" s="679"/>
      <c r="AH15" s="679"/>
      <c r="AI15" s="679"/>
      <c r="AJ15" s="680"/>
      <c r="AK15" s="678"/>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572</v>
      </c>
      <c r="Q16" s="679"/>
      <c r="R16" s="679"/>
      <c r="S16" s="679"/>
      <c r="T16" s="679"/>
      <c r="U16" s="679"/>
      <c r="V16" s="680"/>
      <c r="W16" s="678" t="s">
        <v>561</v>
      </c>
      <c r="X16" s="679"/>
      <c r="Y16" s="679"/>
      <c r="Z16" s="679"/>
      <c r="AA16" s="679"/>
      <c r="AB16" s="679"/>
      <c r="AC16" s="680"/>
      <c r="AD16" s="678" t="s">
        <v>658</v>
      </c>
      <c r="AE16" s="679"/>
      <c r="AF16" s="679"/>
      <c r="AG16" s="679"/>
      <c r="AH16" s="679"/>
      <c r="AI16" s="679"/>
      <c r="AJ16" s="680"/>
      <c r="AK16" s="678"/>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573</v>
      </c>
      <c r="Q17" s="679"/>
      <c r="R17" s="679"/>
      <c r="S17" s="679"/>
      <c r="T17" s="679"/>
      <c r="U17" s="679"/>
      <c r="V17" s="680"/>
      <c r="W17" s="678" t="s">
        <v>572</v>
      </c>
      <c r="X17" s="679"/>
      <c r="Y17" s="679"/>
      <c r="Z17" s="679"/>
      <c r="AA17" s="679"/>
      <c r="AB17" s="679"/>
      <c r="AC17" s="680"/>
      <c r="AD17" s="678" t="s">
        <v>658</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62</v>
      </c>
      <c r="Q18" s="902"/>
      <c r="R18" s="902"/>
      <c r="S18" s="902"/>
      <c r="T18" s="902"/>
      <c r="U18" s="902"/>
      <c r="V18" s="903"/>
      <c r="W18" s="901">
        <f>SUM(W13:AC17)</f>
        <v>62</v>
      </c>
      <c r="X18" s="902"/>
      <c r="Y18" s="902"/>
      <c r="Z18" s="902"/>
      <c r="AA18" s="902"/>
      <c r="AB18" s="902"/>
      <c r="AC18" s="903"/>
      <c r="AD18" s="901">
        <f>SUM(AD13:AJ17)</f>
        <v>61.9</v>
      </c>
      <c r="AE18" s="902"/>
      <c r="AF18" s="902"/>
      <c r="AG18" s="902"/>
      <c r="AH18" s="902"/>
      <c r="AI18" s="902"/>
      <c r="AJ18" s="903"/>
      <c r="AK18" s="901">
        <f>SUM(AK13:AQ17)</f>
        <v>61.9</v>
      </c>
      <c r="AL18" s="902"/>
      <c r="AM18" s="902"/>
      <c r="AN18" s="902"/>
      <c r="AO18" s="902"/>
      <c r="AP18" s="902"/>
      <c r="AQ18" s="903"/>
      <c r="AR18" s="901">
        <f>SUM(AR13:AX17)</f>
        <v>61.9</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62</v>
      </c>
      <c r="Q19" s="679"/>
      <c r="R19" s="679"/>
      <c r="S19" s="679"/>
      <c r="T19" s="679"/>
      <c r="U19" s="679"/>
      <c r="V19" s="680"/>
      <c r="W19" s="678">
        <v>62</v>
      </c>
      <c r="X19" s="679"/>
      <c r="Y19" s="679"/>
      <c r="Z19" s="679"/>
      <c r="AA19" s="679"/>
      <c r="AB19" s="679"/>
      <c r="AC19" s="680"/>
      <c r="AD19" s="678">
        <v>61.9</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9" t="s">
        <v>10</v>
      </c>
      <c r="H20" s="900"/>
      <c r="I20" s="900"/>
      <c r="J20" s="900"/>
      <c r="K20" s="900"/>
      <c r="L20" s="900"/>
      <c r="M20" s="900"/>
      <c r="N20" s="900"/>
      <c r="O20" s="90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2"/>
      <c r="B21" s="873"/>
      <c r="C21" s="873"/>
      <c r="D21" s="873"/>
      <c r="E21" s="873"/>
      <c r="F21" s="1005"/>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430</v>
      </c>
      <c r="B22" s="973"/>
      <c r="C22" s="973"/>
      <c r="D22" s="973"/>
      <c r="E22" s="973"/>
      <c r="F22" s="974"/>
      <c r="G22" s="1010" t="s">
        <v>337</v>
      </c>
      <c r="H22" s="221"/>
      <c r="I22" s="221"/>
      <c r="J22" s="221"/>
      <c r="K22" s="221"/>
      <c r="L22" s="221"/>
      <c r="M22" s="221"/>
      <c r="N22" s="221"/>
      <c r="O22" s="222"/>
      <c r="P22" s="961" t="s">
        <v>431</v>
      </c>
      <c r="Q22" s="221"/>
      <c r="R22" s="221"/>
      <c r="S22" s="221"/>
      <c r="T22" s="221"/>
      <c r="U22" s="221"/>
      <c r="V22" s="222"/>
      <c r="W22" s="961" t="s">
        <v>432</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8.5" customHeight="1" x14ac:dyDescent="0.15">
      <c r="A23" s="975"/>
      <c r="B23" s="976"/>
      <c r="C23" s="976"/>
      <c r="D23" s="976"/>
      <c r="E23" s="976"/>
      <c r="F23" s="977"/>
      <c r="G23" s="1011" t="s">
        <v>574</v>
      </c>
      <c r="H23" s="1012"/>
      <c r="I23" s="1012"/>
      <c r="J23" s="1012"/>
      <c r="K23" s="1012"/>
      <c r="L23" s="1012"/>
      <c r="M23" s="1012"/>
      <c r="N23" s="1012"/>
      <c r="O23" s="1013"/>
      <c r="P23" s="943">
        <v>61.9</v>
      </c>
      <c r="Q23" s="944"/>
      <c r="R23" s="944"/>
      <c r="S23" s="944"/>
      <c r="T23" s="944"/>
      <c r="U23" s="944"/>
      <c r="V23" s="962"/>
      <c r="W23" s="943">
        <v>61.9</v>
      </c>
      <c r="X23" s="944"/>
      <c r="Y23" s="944"/>
      <c r="Z23" s="944"/>
      <c r="AA23" s="944"/>
      <c r="AB23" s="944"/>
      <c r="AC23" s="962"/>
      <c r="AD23" s="982" t="s">
        <v>563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78"/>
      <c r="Q24" s="679"/>
      <c r="R24" s="679"/>
      <c r="S24" s="679"/>
      <c r="T24" s="679"/>
      <c r="U24" s="679"/>
      <c r="V24" s="680"/>
      <c r="W24" s="678"/>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61.9</v>
      </c>
      <c r="Q29" s="679"/>
      <c r="R29" s="679"/>
      <c r="S29" s="679"/>
      <c r="T29" s="679"/>
      <c r="U29" s="679"/>
      <c r="V29" s="680"/>
      <c r="W29" s="993">
        <f>AR13</f>
        <v>61.9</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394</v>
      </c>
      <c r="AF30" s="882"/>
      <c r="AG30" s="882"/>
      <c r="AH30" s="883"/>
      <c r="AI30" s="881" t="s">
        <v>416</v>
      </c>
      <c r="AJ30" s="882"/>
      <c r="AK30" s="882"/>
      <c r="AL30" s="883"/>
      <c r="AM30" s="939" t="s">
        <v>421</v>
      </c>
      <c r="AN30" s="939"/>
      <c r="AO30" s="939"/>
      <c r="AP30" s="881"/>
      <c r="AQ30" s="789" t="s">
        <v>235</v>
      </c>
      <c r="AR30" s="790"/>
      <c r="AS30" s="790"/>
      <c r="AT30" s="791"/>
      <c r="AU30" s="796" t="s">
        <v>134</v>
      </c>
      <c r="AV30" s="796"/>
      <c r="AW30" s="796"/>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t="s">
        <v>564</v>
      </c>
      <c r="AR31" s="200"/>
      <c r="AS31" s="132" t="s">
        <v>236</v>
      </c>
      <c r="AT31" s="133"/>
      <c r="AU31" s="199">
        <v>3</v>
      </c>
      <c r="AV31" s="199"/>
      <c r="AW31" s="418" t="s">
        <v>181</v>
      </c>
      <c r="AX31" s="419"/>
    </row>
    <row r="32" spans="1:50" ht="23.2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577</v>
      </c>
      <c r="AC32" s="484"/>
      <c r="AD32" s="484"/>
      <c r="AE32" s="217">
        <v>33961</v>
      </c>
      <c r="AF32" s="218"/>
      <c r="AG32" s="218"/>
      <c r="AH32" s="218"/>
      <c r="AI32" s="217">
        <v>30394</v>
      </c>
      <c r="AJ32" s="218"/>
      <c r="AK32" s="218"/>
      <c r="AL32" s="218"/>
      <c r="AM32" s="217">
        <v>29996</v>
      </c>
      <c r="AN32" s="218"/>
      <c r="AO32" s="218"/>
      <c r="AP32" s="218"/>
      <c r="AQ32" s="352" t="s">
        <v>561</v>
      </c>
      <c r="AR32" s="207"/>
      <c r="AS32" s="207"/>
      <c r="AT32" s="353"/>
      <c r="AU32" s="218" t="s">
        <v>561</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7">
        <v>34600</v>
      </c>
      <c r="AF33" s="218"/>
      <c r="AG33" s="218"/>
      <c r="AH33" s="218"/>
      <c r="AI33" s="217">
        <v>33961</v>
      </c>
      <c r="AJ33" s="218"/>
      <c r="AK33" s="218"/>
      <c r="AL33" s="218"/>
      <c r="AM33" s="217">
        <v>33961</v>
      </c>
      <c r="AN33" s="218"/>
      <c r="AO33" s="218"/>
      <c r="AP33" s="218"/>
      <c r="AQ33" s="352" t="s">
        <v>564</v>
      </c>
      <c r="AR33" s="207"/>
      <c r="AS33" s="207"/>
      <c r="AT33" s="353"/>
      <c r="AU33" s="218">
        <v>40000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98.153179190751445</v>
      </c>
      <c r="AF34" s="218"/>
      <c r="AG34" s="218"/>
      <c r="AH34" s="218"/>
      <c r="AI34" s="217">
        <v>89.5</v>
      </c>
      <c r="AJ34" s="218"/>
      <c r="AK34" s="218"/>
      <c r="AL34" s="218"/>
      <c r="AM34" s="217">
        <v>88.3</v>
      </c>
      <c r="AN34" s="218"/>
      <c r="AO34" s="218"/>
      <c r="AP34" s="218"/>
      <c r="AQ34" s="352" t="s">
        <v>561</v>
      </c>
      <c r="AR34" s="207"/>
      <c r="AS34" s="207"/>
      <c r="AT34" s="353"/>
      <c r="AU34" s="218" t="s">
        <v>561</v>
      </c>
      <c r="AV34" s="218"/>
      <c r="AW34" s="218"/>
      <c r="AX34" s="220"/>
    </row>
    <row r="35" spans="1:50" ht="23.25" customHeight="1" x14ac:dyDescent="0.15">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4"/>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579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v>35</v>
      </c>
      <c r="AF101" s="218"/>
      <c r="AG101" s="218"/>
      <c r="AH101" s="219"/>
      <c r="AI101" s="217">
        <v>35</v>
      </c>
      <c r="AJ101" s="218"/>
      <c r="AK101" s="218"/>
      <c r="AL101" s="219"/>
      <c r="AM101" s="217">
        <v>35</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v>35</v>
      </c>
      <c r="AF102" s="441"/>
      <c r="AG102" s="441"/>
      <c r="AH102" s="441"/>
      <c r="AI102" s="441">
        <v>35</v>
      </c>
      <c r="AJ102" s="441"/>
      <c r="AK102" s="441"/>
      <c r="AL102" s="441"/>
      <c r="AM102" s="441">
        <v>35</v>
      </c>
      <c r="AN102" s="441"/>
      <c r="AO102" s="441"/>
      <c r="AP102" s="441"/>
      <c r="AQ102" s="272">
        <v>35</v>
      </c>
      <c r="AR102" s="273"/>
      <c r="AS102" s="273"/>
      <c r="AT102" s="322"/>
      <c r="AU102" s="272">
        <v>35</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581</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583</v>
      </c>
      <c r="AC104" s="569"/>
      <c r="AD104" s="570"/>
      <c r="AE104" s="217">
        <v>56</v>
      </c>
      <c r="AF104" s="218"/>
      <c r="AG104" s="218"/>
      <c r="AH104" s="219"/>
      <c r="AI104" s="217">
        <v>61</v>
      </c>
      <c r="AJ104" s="218"/>
      <c r="AK104" s="218"/>
      <c r="AL104" s="219"/>
      <c r="AM104" s="217">
        <v>67</v>
      </c>
      <c r="AN104" s="218"/>
      <c r="AO104" s="218"/>
      <c r="AP104" s="219"/>
      <c r="AQ104" s="217"/>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583</v>
      </c>
      <c r="AC105" s="492"/>
      <c r="AD105" s="493"/>
      <c r="AE105" s="441">
        <v>56</v>
      </c>
      <c r="AF105" s="441"/>
      <c r="AG105" s="441"/>
      <c r="AH105" s="441"/>
      <c r="AI105" s="441">
        <v>65</v>
      </c>
      <c r="AJ105" s="441"/>
      <c r="AK105" s="441"/>
      <c r="AL105" s="441"/>
      <c r="AM105" s="441">
        <v>67</v>
      </c>
      <c r="AN105" s="441"/>
      <c r="AO105" s="441"/>
      <c r="AP105" s="441"/>
      <c r="AQ105" s="217">
        <v>52</v>
      </c>
      <c r="AR105" s="218"/>
      <c r="AS105" s="218"/>
      <c r="AT105" s="219"/>
      <c r="AU105" s="272">
        <v>78</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customHeight="1" x14ac:dyDescent="0.15">
      <c r="A107" s="445"/>
      <c r="B107" s="446"/>
      <c r="C107" s="446"/>
      <c r="D107" s="446"/>
      <c r="E107" s="446"/>
      <c r="F107" s="447"/>
      <c r="G107" s="104" t="s">
        <v>584</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582</v>
      </c>
      <c r="AC107" s="569"/>
      <c r="AD107" s="570"/>
      <c r="AE107" s="441">
        <v>91</v>
      </c>
      <c r="AF107" s="441"/>
      <c r="AG107" s="441"/>
      <c r="AH107" s="441"/>
      <c r="AI107" s="441">
        <v>99</v>
      </c>
      <c r="AJ107" s="441"/>
      <c r="AK107" s="441"/>
      <c r="AL107" s="441"/>
      <c r="AM107" s="441">
        <v>94</v>
      </c>
      <c r="AN107" s="441"/>
      <c r="AO107" s="441"/>
      <c r="AP107" s="441"/>
      <c r="AQ107" s="217"/>
      <c r="AR107" s="218"/>
      <c r="AS107" s="218"/>
      <c r="AT107" s="219"/>
      <c r="AU107" s="217"/>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582</v>
      </c>
      <c r="AC108" s="492"/>
      <c r="AD108" s="493"/>
      <c r="AE108" s="441">
        <v>92</v>
      </c>
      <c r="AF108" s="441"/>
      <c r="AG108" s="441"/>
      <c r="AH108" s="441"/>
      <c r="AI108" s="441">
        <v>99</v>
      </c>
      <c r="AJ108" s="441"/>
      <c r="AK108" s="441"/>
      <c r="AL108" s="441"/>
      <c r="AM108" s="441">
        <v>96</v>
      </c>
      <c r="AN108" s="441"/>
      <c r="AO108" s="441"/>
      <c r="AP108" s="441"/>
      <c r="AQ108" s="217">
        <v>100</v>
      </c>
      <c r="AR108" s="218"/>
      <c r="AS108" s="218"/>
      <c r="AT108" s="219"/>
      <c r="AU108" s="272">
        <v>100</v>
      </c>
      <c r="AV108" s="273"/>
      <c r="AW108" s="273"/>
      <c r="AX108" s="322"/>
    </row>
    <row r="109" spans="1:60" ht="31.5"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customHeight="1" x14ac:dyDescent="0.15">
      <c r="A110" s="445"/>
      <c r="B110" s="446"/>
      <c r="C110" s="446"/>
      <c r="D110" s="446"/>
      <c r="E110" s="446"/>
      <c r="F110" s="447"/>
      <c r="G110" s="104" t="s">
        <v>585</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582</v>
      </c>
      <c r="AC110" s="569"/>
      <c r="AD110" s="570"/>
      <c r="AE110" s="441">
        <v>2</v>
      </c>
      <c r="AF110" s="441"/>
      <c r="AG110" s="441"/>
      <c r="AH110" s="441"/>
      <c r="AI110" s="441">
        <v>2</v>
      </c>
      <c r="AJ110" s="441"/>
      <c r="AK110" s="441"/>
      <c r="AL110" s="441"/>
      <c r="AM110" s="441">
        <v>2</v>
      </c>
      <c r="AN110" s="441"/>
      <c r="AO110" s="441"/>
      <c r="AP110" s="441"/>
      <c r="AQ110" s="217"/>
      <c r="AR110" s="218"/>
      <c r="AS110" s="218"/>
      <c r="AT110" s="219"/>
      <c r="AU110" s="217"/>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582</v>
      </c>
      <c r="AC111" s="492"/>
      <c r="AD111" s="493"/>
      <c r="AE111" s="441">
        <v>2</v>
      </c>
      <c r="AF111" s="441"/>
      <c r="AG111" s="441"/>
      <c r="AH111" s="441"/>
      <c r="AI111" s="441">
        <v>2</v>
      </c>
      <c r="AJ111" s="441"/>
      <c r="AK111" s="441"/>
      <c r="AL111" s="441"/>
      <c r="AM111" s="441">
        <v>2</v>
      </c>
      <c r="AN111" s="441"/>
      <c r="AO111" s="441"/>
      <c r="AP111" s="441"/>
      <c r="AQ111" s="217">
        <v>2</v>
      </c>
      <c r="AR111" s="218"/>
      <c r="AS111" s="218"/>
      <c r="AT111" s="219"/>
      <c r="AU111" s="272">
        <v>2</v>
      </c>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2" t="s">
        <v>436</v>
      </c>
      <c r="AR115" s="613"/>
      <c r="AS115" s="613"/>
      <c r="AT115" s="613"/>
      <c r="AU115" s="613"/>
      <c r="AV115" s="613"/>
      <c r="AW115" s="613"/>
      <c r="AX115" s="614"/>
    </row>
    <row r="116" spans="1:50" ht="23.25" customHeight="1" x14ac:dyDescent="0.15">
      <c r="A116" s="462"/>
      <c r="B116" s="463"/>
      <c r="C116" s="463"/>
      <c r="D116" s="463"/>
      <c r="E116" s="463"/>
      <c r="F116" s="464"/>
      <c r="G116" s="411" t="s">
        <v>586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587</v>
      </c>
      <c r="AC116" s="486"/>
      <c r="AD116" s="487"/>
      <c r="AE116" s="441">
        <v>15857</v>
      </c>
      <c r="AF116" s="441"/>
      <c r="AG116" s="441"/>
      <c r="AH116" s="441"/>
      <c r="AI116" s="441">
        <v>15857</v>
      </c>
      <c r="AJ116" s="441"/>
      <c r="AK116" s="441"/>
      <c r="AL116" s="441"/>
      <c r="AM116" s="441">
        <v>15857</v>
      </c>
      <c r="AN116" s="441"/>
      <c r="AO116" s="441"/>
      <c r="AP116" s="441"/>
      <c r="AQ116" s="217">
        <v>15857</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588</v>
      </c>
      <c r="AC117" s="496"/>
      <c r="AD117" s="497"/>
      <c r="AE117" s="574" t="s">
        <v>589</v>
      </c>
      <c r="AF117" s="574"/>
      <c r="AG117" s="574"/>
      <c r="AH117" s="574"/>
      <c r="AI117" s="574" t="s">
        <v>589</v>
      </c>
      <c r="AJ117" s="574"/>
      <c r="AK117" s="574"/>
      <c r="AL117" s="574"/>
      <c r="AM117" s="574" t="s">
        <v>630</v>
      </c>
      <c r="AN117" s="574"/>
      <c r="AO117" s="574"/>
      <c r="AP117" s="574"/>
      <c r="AQ117" s="574" t="s">
        <v>631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2" t="s">
        <v>436</v>
      </c>
      <c r="AR118" s="613"/>
      <c r="AS118" s="613"/>
      <c r="AT118" s="613"/>
      <c r="AU118" s="613"/>
      <c r="AV118" s="613"/>
      <c r="AW118" s="613"/>
      <c r="AX118" s="614"/>
    </row>
    <row r="119" spans="1:50" ht="23.25" customHeight="1" x14ac:dyDescent="0.15">
      <c r="A119" s="462"/>
      <c r="B119" s="463"/>
      <c r="C119" s="463"/>
      <c r="D119" s="463"/>
      <c r="E119" s="463"/>
      <c r="F119" s="464"/>
      <c r="G119" s="411" t="s">
        <v>590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591</v>
      </c>
      <c r="AC119" s="486"/>
      <c r="AD119" s="487"/>
      <c r="AE119" s="441">
        <v>176607</v>
      </c>
      <c r="AF119" s="441"/>
      <c r="AG119" s="441"/>
      <c r="AH119" s="441"/>
      <c r="AI119" s="441">
        <v>162131</v>
      </c>
      <c r="AJ119" s="441"/>
      <c r="AK119" s="441"/>
      <c r="AL119" s="441"/>
      <c r="AM119" s="441">
        <v>147612</v>
      </c>
      <c r="AN119" s="441"/>
      <c r="AO119" s="441"/>
      <c r="AP119" s="441"/>
      <c r="AQ119" s="441">
        <v>190192</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592</v>
      </c>
      <c r="AC120" s="496"/>
      <c r="AD120" s="497"/>
      <c r="AE120" s="574" t="s">
        <v>593</v>
      </c>
      <c r="AF120" s="574"/>
      <c r="AG120" s="574"/>
      <c r="AH120" s="574"/>
      <c r="AI120" s="574" t="s">
        <v>594</v>
      </c>
      <c r="AJ120" s="574"/>
      <c r="AK120" s="574"/>
      <c r="AL120" s="574"/>
      <c r="AM120" s="574" t="s">
        <v>632</v>
      </c>
      <c r="AN120" s="574"/>
      <c r="AO120" s="574"/>
      <c r="AP120" s="574"/>
      <c r="AQ120" s="574" t="s">
        <v>633</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2" t="s">
        <v>436</v>
      </c>
      <c r="AR121" s="613"/>
      <c r="AS121" s="613"/>
      <c r="AT121" s="613"/>
      <c r="AU121" s="613"/>
      <c r="AV121" s="613"/>
      <c r="AW121" s="613"/>
      <c r="AX121" s="614"/>
    </row>
    <row r="122" spans="1:50" ht="23.25" customHeight="1" x14ac:dyDescent="0.15">
      <c r="A122" s="462"/>
      <c r="B122" s="463"/>
      <c r="C122" s="463"/>
      <c r="D122" s="463"/>
      <c r="E122" s="463"/>
      <c r="F122" s="464"/>
      <c r="G122" s="411" t="s">
        <v>595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591</v>
      </c>
      <c r="AC122" s="486"/>
      <c r="AD122" s="487"/>
      <c r="AE122" s="441">
        <v>468538</v>
      </c>
      <c r="AF122" s="441"/>
      <c r="AG122" s="441"/>
      <c r="AH122" s="441"/>
      <c r="AI122" s="441">
        <v>430677</v>
      </c>
      <c r="AJ122" s="441"/>
      <c r="AK122" s="441"/>
      <c r="AL122" s="441"/>
      <c r="AM122" s="441">
        <v>453585</v>
      </c>
      <c r="AN122" s="441"/>
      <c r="AO122" s="441"/>
      <c r="AP122" s="441"/>
      <c r="AQ122" s="441">
        <v>426370</v>
      </c>
      <c r="AR122" s="441"/>
      <c r="AS122" s="441"/>
      <c r="AT122" s="441"/>
      <c r="AU122" s="441"/>
      <c r="AV122" s="441"/>
      <c r="AW122" s="441"/>
      <c r="AX122" s="573"/>
    </row>
    <row r="123" spans="1:50" ht="46.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592</v>
      </c>
      <c r="AC123" s="496"/>
      <c r="AD123" s="497"/>
      <c r="AE123" s="574" t="s">
        <v>596</v>
      </c>
      <c r="AF123" s="574"/>
      <c r="AG123" s="574"/>
      <c r="AH123" s="574"/>
      <c r="AI123" s="574" t="s">
        <v>597</v>
      </c>
      <c r="AJ123" s="574"/>
      <c r="AK123" s="574"/>
      <c r="AL123" s="574"/>
      <c r="AM123" s="574" t="s">
        <v>634</v>
      </c>
      <c r="AN123" s="574"/>
      <c r="AO123" s="574"/>
      <c r="AP123" s="574"/>
      <c r="AQ123" s="574" t="s">
        <v>635</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2" t="s">
        <v>436</v>
      </c>
      <c r="AR124" s="613"/>
      <c r="AS124" s="613"/>
      <c r="AT124" s="613"/>
      <c r="AU124" s="613"/>
      <c r="AV124" s="613"/>
      <c r="AW124" s="613"/>
      <c r="AX124" s="614"/>
    </row>
    <row r="125" spans="1:50" ht="23.25" customHeight="1" x14ac:dyDescent="0.15">
      <c r="A125" s="462"/>
      <c r="B125" s="463"/>
      <c r="C125" s="463"/>
      <c r="D125" s="463"/>
      <c r="E125" s="463"/>
      <c r="F125" s="464"/>
      <c r="G125" s="411" t="s">
        <v>598</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t="s">
        <v>591</v>
      </c>
      <c r="AC125" s="486"/>
      <c r="AD125" s="487"/>
      <c r="AE125" s="441">
        <v>4426500</v>
      </c>
      <c r="AF125" s="441"/>
      <c r="AG125" s="441"/>
      <c r="AH125" s="441"/>
      <c r="AI125" s="441">
        <v>4426500</v>
      </c>
      <c r="AJ125" s="441"/>
      <c r="AK125" s="441"/>
      <c r="AL125" s="441"/>
      <c r="AM125" s="441">
        <v>4426500</v>
      </c>
      <c r="AN125" s="441"/>
      <c r="AO125" s="441"/>
      <c r="AP125" s="441"/>
      <c r="AQ125" s="441">
        <v>4426500</v>
      </c>
      <c r="AR125" s="441"/>
      <c r="AS125" s="441"/>
      <c r="AT125" s="441"/>
      <c r="AU125" s="441"/>
      <c r="AV125" s="441"/>
      <c r="AW125" s="441"/>
      <c r="AX125" s="573"/>
    </row>
    <row r="126" spans="1:50" ht="46.5" customHeight="1" thickBot="1" x14ac:dyDescent="0.2">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592</v>
      </c>
      <c r="AC126" s="496"/>
      <c r="AD126" s="497"/>
      <c r="AE126" s="574" t="s">
        <v>599</v>
      </c>
      <c r="AF126" s="574"/>
      <c r="AG126" s="574"/>
      <c r="AH126" s="574"/>
      <c r="AI126" s="574" t="s">
        <v>599</v>
      </c>
      <c r="AJ126" s="574"/>
      <c r="AK126" s="574"/>
      <c r="AL126" s="574"/>
      <c r="AM126" s="574" t="s">
        <v>636</v>
      </c>
      <c r="AN126" s="574"/>
      <c r="AO126" s="574"/>
      <c r="AP126" s="574"/>
      <c r="AQ126" s="574" t="s">
        <v>637</v>
      </c>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394</v>
      </c>
      <c r="AF127" s="439"/>
      <c r="AG127" s="439"/>
      <c r="AH127" s="440"/>
      <c r="AI127" s="438" t="s">
        <v>392</v>
      </c>
      <c r="AJ127" s="439"/>
      <c r="AK127" s="439"/>
      <c r="AL127" s="440"/>
      <c r="AM127" s="438" t="s">
        <v>421</v>
      </c>
      <c r="AN127" s="439"/>
      <c r="AO127" s="439"/>
      <c r="AP127" s="440"/>
      <c r="AQ127" s="612" t="s">
        <v>436</v>
      </c>
      <c r="AR127" s="613"/>
      <c r="AS127" s="613"/>
      <c r="AT127" s="613"/>
      <c r="AU127" s="613"/>
      <c r="AV127" s="613"/>
      <c r="AW127" s="613"/>
      <c r="AX127" s="614"/>
    </row>
    <row r="128" spans="1:50" ht="23.25" hidden="1" customHeight="1" x14ac:dyDescent="0.15">
      <c r="A128" s="462"/>
      <c r="B128" s="463"/>
      <c r="C128" s="463"/>
      <c r="D128" s="463"/>
      <c r="E128" s="463"/>
      <c r="F128" s="464"/>
      <c r="G128" s="411" t="s">
        <v>600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601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603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606</v>
      </c>
      <c r="AC134" s="205"/>
      <c r="AD134" s="205"/>
      <c r="AE134" s="319">
        <v>51.5</v>
      </c>
      <c r="AF134" s="207"/>
      <c r="AG134" s="207"/>
      <c r="AH134" s="207"/>
      <c r="AI134" s="319">
        <v>55.1</v>
      </c>
      <c r="AJ134" s="207"/>
      <c r="AK134" s="207"/>
      <c r="AL134" s="207"/>
      <c r="AM134" s="319">
        <v>53.6</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606</v>
      </c>
      <c r="AC135" s="343"/>
      <c r="AD135" s="344"/>
      <c r="AE135" s="319" t="s">
        <v>572</v>
      </c>
      <c r="AF135" s="207"/>
      <c r="AG135" s="207"/>
      <c r="AH135" s="207"/>
      <c r="AI135" s="319" t="s">
        <v>572</v>
      </c>
      <c r="AJ135" s="207"/>
      <c r="AK135" s="207"/>
      <c r="AL135" s="207"/>
      <c r="AM135" s="319" t="s">
        <v>561</v>
      </c>
      <c r="AN135" s="207"/>
      <c r="AO135" s="207"/>
      <c r="AP135" s="207"/>
      <c r="AQ135" s="319" t="s">
        <v>561</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564</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604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605</v>
      </c>
      <c r="AC138" s="343"/>
      <c r="AD138" s="344"/>
      <c r="AE138" s="319">
        <v>16.3</v>
      </c>
      <c r="AF138" s="207"/>
      <c r="AG138" s="207"/>
      <c r="AH138" s="207"/>
      <c r="AI138" s="319">
        <v>16.2</v>
      </c>
      <c r="AJ138" s="207"/>
      <c r="AK138" s="207"/>
      <c r="AL138" s="207"/>
      <c r="AM138" s="319">
        <v>15.8</v>
      </c>
      <c r="AN138" s="207"/>
      <c r="AO138" s="207"/>
      <c r="AP138" s="207"/>
      <c r="AQ138" s="319" t="s">
        <v>564</v>
      </c>
      <c r="AR138" s="207"/>
      <c r="AS138" s="207"/>
      <c r="AT138" s="207"/>
      <c r="AU138" s="319" t="s">
        <v>564</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605</v>
      </c>
      <c r="AC139" s="343"/>
      <c r="AD139" s="344"/>
      <c r="AE139" s="319" t="s">
        <v>564</v>
      </c>
      <c r="AF139" s="207"/>
      <c r="AG139" s="207"/>
      <c r="AH139" s="207"/>
      <c r="AI139" s="319" t="s">
        <v>564</v>
      </c>
      <c r="AJ139" s="207"/>
      <c r="AK139" s="207"/>
      <c r="AL139" s="207"/>
      <c r="AM139" s="319" t="s">
        <v>561</v>
      </c>
      <c r="AN139" s="207"/>
      <c r="AO139" s="207"/>
      <c r="AP139" s="207"/>
      <c r="AQ139" s="319" t="s">
        <v>564</v>
      </c>
      <c r="AR139" s="207"/>
      <c r="AS139" s="207"/>
      <c r="AT139" s="207"/>
      <c r="AU139" s="319">
        <v>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16.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6.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7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7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5" customHeight="1" x14ac:dyDescent="0.15">
      <c r="A188" s="189"/>
      <c r="B188" s="186"/>
      <c r="C188" s="180"/>
      <c r="D188" s="186"/>
      <c r="E188" s="320" t="s">
        <v>629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6"/>
      <c r="E430" s="174" t="s">
        <v>402</v>
      </c>
      <c r="F430" s="921"/>
      <c r="G430" s="922" t="s">
        <v>255</v>
      </c>
      <c r="H430" s="122"/>
      <c r="I430" s="122"/>
      <c r="J430" s="923" t="s">
        <v>561</v>
      </c>
      <c r="K430" s="924"/>
      <c r="L430" s="924"/>
      <c r="M430" s="924"/>
      <c r="N430" s="924"/>
      <c r="O430" s="924"/>
      <c r="P430" s="924"/>
      <c r="Q430" s="924"/>
      <c r="R430" s="924"/>
      <c r="S430" s="924"/>
      <c r="T430" s="925"/>
      <c r="U430" s="926" t="s">
        <v>561</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1" t="s">
        <v>561</v>
      </c>
      <c r="AR432" s="200"/>
      <c r="AS432" s="132" t="s">
        <v>236</v>
      </c>
      <c r="AT432" s="133"/>
      <c r="AU432" s="611" t="s">
        <v>561</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561</v>
      </c>
      <c r="AC433" s="213"/>
      <c r="AD433" s="213"/>
      <c r="AE433" s="416" t="s">
        <v>561</v>
      </c>
      <c r="AF433" s="207"/>
      <c r="AG433" s="207"/>
      <c r="AH433" s="207"/>
      <c r="AI433" s="416" t="s">
        <v>561</v>
      </c>
      <c r="AJ433" s="207"/>
      <c r="AK433" s="207"/>
      <c r="AL433" s="207"/>
      <c r="AM433" s="416" t="s">
        <v>561</v>
      </c>
      <c r="AN433" s="207"/>
      <c r="AO433" s="207"/>
      <c r="AP433" s="207"/>
      <c r="AQ433" s="416" t="s">
        <v>607</v>
      </c>
      <c r="AR433" s="207"/>
      <c r="AS433" s="207"/>
      <c r="AT433" s="353"/>
      <c r="AU433" s="417"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561</v>
      </c>
      <c r="AC434" s="213"/>
      <c r="AD434" s="213"/>
      <c r="AE434" s="416" t="s">
        <v>561</v>
      </c>
      <c r="AF434" s="207"/>
      <c r="AG434" s="207"/>
      <c r="AH434" s="207"/>
      <c r="AI434" s="416" t="s">
        <v>561</v>
      </c>
      <c r="AJ434" s="207"/>
      <c r="AK434" s="207"/>
      <c r="AL434" s="207"/>
      <c r="AM434" s="416" t="s">
        <v>561</v>
      </c>
      <c r="AN434" s="207"/>
      <c r="AO434" s="207"/>
      <c r="AP434" s="207"/>
      <c r="AQ434" s="416" t="s">
        <v>561</v>
      </c>
      <c r="AR434" s="207"/>
      <c r="AS434" s="207"/>
      <c r="AT434" s="353"/>
      <c r="AU434" s="417"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561</v>
      </c>
      <c r="AF435" s="207"/>
      <c r="AG435" s="207"/>
      <c r="AH435" s="207"/>
      <c r="AI435" s="416" t="s">
        <v>561</v>
      </c>
      <c r="AJ435" s="207"/>
      <c r="AK435" s="207"/>
      <c r="AL435" s="207"/>
      <c r="AM435" s="416" t="s">
        <v>561</v>
      </c>
      <c r="AN435" s="207"/>
      <c r="AO435" s="207"/>
      <c r="AP435" s="207"/>
      <c r="AQ435" s="416" t="s">
        <v>561</v>
      </c>
      <c r="AR435" s="207"/>
      <c r="AS435" s="207"/>
      <c r="AT435" s="353"/>
      <c r="AU435" s="417"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561</v>
      </c>
      <c r="AF457" s="200"/>
      <c r="AG457" s="132" t="s">
        <v>236</v>
      </c>
      <c r="AH457" s="133"/>
      <c r="AI457" s="155"/>
      <c r="AJ457" s="155"/>
      <c r="AK457" s="155"/>
      <c r="AL457" s="153"/>
      <c r="AM457" s="155"/>
      <c r="AN457" s="155"/>
      <c r="AO457" s="155"/>
      <c r="AP457" s="153"/>
      <c r="AQ457" s="611" t="s">
        <v>561</v>
      </c>
      <c r="AR457" s="200"/>
      <c r="AS457" s="132" t="s">
        <v>236</v>
      </c>
      <c r="AT457" s="133"/>
      <c r="AU457" s="345" t="s">
        <v>607</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561</v>
      </c>
      <c r="AC458" s="213"/>
      <c r="AD458" s="213"/>
      <c r="AE458" s="416" t="s">
        <v>561</v>
      </c>
      <c r="AF458" s="207"/>
      <c r="AG458" s="207"/>
      <c r="AH458" s="207"/>
      <c r="AI458" s="416" t="s">
        <v>607</v>
      </c>
      <c r="AJ458" s="207"/>
      <c r="AK458" s="207"/>
      <c r="AL458" s="207"/>
      <c r="AM458" s="416" t="s">
        <v>561</v>
      </c>
      <c r="AN458" s="207"/>
      <c r="AO458" s="207"/>
      <c r="AP458" s="207"/>
      <c r="AQ458" s="416" t="s">
        <v>561</v>
      </c>
      <c r="AR458" s="207"/>
      <c r="AS458" s="207"/>
      <c r="AT458" s="353"/>
      <c r="AU458" s="417" t="s">
        <v>561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607</v>
      </c>
      <c r="AC459" s="213"/>
      <c r="AD459" s="213"/>
      <c r="AE459" s="416" t="s">
        <v>561</v>
      </c>
      <c r="AF459" s="207"/>
      <c r="AG459" s="207"/>
      <c r="AH459" s="207"/>
      <c r="AI459" s="416" t="s">
        <v>561</v>
      </c>
      <c r="AJ459" s="207"/>
      <c r="AK459" s="207"/>
      <c r="AL459" s="207"/>
      <c r="AM459" s="416" t="s">
        <v>561</v>
      </c>
      <c r="AN459" s="207"/>
      <c r="AO459" s="207"/>
      <c r="AP459" s="207"/>
      <c r="AQ459" s="416" t="s">
        <v>561</v>
      </c>
      <c r="AR459" s="207"/>
      <c r="AS459" s="207"/>
      <c r="AT459" s="353"/>
      <c r="AU459" s="417" t="s">
        <v>561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561</v>
      </c>
      <c r="AF460" s="207"/>
      <c r="AG460" s="207"/>
      <c r="AH460" s="207"/>
      <c r="AI460" s="416" t="s">
        <v>561</v>
      </c>
      <c r="AJ460" s="207"/>
      <c r="AK460" s="207"/>
      <c r="AL460" s="207"/>
      <c r="AM460" s="416" t="s">
        <v>561</v>
      </c>
      <c r="AN460" s="207"/>
      <c r="AO460" s="207"/>
      <c r="AP460" s="207"/>
      <c r="AQ460" s="416" t="s">
        <v>561</v>
      </c>
      <c r="AR460" s="207"/>
      <c r="AS460" s="207"/>
      <c r="AT460" s="353"/>
      <c r="AU460" s="417" t="s">
        <v>561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2" t="s">
        <v>255</v>
      </c>
      <c r="H484" s="122"/>
      <c r="I484" s="122"/>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2" t="s">
        <v>255</v>
      </c>
      <c r="H538" s="122"/>
      <c r="I538" s="122"/>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2" t="s">
        <v>255</v>
      </c>
      <c r="H592" s="122"/>
      <c r="I592" s="122"/>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2" t="s">
        <v>255</v>
      </c>
      <c r="H646" s="122"/>
      <c r="I646" s="122"/>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57.7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565</v>
      </c>
      <c r="AE702" s="358"/>
      <c r="AF702" s="358"/>
      <c r="AG702" s="403" t="s">
        <v>659</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565</v>
      </c>
      <c r="AE703" s="332"/>
      <c r="AF703" s="332"/>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565</v>
      </c>
      <c r="AE704" s="805"/>
      <c r="AF704" s="805"/>
      <c r="AG704" s="167" t="s">
        <v>609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638</v>
      </c>
      <c r="AE705" s="736"/>
      <c r="AF705" s="736"/>
      <c r="AG705" s="124" t="s">
        <v>561</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7"/>
      <c r="D706" s="818"/>
      <c r="E706" s="751" t="s">
        <v>383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639</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639</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565</v>
      </c>
      <c r="AE708" s="626"/>
      <c r="AF708" s="626"/>
      <c r="AG708" s="763" t="s">
        <v>610</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565</v>
      </c>
      <c r="AE709" s="332"/>
      <c r="AF709" s="332"/>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638</v>
      </c>
      <c r="AE710" s="332"/>
      <c r="AF710" s="332"/>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565</v>
      </c>
      <c r="AE711" s="332"/>
      <c r="AF711" s="332"/>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638</v>
      </c>
      <c r="AE712" s="805"/>
      <c r="AF712" s="805"/>
      <c r="AG712" s="833" t="s">
        <v>561</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638</v>
      </c>
      <c r="AE713" s="332"/>
      <c r="AF713" s="684"/>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62.2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565</v>
      </c>
      <c r="AE714" s="831"/>
      <c r="AF714" s="832"/>
      <c r="AG714" s="757" t="s">
        <v>613</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661</v>
      </c>
      <c r="AE715" s="626"/>
      <c r="AF715" s="677"/>
      <c r="AG715" s="763" t="s">
        <v>662</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638</v>
      </c>
      <c r="AE716" s="648"/>
      <c r="AF716" s="648"/>
      <c r="AG716" s="100" t="s">
        <v>657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660</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638</v>
      </c>
      <c r="AE718" s="332"/>
      <c r="AF718" s="332"/>
      <c r="AG718" s="126" t="s">
        <v>561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638</v>
      </c>
      <c r="AE719" s="626"/>
      <c r="AF719" s="626"/>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0"/>
      <c r="E726" s="860"/>
      <c r="F726" s="861"/>
      <c r="G726" s="598" t="s">
        <v>655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5" t="s">
        <v>656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663</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51.5" customHeight="1" thickBot="1" x14ac:dyDescent="0.2">
      <c r="A731" s="822" t="s">
        <v>664</v>
      </c>
      <c r="B731" s="823"/>
      <c r="C731" s="823"/>
      <c r="D731" s="823"/>
      <c r="E731" s="824"/>
      <c r="F731" s="750" t="s">
        <v>665</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666</v>
      </c>
      <c r="B733" s="695"/>
      <c r="C733" s="695"/>
      <c r="D733" s="695"/>
      <c r="E733" s="696"/>
      <c r="F733" s="658" t="s">
        <v>667</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t="s">
        <v>614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405</v>
      </c>
      <c r="B737" s="210"/>
      <c r="C737" s="210"/>
      <c r="D737" s="211"/>
      <c r="E737" s="1015" t="s">
        <v>615</v>
      </c>
      <c r="F737" s="1015"/>
      <c r="G737" s="1015"/>
      <c r="H737" s="1015"/>
      <c r="I737" s="1015"/>
      <c r="J737" s="1015"/>
      <c r="K737" s="1015"/>
      <c r="L737" s="1015"/>
      <c r="M737" s="1015"/>
      <c r="N737" s="378" t="s">
        <v>400</v>
      </c>
      <c r="O737" s="378"/>
      <c r="P737" s="378"/>
      <c r="Q737" s="378"/>
      <c r="R737" s="1015" t="s">
        <v>616</v>
      </c>
      <c r="S737" s="1015"/>
      <c r="T737" s="1015"/>
      <c r="U737" s="1015"/>
      <c r="V737" s="1015"/>
      <c r="W737" s="1015"/>
      <c r="X737" s="1015"/>
      <c r="Y737" s="1015"/>
      <c r="Z737" s="1015"/>
      <c r="AA737" s="378" t="s">
        <v>399</v>
      </c>
      <c r="AB737" s="378"/>
      <c r="AC737" s="378"/>
      <c r="AD737" s="378"/>
      <c r="AE737" s="1015" t="s">
        <v>617</v>
      </c>
      <c r="AF737" s="1015"/>
      <c r="AG737" s="1015"/>
      <c r="AH737" s="1015"/>
      <c r="AI737" s="1015"/>
      <c r="AJ737" s="1015"/>
      <c r="AK737" s="1015"/>
      <c r="AL737" s="1015"/>
      <c r="AM737" s="1015"/>
      <c r="AN737" s="378" t="s">
        <v>398</v>
      </c>
      <c r="AO737" s="378"/>
      <c r="AP737" s="378"/>
      <c r="AQ737" s="378"/>
      <c r="AR737" s="1021" t="s">
        <v>618</v>
      </c>
      <c r="AS737" s="1022"/>
      <c r="AT737" s="1022"/>
      <c r="AU737" s="1022"/>
      <c r="AV737" s="1022"/>
      <c r="AW737" s="1022"/>
      <c r="AX737" s="1023"/>
      <c r="AY737" s="88"/>
      <c r="AZ737" s="88"/>
    </row>
    <row r="738" spans="1:52" ht="24.75" customHeight="1" x14ac:dyDescent="0.15">
      <c r="A738" s="1014" t="s">
        <v>397</v>
      </c>
      <c r="B738" s="210"/>
      <c r="C738" s="210"/>
      <c r="D738" s="211"/>
      <c r="E738" s="1015" t="s">
        <v>619</v>
      </c>
      <c r="F738" s="1015"/>
      <c r="G738" s="1015"/>
      <c r="H738" s="1015"/>
      <c r="I738" s="1015"/>
      <c r="J738" s="1015"/>
      <c r="K738" s="1015"/>
      <c r="L738" s="1015"/>
      <c r="M738" s="1015"/>
      <c r="N738" s="378" t="s">
        <v>396</v>
      </c>
      <c r="O738" s="378"/>
      <c r="P738" s="378"/>
      <c r="Q738" s="378"/>
      <c r="R738" s="1015" t="s">
        <v>620</v>
      </c>
      <c r="S738" s="1015"/>
      <c r="T738" s="1015"/>
      <c r="U738" s="1015"/>
      <c r="V738" s="1015"/>
      <c r="W738" s="1015"/>
      <c r="X738" s="1015"/>
      <c r="Y738" s="1015"/>
      <c r="Z738" s="1015"/>
      <c r="AA738" s="378" t="s">
        <v>395</v>
      </c>
      <c r="AB738" s="378"/>
      <c r="AC738" s="378"/>
      <c r="AD738" s="378"/>
      <c r="AE738" s="1015" t="s">
        <v>621</v>
      </c>
      <c r="AF738" s="1015"/>
      <c r="AG738" s="1015"/>
      <c r="AH738" s="1015"/>
      <c r="AI738" s="1015"/>
      <c r="AJ738" s="1015"/>
      <c r="AK738" s="1015"/>
      <c r="AL738" s="1015"/>
      <c r="AM738" s="1015"/>
      <c r="AN738" s="378" t="s">
        <v>394</v>
      </c>
      <c r="AO738" s="378"/>
      <c r="AP738" s="378"/>
      <c r="AQ738" s="378"/>
      <c r="AR738" s="1021">
        <v>310</v>
      </c>
      <c r="AS738" s="1022"/>
      <c r="AT738" s="1022"/>
      <c r="AU738" s="1022"/>
      <c r="AV738" s="1022"/>
      <c r="AW738" s="1022"/>
      <c r="AX738" s="1023"/>
    </row>
    <row r="739" spans="1:52" ht="24.75" customHeight="1" x14ac:dyDescent="0.15">
      <c r="A739" s="1014" t="s">
        <v>393</v>
      </c>
      <c r="B739" s="210"/>
      <c r="C739" s="210"/>
      <c r="D739" s="211"/>
      <c r="E739" s="1015">
        <v>306</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417</v>
      </c>
      <c r="B740" s="997"/>
      <c r="C740" s="997"/>
      <c r="D740" s="998"/>
      <c r="E740" s="999" t="s">
        <v>622</v>
      </c>
      <c r="F740" s="1000"/>
      <c r="G740" s="1000"/>
      <c r="H740" s="92" t="str">
        <f>IF(E740="", "", "(")</f>
        <v>(</v>
      </c>
      <c r="I740" s="1000"/>
      <c r="J740" s="1000"/>
      <c r="K740" s="92" t="str">
        <f>IF(OR(I740="　", I740=""), "", "-")</f>
        <v/>
      </c>
      <c r="L740" s="1001">
        <v>300</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386</v>
      </c>
      <c r="B741" s="636"/>
      <c r="C741" s="636"/>
      <c r="D741" s="636"/>
      <c r="E741" s="636"/>
      <c r="F741" s="63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388</v>
      </c>
      <c r="B780" s="650"/>
      <c r="C780" s="650"/>
      <c r="D780" s="650"/>
      <c r="E780" s="650"/>
      <c r="F780" s="651"/>
      <c r="G780" s="616" t="s">
        <v>640</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363</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2"/>
      <c r="B782" s="653"/>
      <c r="C782" s="653"/>
      <c r="D782" s="653"/>
      <c r="E782" s="653"/>
      <c r="F782" s="654"/>
      <c r="G782" s="691" t="s">
        <v>641</v>
      </c>
      <c r="H782" s="692"/>
      <c r="I782" s="692"/>
      <c r="J782" s="692"/>
      <c r="K782" s="693"/>
      <c r="L782" s="685" t="s">
        <v>645</v>
      </c>
      <c r="M782" s="686"/>
      <c r="N782" s="686"/>
      <c r="O782" s="686"/>
      <c r="P782" s="686"/>
      <c r="Q782" s="686"/>
      <c r="R782" s="686"/>
      <c r="S782" s="686"/>
      <c r="T782" s="686"/>
      <c r="U782" s="686"/>
      <c r="V782" s="686"/>
      <c r="W782" s="686"/>
      <c r="X782" s="687"/>
      <c r="Y782" s="406">
        <v>33</v>
      </c>
      <c r="Z782" s="407"/>
      <c r="AA782" s="407"/>
      <c r="AB782" s="828"/>
      <c r="AC782" s="691"/>
      <c r="AD782" s="692"/>
      <c r="AE782" s="692"/>
      <c r="AF782" s="692"/>
      <c r="AG782" s="693"/>
      <c r="AH782" s="685"/>
      <c r="AI782" s="686"/>
      <c r="AJ782" s="686"/>
      <c r="AK782" s="686"/>
      <c r="AL782" s="686"/>
      <c r="AM782" s="686"/>
      <c r="AN782" s="686"/>
      <c r="AO782" s="686"/>
      <c r="AP782" s="686"/>
      <c r="AQ782" s="686"/>
      <c r="AR782" s="686"/>
      <c r="AS782" s="686"/>
      <c r="AT782" s="687"/>
      <c r="AU782" s="406"/>
      <c r="AV782" s="407"/>
      <c r="AW782" s="407"/>
      <c r="AX782" s="408"/>
    </row>
    <row r="783" spans="1:50" ht="30.75" customHeight="1" x14ac:dyDescent="0.15">
      <c r="A783" s="652"/>
      <c r="B783" s="653"/>
      <c r="C783" s="653"/>
      <c r="D783" s="653"/>
      <c r="E783" s="653"/>
      <c r="F783" s="654"/>
      <c r="G783" s="627" t="s">
        <v>642</v>
      </c>
      <c r="H783" s="628"/>
      <c r="I783" s="628"/>
      <c r="J783" s="628"/>
      <c r="K783" s="629"/>
      <c r="L783" s="619" t="s">
        <v>646</v>
      </c>
      <c r="M783" s="620"/>
      <c r="N783" s="620"/>
      <c r="O783" s="620"/>
      <c r="P783" s="620"/>
      <c r="Q783" s="620"/>
      <c r="R783" s="620"/>
      <c r="S783" s="620"/>
      <c r="T783" s="620"/>
      <c r="U783" s="620"/>
      <c r="V783" s="620"/>
      <c r="W783" s="620"/>
      <c r="X783" s="621"/>
      <c r="Y783" s="622">
        <v>20</v>
      </c>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t="s">
        <v>643</v>
      </c>
      <c r="H784" s="628"/>
      <c r="I784" s="628"/>
      <c r="J784" s="628"/>
      <c r="K784" s="629"/>
      <c r="L784" s="619" t="s">
        <v>647</v>
      </c>
      <c r="M784" s="620"/>
      <c r="N784" s="620"/>
      <c r="O784" s="620"/>
      <c r="P784" s="620"/>
      <c r="Q784" s="620"/>
      <c r="R784" s="620"/>
      <c r="S784" s="620"/>
      <c r="T784" s="620"/>
      <c r="U784" s="620"/>
      <c r="V784" s="620"/>
      <c r="W784" s="620"/>
      <c r="X784" s="621"/>
      <c r="Y784" s="622">
        <v>4</v>
      </c>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t="s">
        <v>644</v>
      </c>
      <c r="H785" s="628"/>
      <c r="I785" s="628"/>
      <c r="J785" s="628"/>
      <c r="K785" s="629"/>
      <c r="L785" s="619" t="s">
        <v>648</v>
      </c>
      <c r="M785" s="620"/>
      <c r="N785" s="620"/>
      <c r="O785" s="620"/>
      <c r="P785" s="620"/>
      <c r="Q785" s="620"/>
      <c r="R785" s="620"/>
      <c r="S785" s="620"/>
      <c r="T785" s="620"/>
      <c r="U785" s="620"/>
      <c r="V785" s="620"/>
      <c r="W785" s="620"/>
      <c r="X785" s="621"/>
      <c r="Y785" s="622">
        <v>5</v>
      </c>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62</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649</v>
      </c>
      <c r="D838" s="360"/>
      <c r="E838" s="360"/>
      <c r="F838" s="360"/>
      <c r="G838" s="360"/>
      <c r="H838" s="360"/>
      <c r="I838" s="360"/>
      <c r="J838" s="361">
        <v>8010005004194</v>
      </c>
      <c r="K838" s="362"/>
      <c r="L838" s="362"/>
      <c r="M838" s="362"/>
      <c r="N838" s="362"/>
      <c r="O838" s="362"/>
      <c r="P838" s="375" t="s">
        <v>650</v>
      </c>
      <c r="Q838" s="363"/>
      <c r="R838" s="363"/>
      <c r="S838" s="363"/>
      <c r="T838" s="363"/>
      <c r="U838" s="363"/>
      <c r="V838" s="363"/>
      <c r="W838" s="363"/>
      <c r="X838" s="363"/>
      <c r="Y838" s="364">
        <v>62</v>
      </c>
      <c r="Z838" s="365"/>
      <c r="AA838" s="365"/>
      <c r="AB838" s="366"/>
      <c r="AC838" s="376" t="s">
        <v>651</v>
      </c>
      <c r="AD838" s="384"/>
      <c r="AE838" s="384"/>
      <c r="AF838" s="384"/>
      <c r="AG838" s="384"/>
      <c r="AH838" s="385" t="s">
        <v>652</v>
      </c>
      <c r="AI838" s="386"/>
      <c r="AJ838" s="386"/>
      <c r="AK838" s="386"/>
      <c r="AL838" s="370" t="s">
        <v>653</v>
      </c>
      <c r="AM838" s="371"/>
      <c r="AN838" s="371"/>
      <c r="AO838" s="372"/>
      <c r="AP838" s="373" t="s">
        <v>654</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232" max="49" man="1"/>
    <brk id="714" max="16383"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368</v>
      </c>
      <c r="H2" s="617"/>
      <c r="I2" s="617"/>
      <c r="J2" s="617"/>
      <c r="K2" s="617"/>
      <c r="L2" s="617"/>
      <c r="M2" s="617"/>
      <c r="N2" s="617"/>
      <c r="O2" s="617"/>
      <c r="P2" s="617"/>
      <c r="Q2" s="617"/>
      <c r="R2" s="617"/>
      <c r="S2" s="617"/>
      <c r="T2" s="617"/>
      <c r="U2" s="617"/>
      <c r="V2" s="617"/>
      <c r="W2" s="617"/>
      <c r="X2" s="617"/>
      <c r="Y2" s="617"/>
      <c r="Z2" s="617"/>
      <c r="AA2" s="617"/>
      <c r="AB2" s="618"/>
      <c r="AC2" s="616" t="s">
        <v>370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2020-10-01T00:17:20Z</cp:lastPrinted>
  <dcterms:created xsi:type="dcterms:W3CDTF">2012-03-13T00:50:25Z</dcterms:created>
  <dcterms:modified xsi:type="dcterms:W3CDTF">2020-10-01T05:28:51Z</dcterms:modified>
</cp:coreProperties>
</file>