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0" windowWidth="1021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<sst xmlns="http://schemas.openxmlformats.org/spreadsheetml/2006/main" count="2953" uniqueCount="648">
  <si>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</si>
  <si>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</si>
  <si>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</si>
  <si>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</si>
  <si>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</si>
  <si>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</si>
  <si>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</si>
  <si>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</si>
  <si>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</si>
  <si>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</si>
  <si>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</si>
  <si>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</si>
  <si>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</si>
  <si>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</si>
  <si>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</si>
  <si>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</si>
  <si>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</si>
  <si>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</si>
  <si>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</si>
  <si>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</si>
  <si>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</si>
  <si>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</si>
  <si>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</si>
  <si>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</si>
  <si>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</si>
  <si>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</si>
  <si>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</si>
  <si>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</si>
  <si>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</si>
  <si>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</si>
  <si>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</si>
  <si>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</si>
  <si>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</si>
  <si>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</si>
  <si>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</si>
  <si>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</si>
  <si>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</si>
  <si>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</si>
  <si>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</si>
  <si>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</si>
  <si>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</si>
  <si>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</si>
  <si>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</si>
  <si>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</si>
  <si>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</si>
  <si>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</si>
  <si>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</si>
  <si>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</si>
  <si>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</si>
  <si>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</si>
  <si>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</si>
  <si>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</si>
  <si>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</si>
  <si>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</si>
  <si>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</si>
  <si>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</si>
  <si>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</si>
  <si>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</si>
  <si>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</si>
  <si>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</si>
  <si>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</si>
  <si>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</si>
  <si>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</si>
  <si>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</si>
  <si>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</si>
  <si>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</si>
  <si>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</si>
  <si>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</si>
  <si>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</si>
  <si>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</si>
  <si>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</si>
  <si>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</si>
  <si>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</si>
  <si>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</si>
  <si>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</si>
  <si>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</si>
  <si>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</si>
  <si>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</si>
  <si>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</si>
  <si>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</si>
  <si>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</si>
  <si>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</si>
  <si>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</si>
  <si>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</si>
  <si>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</si>
  <si>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</si>
  <si>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</si>
  <si>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</si>
  <si>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</si>
  <si>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</si>
  <si>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</si>
  <si>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</si>
  <si>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</si>
  <si>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</si>
  <si>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</si>
  <si>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</si>
  <si>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</si>
  <si>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</si>
  <si>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</si>
  <si>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</si>
  <si>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</si>
  <si>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</si>
  <si>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</si>
  <si>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</si>
  <si>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</si>
  <si>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</si>
  <si>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</si>
  <si>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</si>
  <si>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</si>
  <si>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</si>
  <si>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</si>
  <si>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</si>
  <si>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</si>
  <si>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</si>
  <si>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</si>
  <si>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</si>
  <si>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</si>
  <si>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</si>
  <si>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</si>
  <si>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</si>
  <si>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</si>
  <si>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</si>
  <si>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</si>
  <si>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</si>
  <si>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</si>
  <si>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</si>
  <si>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</si>
  <si>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</si>
  <si>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</si>
  <si>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</si>
  <si>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</si>
  <si>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</si>
  <si>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</si>
  <si>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</si>
  <si>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</si>
  <si>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</si>
  <si>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</si>
  <si>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</si>
  <si>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</si>
  <si>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</si>
  <si>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</si>
  <si>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</si>
  <si>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</si>
  <si>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</si>
  <si>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</si>
  <si>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</si>
  <si>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</si>
  <si>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</si>
  <si>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</si>
  <si>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</si>
  <si>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</si>
  <si>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</si>
  <si>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</si>
  <si>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</si>
  <si>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</si>
  <si>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</si>
  <si>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</si>
  <si>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</si>
  <si>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</si>
  <si>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</si>
  <si>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</si>
  <si>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</si>
  <si>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</si>
  <si>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</si>
  <si>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</si>
  <si>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</si>
  <si>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</si>
  <si>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</si>
  <si>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</si>
  <si>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</si>
  <si>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</si>
  <si>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</si>
  <si>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</si>
  <si>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</si>
  <si>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</si>
  <si>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</si>
  <si>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</si>
  <si>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</si>
  <si>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</si>
  <si>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</si>
  <si>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</si>
  <si>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</si>
  <si>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</si>
  <si>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</si>
  <si>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</si>
  <si>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</si>
  <si>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</si>
  <si>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</si>
  <si>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</si>
  <si>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</si>
  <si>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</si>
  <si>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</si>
  <si>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</si>
  <si>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</si>
  <si>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</si>
  <si>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</si>
  <si>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</si>
  <si>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</si>
  <si>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</si>
  <si>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</si>
  <si>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</si>
  <si>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</si>
  <si>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</si>
  <si>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</si>
  <si>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</si>
  <si>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</si>
  <si>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</si>
  <si>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</si>
  <si>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</si>
  <si>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</si>
  <si>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</si>
  <si>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</si>
  <si>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</si>
  <si>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</si>
  <si>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</si>
  <si>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</si>
  <si>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</si>
  <si>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</si>
  <si>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</si>
  <si>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</si>
  <si>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</si>
  <si>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</si>
  <si>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</si>
  <si>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</si>
  <si>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</si>
  <si>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</si>
  <si>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</si>
  <si>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</si>
  <si>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</si>
  <si>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</si>
  <si>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</si>
  <si>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</si>
  <si>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</si>
  <si>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</si>
  <si>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</si>
  <si>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</si>
  <si>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</si>
  <si>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</si>
  <si>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</si>
  <si>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</si>
  <si>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</si>
  <si>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</si>
  <si>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</si>
  <si>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</si>
  <si>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</si>
  <si>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</si>
  <si>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</si>
  <si>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</si>
  <si>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</si>
  <si>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</si>
  <si>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</si>
  <si>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</si>
  <si>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</si>
  <si>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</si>
  <si>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</si>
  <si>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</si>
  <si>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</si>
  <si>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</si>
  <si>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</si>
  <si>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</si>
  <si>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</si>
  <si>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</si>
  <si>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</si>
  <si>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</si>
  <si>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</si>
  <si>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</si>
  <si>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</si>
  <si>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</si>
  <si>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</si>
  <si>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</si>
  <si>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</si>
  <si>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</si>
  <si>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</si>
  <si>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</si>
  <si>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</si>
  <si>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</si>
  <si>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</si>
  <si>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</si>
  <si>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</si>
  <si>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</si>
  <si>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</si>
  <si>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</si>
  <si>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</si>
  <si>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</si>
  <si>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</si>
  <si>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</si>
  <si>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</si>
  <si>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</si>
  <si>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</si>
  <si>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</si>
  <si>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</si>
  <si>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</si>
  <si>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</si>
  <si>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</si>
  <si>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</si>
  <si>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</si>
  <si>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</si>
  <si>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</si>
  <si>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</si>
  <si>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</si>
  <si>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</si>
  <si>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</si>
  <si>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</si>
  <si>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</si>
  <si>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</si>
  <si>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</si>
  <si>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</si>
  <si>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</si>
  <si>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</si>
  <si>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</si>
  <si>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</si>
  <si>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</si>
  <si>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</si>
  <si>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</si>
  <si>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</si>
  <si>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</si>
  <si>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</si>
  <si>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</si>
  <si>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</si>
  <si>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</si>
  <si>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</si>
  <si>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</si>
  <si>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</si>
  <si>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</si>
  <si>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</si>
  <si>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</si>
  <si>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</si>
  <si>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</si>
  <si>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</si>
  <si>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</si>
  <si>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</si>
  <si>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</si>
  <si>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</si>
  <si>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</si>
  <si>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</si>
  <si>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</si>
  <si>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</si>
  <si>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</si>
  <si>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</si>
  <si>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</si>
  <si>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</si>
  <si>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</si>
  <si>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</si>
  <si>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</si>
  <si>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</si>
  <si>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</si>
  <si>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</si>
  <si>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</si>
  <si>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</si>
  <si>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</si>
  <si>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</si>
  <si>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</si>
  <si>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</si>
  <si>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</si>
  <si>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</si>
  <si>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</si>
  <si>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</si>
  <si>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</si>
  <si>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</si>
  <si>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</si>
  <si>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</si>
  <si>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</si>
  <si>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</si>
  <si>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</si>
  <si>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</si>
  <si>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</si>
  <si>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</si>
  <si>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</si>
  <si>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</si>
  <si>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</si>
  <si>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</si>
  <si>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</si>
  <si>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</si>
  <si>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</si>
  <si>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</si>
  <si>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</si>
  <si>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</si>
  <si>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</si>
  <si>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</si>
  <si>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</si>
  <si>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</si>
  <si>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</si>
  <si>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</si>
  <si>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</si>
  <si>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</si>
  <si>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</si>
  <si>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</si>
  <si>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</si>
  <si>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</si>
  <si>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</si>
  <si>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</si>
  <si>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</si>
  <si>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</si>
  <si>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</si>
  <si>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</si>
  <si>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</si>
  <si>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</si>
  <si>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</si>
  <si>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</si>
  <si>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</si>
  <si>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</si>
  <si>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</si>
  <si>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</si>
  <si>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</si>
  <si>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</si>
  <si>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</si>
  <si>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</si>
  <si>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</si>
  <si>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</si>
  <si>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</si>
  <si>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</si>
  <si>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</si>
  <si>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</si>
  <si>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</si>
  <si>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</si>
  <si>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</si>
  <si>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</si>
  <si>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</si>
  <si>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</si>
  <si>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</si>
  <si>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</si>
  <si>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</si>
  <si>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</si>
  <si>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</si>
  <si>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</si>
  <si>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</si>
  <si>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</si>
  <si>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</si>
  <si>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</si>
  <si>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</si>
  <si>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</si>
  <si>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</si>
  <si>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</si>
  <si>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</si>
  <si>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</si>
  <si>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</si>
  <si>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</si>
  <si>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</si>
  <si>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</si>
  <si>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</si>
  <si>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</si>
  <si>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</si>
  <si>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</si>
  <si>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</si>
  <si>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</si>
  <si>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</si>
  <si>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</si>
  <si>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</si>
  <si>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</si>
  <si>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</si>
  <si>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</si>
  <si>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</si>
  <si>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</si>
  <si>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</si>
  <si>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</si>
  <si>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</si>
  <si>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</si>
  <si>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</si>
  <si>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</si>
  <si>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</si>
  <si>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</si>
  <si>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</si>
  <si>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</si>
  <si>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</si>
  <si>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</si>
  <si>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</si>
  <si>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</si>
  <si>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</si>
  <si>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</si>
  <si>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</si>
  <si>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</si>
  <si>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</si>
  <si>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</si>
  <si>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</si>
  <si>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</si>
  <si>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</si>
  <si>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</si>
  <si>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</si>
  <si>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</si>
  <si>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</si>
  <si>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</si>
  <si>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</si>
  <si>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</si>
  <si>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</si>
  <si>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</si>
  <si>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</si>
  <si>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</si>
  <si>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</si>
  <si>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</si>
  <si>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</si>
  <si>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</si>
  <si>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</si>
  <si>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</si>
  <si>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</si>
  <si>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</si>
  <si>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</si>
  <si>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</si>
  <si>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</si>
  <si>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</si>
  <si>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</si>
  <si>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</si>
  <si>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</si>
  <si>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</si>
  <si>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</si>
  <si>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</si>
  <si>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</si>
  <si>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</si>
  <si>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</si>
  <si>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</si>
  <si>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</si>
  <si>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</si>
  <si>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</si>
  <si>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</si>
  <si>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</si>
  <si>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</si>
  <si>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</si>
  <si>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</si>
  <si>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</si>
  <si>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</si>
  <si>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</si>
  <si>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</si>
  <si>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</si>
  <si>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</si>
  <si>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</si>
  <si>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</si>
  <si>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</si>
  <si>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</si>
  <si>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</si>
  <si>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</si>
  <si>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</si>
  <si>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</si>
  <si>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</si>
  <si>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</si>
  <si>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</si>
  <si>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</si>
  <si>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</si>
  <si>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</si>
  <si>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</si>
  <si>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</si>
  <si>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</si>
  <si>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</si>
  <si>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</si>
  <si>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</si>
  <si>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</si>
  <si>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</si>
  <si>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</si>
  <si>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</si>
  <si>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</si>
  <si>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</si>
  <si>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</si>
  <si>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</si>
  <si>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</si>
  <si>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</si>
  <si>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</si>
  <si>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</si>
  <si>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</si>
  <si>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</si>
  <si>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</si>
  <si>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</si>
  <si>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</si>
  <si>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</si>
  <si>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</si>
  <si>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</si>
  <si>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</si>
  <si>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先端加速器共通基盤技術研究開発費補助金</t>
  </si>
  <si>
    <t>素粒子・原子核研究推進室長　樋口　晋一</t>
  </si>
  <si>
    <t>-</t>
  </si>
  <si>
    <t>　先端的な加速器の基盤技術開発は国内外で行われており、国際的な視野で各研究機関における基盤技術等の研究ポテンシャルを最大限活用した新たな技術開発に資する取組を支援し、次世代の加速器開発のコスト低減を実現し、将来的な加速器の低コスト化を図る。</t>
  </si>
  <si>
    <t>　加速器の小型化や加速勾配を上げる技術開発、それらに伴う加速器施設の整備コスト低減に資する技術開発を行う。特に超電導加速器の整備に係る低コスト化に資する技術開発を目的として、高エネルギー物理学実験における大型加速器整備のコスト削減に資する実現性の高い課題を公募により採択し、補助する。
（補助率：定額）</t>
  </si>
  <si>
    <t>台</t>
  </si>
  <si>
    <t>事業所実施者より聴取した結果を基に文部科学省作成。</t>
  </si>
  <si>
    <t>本事業の推進により創出した研究成果の発表数を年間10件以上とする。</t>
  </si>
  <si>
    <t>加速器の低コスト化に資する技術開発を通じた研究成果の発表数（論文、研究集会での口頭発表及びポスター発表）</t>
  </si>
  <si>
    <t>件</t>
  </si>
  <si>
    <t>本事業を通じて行われた共同研究課題数</t>
  </si>
  <si>
    <t>本事業に参加した研究機関数</t>
  </si>
  <si>
    <t>機関</t>
  </si>
  <si>
    <t>本事業に参画している外国人研究者の割合</t>
  </si>
  <si>
    <t>%</t>
  </si>
  <si>
    <t>研究課題により規模が異なるため、単純に単位当たりのコストを記載することはなじまない。</t>
    <phoneticPr fontId="5"/>
  </si>
  <si>
    <t>　　/</t>
    <phoneticPr fontId="5"/>
  </si>
  <si>
    <t>／　</t>
    <phoneticPr fontId="5"/>
  </si>
  <si>
    <t>／　　　　　　　　　　　　　　</t>
    <phoneticPr fontId="5"/>
  </si>
  <si>
    <t>本事業を通じて創出された加速器の低コスト化に資する研究開発成果は、加速器施設の大型化とそれに伴う建設コストの高額化の解決、先端的な加速器の基盤技術開発において、先導的な成果として当該分野での開拓・深化に繋がり、これまで実現が困難であった先端的な加速器の基盤技術の革新的な利活用に寄与する。</t>
    <phoneticPr fontId="5"/>
  </si>
  <si>
    <t>-</t>
    <phoneticPr fontId="5"/>
  </si>
  <si>
    <t>学術研究、産業応用、医療と様々な分野において先端的な加速器が基盤技術として用いられており、本事業の目的は国民や社会のニーズを的確に反映している。</t>
  </si>
  <si>
    <t>第5期科学技術基本計画において、イノベーションの源泉としての学術研究と基礎研究の推進として、加速器は核融合や宇宙開発利用などとともに国として推進すると位置づけられており、我が国として着実に推進すべきものであるため、地方自治体、民間等に委ねることはできない。</t>
  </si>
  <si>
    <t>当該事業に必要最低限の額に限定して交付するととともに、額の確定実地調査等によりこれを確認する予定である。</t>
  </si>
  <si>
    <t>事業実施に際して、実績報告書等において支出先・使途の把握、経費の使用状況等の確認を行い、その合理性を確認する予定である。</t>
  </si>
  <si>
    <t>書面による執行状況の確認と額の確定実地調査等を実施し、さらなるコスト削減及び効率化に繋がるものがないか確認する予定である。</t>
  </si>
  <si>
    <t>おおよそ見込み通りの活動実績となっており、事業の目的達成に資する取組が、着実に推進している。</t>
  </si>
  <si>
    <t>本事業で製造した成果物を活用し、成果創出している。</t>
  </si>
  <si>
    <t>　本事業は、国内外の研究機関による研究ポテンシャルを最大限活用した基盤技術の確立に向けた取組であり、その確立に向けて、より一層国内外の研究機関との連携を強化するとともに事業を着実に推進するため、研究の進捗に応じた適切な指標の検証・設定を行う。</t>
  </si>
  <si>
    <t>文部科学省</t>
    <phoneticPr fontId="5"/>
  </si>
  <si>
    <t>○</t>
  </si>
  <si>
    <t>9　未来社会に向けた価値創出の取組と経済・社会的課題への対応</t>
    <phoneticPr fontId="5"/>
  </si>
  <si>
    <t>9-1 未来社会を見据えた先端基盤技術の強化</t>
    <phoneticPr fontId="5"/>
  </si>
  <si>
    <t>平成30年度</t>
    <phoneticPr fontId="5"/>
  </si>
  <si>
    <t>終了予定なし</t>
    <phoneticPr fontId="5"/>
  </si>
  <si>
    <t>研究振興局</t>
    <phoneticPr fontId="5"/>
  </si>
  <si>
    <t>基礎研究振興課</t>
    <phoneticPr fontId="5"/>
  </si>
  <si>
    <t>-</t>
    <phoneticPr fontId="5"/>
  </si>
  <si>
    <t>-</t>
    <phoneticPr fontId="5"/>
  </si>
  <si>
    <t>-</t>
    <phoneticPr fontId="5"/>
  </si>
  <si>
    <t>-</t>
    <phoneticPr fontId="5"/>
  </si>
  <si>
    <t>無</t>
  </si>
  <si>
    <t>‐</t>
  </si>
  <si>
    <t>△</t>
  </si>
  <si>
    <t>A.大学共同利用機関法人高エネルギー加速器研究機構</t>
    <rPh sb="2" eb="4">
      <t>ダイガク</t>
    </rPh>
    <rPh sb="4" eb="6">
      <t>キョウドウ</t>
    </rPh>
    <rPh sb="6" eb="8">
      <t>リヨウ</t>
    </rPh>
    <rPh sb="8" eb="10">
      <t>キカン</t>
    </rPh>
    <rPh sb="10" eb="12">
      <t>ホウジン</t>
    </rPh>
    <rPh sb="12" eb="13">
      <t>コウ</t>
    </rPh>
    <phoneticPr fontId="5"/>
  </si>
  <si>
    <t>大学共同利用機関法人高エネルギー加速器研究機構</t>
    <rPh sb="0" eb="4">
      <t>ダイガクキョウドウ</t>
    </rPh>
    <rPh sb="4" eb="6">
      <t>リヨウ</t>
    </rPh>
    <rPh sb="6" eb="8">
      <t>キカン</t>
    </rPh>
    <rPh sb="8" eb="10">
      <t>ホウジン</t>
    </rPh>
    <rPh sb="10" eb="11">
      <t>コウ</t>
    </rPh>
    <phoneticPr fontId="5"/>
  </si>
  <si>
    <t>超電導高周波技術を用いた加速器のコスト低減のための研究開発に基づく性能評価・実装試験</t>
    <phoneticPr fontId="5"/>
  </si>
  <si>
    <t>補助金等交付</t>
  </si>
  <si>
    <t>-</t>
    <phoneticPr fontId="5"/>
  </si>
  <si>
    <t>事業実施費</t>
    <rPh sb="0" eb="2">
      <t>ジギョウ</t>
    </rPh>
    <rPh sb="2" eb="4">
      <t>ジッシ</t>
    </rPh>
    <rPh sb="4" eb="5">
      <t>ヒ</t>
    </rPh>
    <phoneticPr fontId="5"/>
  </si>
  <si>
    <t>設備備品費</t>
    <rPh sb="0" eb="2">
      <t>セツビ</t>
    </rPh>
    <rPh sb="2" eb="5">
      <t>ビヒンヒ</t>
    </rPh>
    <phoneticPr fontId="5"/>
  </si>
  <si>
    <t>人件費</t>
    <rPh sb="0" eb="3">
      <t>ジンケンヒ</t>
    </rPh>
    <phoneticPr fontId="5"/>
  </si>
  <si>
    <t>消耗品費、雑役務費、旅費など</t>
    <rPh sb="0" eb="3">
      <t>ショウモウヒン</t>
    </rPh>
    <rPh sb="3" eb="4">
      <t>ヒ</t>
    </rPh>
    <rPh sb="5" eb="6">
      <t>ザツ</t>
    </rPh>
    <rPh sb="6" eb="9">
      <t>エキムヒ</t>
    </rPh>
    <rPh sb="10" eb="12">
      <t>リョヒ</t>
    </rPh>
    <phoneticPr fontId="5"/>
  </si>
  <si>
    <t>装置等備品の取得</t>
    <rPh sb="0" eb="2">
      <t>ソウチ</t>
    </rPh>
    <rPh sb="2" eb="3">
      <t>トウ</t>
    </rPh>
    <rPh sb="3" eb="5">
      <t>ビヒン</t>
    </rPh>
    <rPh sb="6" eb="8">
      <t>シュトク</t>
    </rPh>
    <phoneticPr fontId="5"/>
  </si>
  <si>
    <t>賃金</t>
    <rPh sb="0" eb="2">
      <t>チンギン</t>
    </rPh>
    <phoneticPr fontId="5"/>
  </si>
  <si>
    <t>事業目的に即し、合理的かつ真に必要なものに対して支出が行われている。</t>
    <phoneticPr fontId="5"/>
  </si>
  <si>
    <t>研究の進捗状況を把握し、効果的・効率的な運営に努め、本事業の研究成果が更なる展開・波及に繋がるよう今後の展望を見据えた研究開発を推進していく。</t>
    <phoneticPr fontId="5"/>
  </si>
  <si>
    <t>加速器の低コスト化に資する技術開発により製造した加速空洞について目標とする性能を達成する。</t>
    <phoneticPr fontId="5"/>
  </si>
  <si>
    <t>-</t>
    <phoneticPr fontId="5"/>
  </si>
  <si>
    <t>本事業については、日米科学技術協力事業の高エネルギー物理学分野で注目されている技術等について研究開発を実施するものであり、米国との協力関係を強化することにつながる優先度の高い事業である。
また、米国だけでなく、欧州の研究機関とも連携した研究開発に向けた取組を進める体制を構築しており、我が国の技術力を用いた国際連携という観点からも必要かつ適切な事業である。</t>
    <phoneticPr fontId="5"/>
  </si>
  <si>
    <t>支出先の選定に当たっては、十分な公募期間を確保した上で公募（企画競争）を実施し、外部有識者による選定を行い、その妥当性や競争性を確保している。</t>
    <phoneticPr fontId="5"/>
  </si>
  <si>
    <t>事業所実施者より聴取した結果を基に文部科学省作成。</t>
    <phoneticPr fontId="5"/>
  </si>
  <si>
    <t>-</t>
    <phoneticPr fontId="5"/>
  </si>
  <si>
    <t>-</t>
    <phoneticPr fontId="5"/>
  </si>
  <si>
    <t>-</t>
    <phoneticPr fontId="5"/>
  </si>
  <si>
    <t>-</t>
    <phoneticPr fontId="5"/>
  </si>
  <si>
    <t>-</t>
    <phoneticPr fontId="5"/>
  </si>
  <si>
    <t>-</t>
    <phoneticPr fontId="5"/>
  </si>
  <si>
    <t>加速器の低コスト化に資する加速空洞を、コスト削減効果及び製造効率の判定に必要となる7台を、令和元年度までに新規に製造する。また2台を令和3年度までに製造する。</t>
    <rPh sb="45" eb="47">
      <t>レイワ</t>
    </rPh>
    <rPh sb="47" eb="48">
      <t>ガン</t>
    </rPh>
    <rPh sb="64" eb="65">
      <t>ダイ</t>
    </rPh>
    <rPh sb="66" eb="68">
      <t>レイワ</t>
    </rPh>
    <rPh sb="69" eb="71">
      <t>ネンド</t>
    </rPh>
    <rPh sb="74" eb="76">
      <t>セイゾウ</t>
    </rPh>
    <phoneticPr fontId="5"/>
  </si>
  <si>
    <t>製造コストの低価格化によるコスト削減を目的とした加速空洞（ダイレクトスライス材料による空洞）と加速性能向上によるコスト削減を目的とした加速空洞（窒素インフュージョン適用空洞）の製造数</t>
    <phoneticPr fontId="5"/>
  </si>
  <si>
    <t>低コスト化を実現するために製造した加速空洞のうち、目標値（加速電界、Q値）を達成した空洞の数</t>
    <phoneticPr fontId="5"/>
  </si>
  <si>
    <t>文部科学省</t>
    <phoneticPr fontId="5"/>
  </si>
  <si>
    <t>補助先を中心に海外の研究機関と協力関係を構築し、本事業に共同で取り組むことにより、効率的な開発成果創出につながっている。</t>
    <phoneticPr fontId="5"/>
  </si>
  <si>
    <t>加速空洞の性能について、目標値に達したものは一部であるが、実用性能は満たしており、目標値の達成に向け性能が向上していることを確認している。</t>
    <rPh sb="0" eb="2">
      <t>カソク</t>
    </rPh>
    <rPh sb="2" eb="4">
      <t>クウドウ</t>
    </rPh>
    <rPh sb="5" eb="7">
      <t>セイノウ</t>
    </rPh>
    <rPh sb="12" eb="15">
      <t>モクヒョウチ</t>
    </rPh>
    <rPh sb="16" eb="17">
      <t>タッ</t>
    </rPh>
    <rPh sb="22" eb="24">
      <t>イチブ</t>
    </rPh>
    <rPh sb="50" eb="52">
      <t>セイノウ</t>
    </rPh>
    <rPh sb="53" eb="55">
      <t>コウジョウ</t>
    </rPh>
    <rPh sb="62" eb="64">
      <t>カクニン</t>
    </rPh>
    <phoneticPr fontId="5"/>
  </si>
  <si>
    <t>本事業については、日米科学技術協力事業の高エネルギー物理学分野で注目されている技術等について研究開発を実施するものであり、米国および欧州との協力関係を強化することに繋がる優先度の高い事業である。本事業の実施に当たっては、補助先を中心に5の研究機関と協力関係を構築しており、事業を効率的・効果的に実施に努めている。特に加速器の開発・性能評価については、成果目標に見合った成果実績となるよう、不断に進捗状況を把握し、今後の取り組みについて継続的に検討していく必要がある。</t>
    <rPh sb="66" eb="68">
      <t>オウシュウ</t>
    </rPh>
    <rPh sb="156" eb="157">
      <t>トク</t>
    </rPh>
    <rPh sb="158" eb="161">
      <t>カソクキ</t>
    </rPh>
    <rPh sb="162" eb="164">
      <t>カイハツ</t>
    </rPh>
    <rPh sb="165" eb="167">
      <t>セイノウ</t>
    </rPh>
    <rPh sb="167" eb="169">
      <t>ヒョウカ</t>
    </rPh>
    <rPh sb="180" eb="182">
      <t>ミア</t>
    </rPh>
    <rPh sb="184" eb="186">
      <t>セイカ</t>
    </rPh>
    <rPh sb="186" eb="188">
      <t>ジッセキ</t>
    </rPh>
    <rPh sb="206" eb="208">
      <t>コンゴ</t>
    </rPh>
    <rPh sb="209" eb="210">
      <t>ト</t>
    </rPh>
    <rPh sb="211" eb="212">
      <t>ク</t>
    </rPh>
    <rPh sb="217" eb="220">
      <t>ケイゾクテキ</t>
    </rPh>
    <rPh sb="221" eb="223">
      <t>ケントウ</t>
    </rPh>
    <rPh sb="227" eb="229">
      <t>ヒツヨウ</t>
    </rPh>
    <phoneticPr fontId="5"/>
  </si>
  <si>
    <t>先端加速器共通基盤技術研究開発費補助金</t>
    <phoneticPr fontId="5"/>
  </si>
  <si>
    <t>第5期科学技術基本計画（平成28年1月閣議決定）</t>
    <phoneticPr fontId="5"/>
  </si>
  <si>
    <t>事業所実施者より聴取した結果を基に文部科学省作成。</t>
    <phoneticPr fontId="5"/>
  </si>
  <si>
    <t>-</t>
    <phoneticPr fontId="5"/>
  </si>
  <si>
    <t>外部有識者による点検対象外</t>
  </si>
  <si>
    <t>事業内容の
一部改善</t>
  </si>
  <si>
    <t>１．事業評価の観点：この事業は国際的な視野で各研究機関における基盤技術等の研究ポテンシャルを最大限活用した新たな技術開発に資する取組を支援し、次世代の加速器開発のコスト低減を実現し、将来的な加速器の低コスト化を図る事業であり、事業成果等の検証の観点から検証を行った。
２．所見：この事業は設定したアウトカムについても概ね当初目標を上回っており、適切に事業の推進がなされていると認められる。また、昨年度の外部有識者の所見を踏まえ、事業の成果が把握できるより適切な指標を設定するよう工夫しているが、引き続き成果の把握方法等の工夫・改善に努めるべきである。点検・改善結果にも記載のあるとおり、今後も本事業の研究成果が更なる展開・波及に繋がるよう、不断に研究の進捗状況を把握し、効果的・効率的な運営に努められたい。</t>
  </si>
  <si>
    <t>執行等改善</t>
  </si>
  <si>
    <t>　本事業は、国内外の研究機関による研究ポテンシャルを最大限活用した基盤技術の確立に向けた取組であり、その確立に向けて、より一層国内外の研究機関との連携を強化するとともに事業を着実に推進するため、研究の進捗状況を把握しつつ、その状況に応じた適切な指標の検証・設定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</si>
</sst>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39</xdr:col>
      <xdr:colOff>0</xdr:colOff>
      <xdr:row>745</xdr:row>
      <xdr:rowOff>0</xdr:rowOff>
    </xdr:to>
    <xdr:sp macro="" textlink="">
      <xdr:nvSpPr>
        <xdr:cNvPr id="3" name="正方形/長方形 2">
          <a:extLst>
            <a:ext uri="{FF2B5EF4-FFF2-40B4-BE49-F238E27FC236}">
              <a16:creationId xmlns:a16="http://schemas.microsoft.com/office/drawing/2014/main" id="{CFB4EAAC-2696-4DB8-93B6-3FFC592EAEC7}"/>
            </a:ext>
          </a:extLst>
        </xdr:cNvPr>
        <xdr:cNvSpPr/>
      </xdr:nvSpPr>
      <xdr:spPr>
        <a:xfrm>
          <a:off x="4736757" y="56043041"/>
          <a:ext cx="3295135" cy="10426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２６９百万円</a:t>
          </a:r>
          <a:endParaRPr kumimoji="1" lang="en-US" altLang="ja-JP" sz="1600">
            <a:solidFill>
              <a:sysClr val="windowText" lastClr="000000"/>
            </a:solidFill>
          </a:endParaRPr>
        </a:p>
      </xdr:txBody>
    </xdr:sp>
    <xdr:clientData/>
  </xdr:twoCellAnchor>
  <xdr:twoCellAnchor>
    <xdr:from>
      <xdr:col>8</xdr:col>
      <xdr:colOff>193074</xdr:colOff>
      <xdr:row>745</xdr:row>
      <xdr:rowOff>244561</xdr:rowOff>
    </xdr:from>
    <xdr:to>
      <xdr:col>30</xdr:col>
      <xdr:colOff>43765</xdr:colOff>
      <xdr:row>749</xdr:row>
      <xdr:rowOff>283176</xdr:rowOff>
    </xdr:to>
    <xdr:sp macro="" textlink="">
      <xdr:nvSpPr>
        <xdr:cNvPr id="4" name="大かっこ 3">
          <a:extLst>
            <a:ext uri="{FF2B5EF4-FFF2-40B4-BE49-F238E27FC236}">
              <a16:creationId xmlns:a16="http://schemas.microsoft.com/office/drawing/2014/main" id="{337FDC79-DD43-4C5C-8E48-872079745041}"/>
            </a:ext>
          </a:extLst>
        </xdr:cNvPr>
        <xdr:cNvSpPr/>
      </xdr:nvSpPr>
      <xdr:spPr>
        <a:xfrm>
          <a:off x="1840642" y="57330203"/>
          <a:ext cx="4381501" cy="1428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745</xdr:row>
      <xdr:rowOff>0</xdr:rowOff>
    </xdr:from>
    <xdr:to>
      <xdr:col>31</xdr:col>
      <xdr:colOff>0</xdr:colOff>
      <xdr:row>750</xdr:row>
      <xdr:rowOff>0</xdr:rowOff>
    </xdr:to>
    <xdr:cxnSp macro="">
      <xdr:nvCxnSpPr>
        <xdr:cNvPr id="5" name="直線矢印コネクタ 4">
          <a:extLst>
            <a:ext uri="{FF2B5EF4-FFF2-40B4-BE49-F238E27FC236}">
              <a16:creationId xmlns:a16="http://schemas.microsoft.com/office/drawing/2014/main" id="{7D863BC1-E871-4286-BA9D-6217C5CE1533}"/>
            </a:ext>
          </a:extLst>
        </xdr:cNvPr>
        <xdr:cNvCxnSpPr/>
      </xdr:nvCxnSpPr>
      <xdr:spPr>
        <a:xfrm>
          <a:off x="6384324" y="57085642"/>
          <a:ext cx="0" cy="17376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77230</xdr:colOff>
      <xdr:row>750</xdr:row>
      <xdr:rowOff>0</xdr:rowOff>
    </xdr:from>
    <xdr:to>
      <xdr:col>42</xdr:col>
      <xdr:colOff>77230</xdr:colOff>
      <xdr:row>753</xdr:row>
      <xdr:rowOff>0</xdr:rowOff>
    </xdr:to>
    <xdr:sp macro="" textlink="">
      <xdr:nvSpPr>
        <xdr:cNvPr id="7" name="正方形/長方形 6">
          <a:extLst>
            <a:ext uri="{FF2B5EF4-FFF2-40B4-BE49-F238E27FC236}">
              <a16:creationId xmlns:a16="http://schemas.microsoft.com/office/drawing/2014/main" id="{E3B11DA1-2106-4912-801A-1F0050B26A28}"/>
            </a:ext>
          </a:extLst>
        </xdr:cNvPr>
        <xdr:cNvSpPr/>
      </xdr:nvSpPr>
      <xdr:spPr>
        <a:xfrm>
          <a:off x="2548581" y="58823311"/>
          <a:ext cx="6178379" cy="10426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Ａ．大学共同利用機関法人高エネルギー加速器研究機構</a:t>
          </a:r>
          <a:endParaRPr kumimoji="1" lang="en-US" altLang="ja-JP" sz="1600">
            <a:solidFill>
              <a:sysClr val="windowText" lastClr="000000"/>
            </a:solidFill>
          </a:endParaRPr>
        </a:p>
        <a:p>
          <a:pPr algn="ctr"/>
          <a:r>
            <a:rPr kumimoji="1" lang="ja-JP" altLang="en-US" sz="1600">
              <a:solidFill>
                <a:sysClr val="windowText" lastClr="000000"/>
              </a:solidFill>
            </a:rPr>
            <a:t>：２６９百万円</a:t>
          </a:r>
          <a:endParaRPr kumimoji="1" lang="en-US" altLang="ja-JP" sz="1600">
            <a:solidFill>
              <a:sysClr val="windowText" lastClr="000000"/>
            </a:solidFill>
          </a:endParaRPr>
        </a:p>
      </xdr:txBody>
    </xdr:sp>
    <xdr:clientData/>
  </xdr:twoCellAnchor>
  <xdr:oneCellAnchor>
    <xdr:from>
      <xdr:col>10</xdr:col>
      <xdr:colOff>0</xdr:colOff>
      <xdr:row>746</xdr:row>
      <xdr:rowOff>0</xdr:rowOff>
    </xdr:from>
    <xdr:ext cx="3796392" cy="1265463"/>
    <xdr:sp macro="" textlink="">
      <xdr:nvSpPr>
        <xdr:cNvPr id="8" name="テキスト ボックス 7">
          <a:extLst>
            <a:ext uri="{FF2B5EF4-FFF2-40B4-BE49-F238E27FC236}">
              <a16:creationId xmlns:a16="http://schemas.microsoft.com/office/drawing/2014/main" id="{C2AC3841-F807-429C-AE9F-183FBFA81B4A}"/>
            </a:ext>
          </a:extLst>
        </xdr:cNvPr>
        <xdr:cNvSpPr txBox="1"/>
      </xdr:nvSpPr>
      <xdr:spPr>
        <a:xfrm>
          <a:off x="2059459" y="57433176"/>
          <a:ext cx="3796392" cy="1265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超電導加速器の整備に係る低コスト化に資する技術開発を目的とし、高エネルギー物理学実験における大型加速器整備のコスト削減に資する実現性の高い課題を公募により採択し、補助する。</a:t>
          </a:r>
          <a:endParaRPr kumimoji="1" lang="en-US" altLang="ja-JP" sz="1400"/>
        </a:p>
      </xdr:txBody>
    </xdr:sp>
    <xdr:clientData/>
  </xdr:oneCellAnchor>
  <xdr:twoCellAnchor>
    <xdr:from>
      <xdr:col>12</xdr:col>
      <xdr:colOff>0</xdr:colOff>
      <xdr:row>753</xdr:row>
      <xdr:rowOff>82748</xdr:rowOff>
    </xdr:from>
    <xdr:to>
      <xdr:col>42</xdr:col>
      <xdr:colOff>121727</xdr:colOff>
      <xdr:row>755</xdr:row>
      <xdr:rowOff>0</xdr:rowOff>
    </xdr:to>
    <xdr:sp macro="" textlink="">
      <xdr:nvSpPr>
        <xdr:cNvPr id="9" name="大かっこ 8">
          <a:extLst>
            <a:ext uri="{FF2B5EF4-FFF2-40B4-BE49-F238E27FC236}">
              <a16:creationId xmlns:a16="http://schemas.microsoft.com/office/drawing/2014/main" id="{80CD1EF3-B995-41A7-AB94-979337D57C7B}"/>
            </a:ext>
          </a:extLst>
        </xdr:cNvPr>
        <xdr:cNvSpPr/>
      </xdr:nvSpPr>
      <xdr:spPr>
        <a:xfrm>
          <a:off x="2471351" y="59948660"/>
          <a:ext cx="6300106"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197120</xdr:colOff>
      <xdr:row>753</xdr:row>
      <xdr:rowOff>107871</xdr:rowOff>
    </xdr:from>
    <xdr:ext cx="5402036" cy="625812"/>
    <xdr:sp macro="" textlink="">
      <xdr:nvSpPr>
        <xdr:cNvPr id="10" name="テキスト ボックス 9">
          <a:extLst>
            <a:ext uri="{FF2B5EF4-FFF2-40B4-BE49-F238E27FC236}">
              <a16:creationId xmlns:a16="http://schemas.microsoft.com/office/drawing/2014/main" id="{462D6E35-A4AC-42C3-A142-1B2348EDAC2B}"/>
            </a:ext>
          </a:extLst>
        </xdr:cNvPr>
        <xdr:cNvSpPr txBox="1"/>
      </xdr:nvSpPr>
      <xdr:spPr>
        <a:xfrm>
          <a:off x="2668471" y="59973783"/>
          <a:ext cx="540203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超伝導高周波技術を用いた加速器のコスト低減のための研究開発に基づく性能評価・実装試験</a:t>
          </a:r>
          <a:endParaRPr kumimoji="1" lang="en-US" altLang="ja-JP" sz="1600"/>
        </a:p>
      </xdr:txBody>
    </xdr:sp>
    <xdr:clientData/>
  </xdr:oneCellAnchor>
  <xdr:twoCellAnchor>
    <xdr:from>
      <xdr:col>31</xdr:col>
      <xdr:colOff>75759</xdr:colOff>
      <xdr:row>745</xdr:row>
      <xdr:rowOff>271776</xdr:rowOff>
    </xdr:from>
    <xdr:to>
      <xdr:col>36</xdr:col>
      <xdr:colOff>25743</xdr:colOff>
      <xdr:row>747</xdr:row>
      <xdr:rowOff>25744</xdr:rowOff>
    </xdr:to>
    <xdr:sp macro="" textlink="">
      <xdr:nvSpPr>
        <xdr:cNvPr id="11" name="テキスト ボックス 10">
          <a:extLst>
            <a:ext uri="{FF2B5EF4-FFF2-40B4-BE49-F238E27FC236}">
              <a16:creationId xmlns:a16="http://schemas.microsoft.com/office/drawing/2014/main" id="{BC5867C6-5C7A-49F6-A159-F9076DAD7CD8}"/>
            </a:ext>
          </a:extLst>
        </xdr:cNvPr>
        <xdr:cNvSpPr txBox="1"/>
      </xdr:nvSpPr>
      <xdr:spPr>
        <a:xfrm>
          <a:off x="6460083" y="57357418"/>
          <a:ext cx="979714"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223</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635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639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599</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597</v>
      </c>
      <c r="H5" s="862"/>
      <c r="I5" s="862"/>
      <c r="J5" s="862"/>
      <c r="K5" s="862"/>
      <c r="L5" s="862"/>
      <c r="M5" s="863" t="s">
        <v>66</v>
      </c>
      <c r="N5" s="864"/>
      <c r="O5" s="864"/>
      <c r="P5" s="864"/>
      <c r="Q5" s="864"/>
      <c r="R5" s="865"/>
      <c r="S5" s="866" t="s">
        <v>598</v>
      </c>
      <c r="T5" s="862"/>
      <c r="U5" s="862"/>
      <c r="V5" s="862"/>
      <c r="W5" s="862"/>
      <c r="X5" s="867"/>
      <c r="Y5" s="718" t="s">
        <v>3</v>
      </c>
      <c r="Z5" s="566"/>
      <c r="AA5" s="566"/>
      <c r="AB5" s="566"/>
      <c r="AC5" s="566"/>
      <c r="AD5" s="567"/>
      <c r="AE5" s="719" t="s">
        <v>600</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640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80.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4.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566</v>
      </c>
      <c r="Q13" s="678"/>
      <c r="R13" s="678"/>
      <c r="S13" s="678"/>
      <c r="T13" s="678"/>
      <c r="U13" s="678"/>
      <c r="V13" s="679"/>
      <c r="W13" s="677">
        <v>214</v>
      </c>
      <c r="X13" s="678"/>
      <c r="Y13" s="678"/>
      <c r="Z13" s="678"/>
      <c r="AA13" s="678"/>
      <c r="AB13" s="678"/>
      <c r="AC13" s="679"/>
      <c r="AD13" s="677">
        <v>268.5</v>
      </c>
      <c r="AE13" s="678"/>
      <c r="AF13" s="678"/>
      <c r="AG13" s="678"/>
      <c r="AH13" s="678"/>
      <c r="AI13" s="678"/>
      <c r="AJ13" s="679"/>
      <c r="AK13" s="677">
        <v>320</v>
      </c>
      <c r="AL13" s="678"/>
      <c r="AM13" s="678"/>
      <c r="AN13" s="678"/>
      <c r="AO13" s="678"/>
      <c r="AP13" s="678"/>
      <c r="AQ13" s="679"/>
      <c r="AR13" s="942">
        <v>320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566</v>
      </c>
      <c r="Q14" s="678"/>
      <c r="R14" s="678"/>
      <c r="S14" s="678"/>
      <c r="T14" s="678"/>
      <c r="U14" s="678"/>
      <c r="V14" s="679"/>
      <c r="W14" s="677" t="s">
        <v>566</v>
      </c>
      <c r="X14" s="678"/>
      <c r="Y14" s="678"/>
      <c r="Z14" s="678"/>
      <c r="AA14" s="678"/>
      <c r="AB14" s="678"/>
      <c r="AC14" s="679"/>
      <c r="AD14" s="677" t="s">
        <v>566</v>
      </c>
      <c r="AE14" s="678"/>
      <c r="AF14" s="678"/>
      <c r="AG14" s="678"/>
      <c r="AH14" s="678"/>
      <c r="AI14" s="678"/>
      <c r="AJ14" s="679"/>
      <c r="AK14" s="677" t="s">
        <v>642</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566</v>
      </c>
      <c r="Q15" s="678"/>
      <c r="R15" s="678"/>
      <c r="S15" s="678"/>
      <c r="T15" s="678"/>
      <c r="U15" s="678"/>
      <c r="V15" s="679"/>
      <c r="W15" s="677" t="s">
        <v>566</v>
      </c>
      <c r="X15" s="678"/>
      <c r="Y15" s="678"/>
      <c r="Z15" s="678"/>
      <c r="AA15" s="678"/>
      <c r="AB15" s="678"/>
      <c r="AC15" s="679"/>
      <c r="AD15" s="677" t="s">
        <v>566</v>
      </c>
      <c r="AE15" s="678"/>
      <c r="AF15" s="678"/>
      <c r="AG15" s="678"/>
      <c r="AH15" s="678"/>
      <c r="AI15" s="678"/>
      <c r="AJ15" s="679"/>
      <c r="AK15" s="677" t="s">
        <v>602</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566</v>
      </c>
      <c r="Q16" s="678"/>
      <c r="R16" s="678"/>
      <c r="S16" s="678"/>
      <c r="T16" s="678"/>
      <c r="U16" s="678"/>
      <c r="V16" s="679"/>
      <c r="W16" s="677" t="s">
        <v>566</v>
      </c>
      <c r="X16" s="678"/>
      <c r="Y16" s="678"/>
      <c r="Z16" s="678"/>
      <c r="AA16" s="678"/>
      <c r="AB16" s="678"/>
      <c r="AC16" s="679"/>
      <c r="AD16" s="677" t="s">
        <v>566</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566</v>
      </c>
      <c r="Q17" s="678"/>
      <c r="R17" s="678"/>
      <c r="S17" s="678"/>
      <c r="T17" s="678"/>
      <c r="U17" s="678"/>
      <c r="V17" s="679"/>
      <c r="W17" s="677" t="s">
        <v>566</v>
      </c>
      <c r="X17" s="678"/>
      <c r="Y17" s="678"/>
      <c r="Z17" s="678"/>
      <c r="AA17" s="678"/>
      <c r="AB17" s="678"/>
      <c r="AC17" s="679"/>
      <c r="AD17" s="677" t="s">
        <v>601</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214</v>
      </c>
      <c r="X18" s="901"/>
      <c r="Y18" s="901"/>
      <c r="Z18" s="901"/>
      <c r="AA18" s="901"/>
      <c r="AB18" s="901"/>
      <c r="AC18" s="902"/>
      <c r="AD18" s="900">
        <f>SUM(AD13:AJ17)</f>
        <v>268.5</v>
      </c>
      <c r="AE18" s="901"/>
      <c r="AF18" s="901"/>
      <c r="AG18" s="901"/>
      <c r="AH18" s="901"/>
      <c r="AI18" s="901"/>
      <c r="AJ18" s="902"/>
      <c r="AK18" s="900">
        <f>SUM(AK13:AQ17)</f>
        <v>320</v>
      </c>
      <c r="AL18" s="901"/>
      <c r="AM18" s="901"/>
      <c r="AN18" s="901"/>
      <c r="AO18" s="901"/>
      <c r="AP18" s="901"/>
      <c r="AQ18" s="902"/>
      <c r="AR18" s="900">
        <f>SUM(AR13:AX17)</f>
        <v>320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214</v>
      </c>
      <c r="X19" s="678"/>
      <c r="Y19" s="678"/>
      <c r="Z19" s="678"/>
      <c r="AA19" s="678"/>
      <c r="AB19" s="678"/>
      <c r="AC19" s="679"/>
      <c r="AD19" s="677">
        <v>268.5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8" customHeight="1" x14ac:dyDescent="0.15">
      <c r="A23" s="974"/>
      <c r="B23" s="975"/>
      <c r="C23" s="975"/>
      <c r="D23" s="975"/>
      <c r="E23" s="975"/>
      <c r="F23" s="976"/>
      <c r="G23" s="1010" t="s">
        <v>564</v>
      </c>
      <c r="H23" s="1011"/>
      <c r="I23" s="1011"/>
      <c r="J23" s="1011"/>
      <c r="K23" s="1011"/>
      <c r="L23" s="1011"/>
      <c r="M23" s="1011"/>
      <c r="N23" s="1011"/>
      <c r="O23" s="1012"/>
      <c r="P23" s="942">
        <v>320</v>
      </c>
      <c r="Q23" s="943"/>
      <c r="R23" s="943"/>
      <c r="S23" s="943"/>
      <c r="T23" s="943"/>
      <c r="U23" s="943"/>
      <c r="V23" s="961"/>
      <c r="W23" s="942">
        <v>320</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320</v>
      </c>
      <c r="Q29" s="678"/>
      <c r="R29" s="678"/>
      <c r="S29" s="678"/>
      <c r="T29" s="678"/>
      <c r="U29" s="678"/>
      <c r="V29" s="679"/>
      <c r="W29" s="992">
        <f>AR13</f>
        <v>320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v>3</v>
      </c>
      <c r="AV31" s="199"/>
      <c r="AW31" s="418" t="s">
        <v>181</v>
      </c>
      <c r="AX31" s="419"/>
    </row>
    <row r="32" spans="1:50" ht="46.5" customHeight="1" x14ac:dyDescent="0.15">
      <c r="A32" s="423"/>
      <c r="B32" s="421"/>
      <c r="C32" s="421"/>
      <c r="D32" s="421"/>
      <c r="E32" s="421"/>
      <c r="F32" s="422"/>
      <c r="G32" s="584" t="s">
        <v>632</v>
      </c>
      <c r="H32" s="585"/>
      <c r="I32" s="585"/>
      <c r="J32" s="585"/>
      <c r="K32" s="585"/>
      <c r="L32" s="585"/>
      <c r="M32" s="585"/>
      <c r="N32" s="585"/>
      <c r="O32" s="586"/>
      <c r="P32" s="104" t="s">
        <v>633</v>
      </c>
      <c r="Q32" s="104"/>
      <c r="R32" s="104"/>
      <c r="S32" s="104"/>
      <c r="T32" s="104"/>
      <c r="U32" s="104"/>
      <c r="V32" s="104"/>
      <c r="W32" s="104"/>
      <c r="X32" s="105"/>
      <c r="Y32" s="494" t="s">
        <v>12</v>
      </c>
      <c r="Z32" s="554"/>
      <c r="AA32" s="555"/>
      <c r="AB32" s="484" t="s">
        <v>569</v>
      </c>
      <c r="AC32" s="484"/>
      <c r="AD32" s="484"/>
      <c r="AE32" s="217" t="s">
        <v>566</v>
      </c>
      <c r="AF32" s="218"/>
      <c r="AG32" s="218"/>
      <c r="AH32" s="218"/>
      <c r="AI32" s="217">
        <v>7</v>
      </c>
      <c r="AJ32" s="218"/>
      <c r="AK32" s="218"/>
      <c r="AL32" s="218"/>
      <c r="AM32" s="217" t="s">
        <v>626</v>
      </c>
      <c r="AN32" s="218"/>
      <c r="AO32" s="218"/>
      <c r="AP32" s="218"/>
      <c r="AQ32" s="352" t="s">
        <v>566</v>
      </c>
      <c r="AR32" s="207"/>
      <c r="AS32" s="207"/>
      <c r="AT32" s="353"/>
      <c r="AU32" s="218" t="s">
        <v>629</v>
      </c>
      <c r="AV32" s="218"/>
      <c r="AW32" s="218"/>
      <c r="AX32" s="220"/>
    </row>
    <row r="33" spans="1:50" ht="46.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t="s">
        <v>566</v>
      </c>
      <c r="AF33" s="218"/>
      <c r="AG33" s="218"/>
      <c r="AH33" s="218"/>
      <c r="AI33" s="217">
        <v>7</v>
      </c>
      <c r="AJ33" s="218"/>
      <c r="AK33" s="218"/>
      <c r="AL33" s="218"/>
      <c r="AM33" s="217" t="s">
        <v>627</v>
      </c>
      <c r="AN33" s="218"/>
      <c r="AO33" s="218"/>
      <c r="AP33" s="218"/>
      <c r="AQ33" s="352" t="s">
        <v>604</v>
      </c>
      <c r="AR33" s="207"/>
      <c r="AS33" s="207"/>
      <c r="AT33" s="353"/>
      <c r="AU33" s="218">
        <v>2</v>
      </c>
      <c r="AV33" s="218"/>
      <c r="AW33" s="218"/>
      <c r="AX33" s="220"/>
    </row>
    <row r="34" spans="1:50" ht="46.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566</v>
      </c>
      <c r="AF34" s="218"/>
      <c r="AG34" s="218"/>
      <c r="AH34" s="218"/>
      <c r="AI34" s="217">
        <v>100</v>
      </c>
      <c r="AJ34" s="218"/>
      <c r="AK34" s="218"/>
      <c r="AL34" s="218"/>
      <c r="AM34" s="217" t="s">
        <v>628</v>
      </c>
      <c r="AN34" s="218"/>
      <c r="AO34" s="218"/>
      <c r="AP34" s="218"/>
      <c r="AQ34" s="352" t="s">
        <v>566</v>
      </c>
      <c r="AR34" s="207"/>
      <c r="AS34" s="207"/>
      <c r="AT34" s="353"/>
      <c r="AU34" s="218" t="s">
        <v>628</v>
      </c>
      <c r="AV34" s="218"/>
      <c r="AW34" s="218"/>
      <c r="AX34" s="220"/>
    </row>
    <row r="35" spans="1:50" ht="23.25" customHeight="1" x14ac:dyDescent="0.15">
      <c r="A35" s="225" t="s">
        <v>382</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628</v>
      </c>
      <c r="AV38" s="199"/>
      <c r="AW38" s="418" t="s">
        <v>181</v>
      </c>
      <c r="AX38" s="419"/>
    </row>
    <row r="39" spans="1:50" ht="29.25" customHeight="1" x14ac:dyDescent="0.15">
      <c r="A39" s="423"/>
      <c r="B39" s="421"/>
      <c r="C39" s="421"/>
      <c r="D39" s="421"/>
      <c r="E39" s="421"/>
      <c r="F39" s="422"/>
      <c r="G39" s="584" t="s">
        <v>621</v>
      </c>
      <c r="H39" s="585"/>
      <c r="I39" s="585"/>
      <c r="J39" s="585"/>
      <c r="K39" s="585"/>
      <c r="L39" s="585"/>
      <c r="M39" s="585"/>
      <c r="N39" s="585"/>
      <c r="O39" s="586"/>
      <c r="P39" s="104" t="s">
        <v>634</v>
      </c>
      <c r="Q39" s="104"/>
      <c r="R39" s="104"/>
      <c r="S39" s="104"/>
      <c r="T39" s="104"/>
      <c r="U39" s="104"/>
      <c r="V39" s="104"/>
      <c r="W39" s="104"/>
      <c r="X39" s="105"/>
      <c r="Y39" s="494" t="s">
        <v>12</v>
      </c>
      <c r="Z39" s="554"/>
      <c r="AA39" s="555"/>
      <c r="AB39" s="484" t="s">
        <v>569</v>
      </c>
      <c r="AC39" s="484"/>
      <c r="AD39" s="484"/>
      <c r="AE39" s="217" t="s">
        <v>566</v>
      </c>
      <c r="AF39" s="218"/>
      <c r="AG39" s="218"/>
      <c r="AH39" s="218"/>
      <c r="AI39" s="217">
        <v>0</v>
      </c>
      <c r="AJ39" s="218"/>
      <c r="AK39" s="218"/>
      <c r="AL39" s="218"/>
      <c r="AM39" s="217">
        <v>1</v>
      </c>
      <c r="AN39" s="218"/>
      <c r="AO39" s="218"/>
      <c r="AP39" s="218"/>
      <c r="AQ39" s="352" t="s">
        <v>566</v>
      </c>
      <c r="AR39" s="207"/>
      <c r="AS39" s="207"/>
      <c r="AT39" s="353"/>
      <c r="AU39" s="218" t="s">
        <v>630</v>
      </c>
      <c r="AV39" s="218"/>
      <c r="AW39" s="218"/>
      <c r="AX39" s="220"/>
    </row>
    <row r="40" spans="1:50" ht="29.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569</v>
      </c>
      <c r="AC40" s="546"/>
      <c r="AD40" s="546"/>
      <c r="AE40" s="217" t="s">
        <v>566</v>
      </c>
      <c r="AF40" s="218"/>
      <c r="AG40" s="218"/>
      <c r="AH40" s="218"/>
      <c r="AI40" s="217">
        <v>0</v>
      </c>
      <c r="AJ40" s="218"/>
      <c r="AK40" s="218"/>
      <c r="AL40" s="218"/>
      <c r="AM40" s="217">
        <v>5</v>
      </c>
      <c r="AN40" s="218"/>
      <c r="AO40" s="218"/>
      <c r="AP40" s="218"/>
      <c r="AQ40" s="352">
        <v>1</v>
      </c>
      <c r="AR40" s="207"/>
      <c r="AS40" s="207"/>
      <c r="AT40" s="353"/>
      <c r="AU40" s="218" t="s">
        <v>628</v>
      </c>
      <c r="AV40" s="218"/>
      <c r="AW40" s="218"/>
      <c r="AX40" s="220"/>
    </row>
    <row r="41" spans="1:50" ht="29.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566</v>
      </c>
      <c r="AF41" s="218"/>
      <c r="AG41" s="218"/>
      <c r="AH41" s="218"/>
      <c r="AI41" s="217">
        <v>0</v>
      </c>
      <c r="AJ41" s="218"/>
      <c r="AK41" s="218"/>
      <c r="AL41" s="218"/>
      <c r="AM41" s="217">
        <v>20</v>
      </c>
      <c r="AN41" s="218"/>
      <c r="AO41" s="218"/>
      <c r="AP41" s="218"/>
      <c r="AQ41" s="352" t="s">
        <v>566</v>
      </c>
      <c r="AR41" s="207"/>
      <c r="AS41" s="207"/>
      <c r="AT41" s="353"/>
      <c r="AU41" s="218" t="s">
        <v>628</v>
      </c>
      <c r="AV41" s="218"/>
      <c r="AW41" s="218"/>
      <c r="AX41" s="220"/>
    </row>
    <row r="42" spans="1:50" ht="23.25" customHeight="1" x14ac:dyDescent="0.15">
      <c r="A42" s="225" t="s">
        <v>382</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628</v>
      </c>
      <c r="AV45" s="199"/>
      <c r="AW45" s="418" t="s">
        <v>181</v>
      </c>
      <c r="AX45" s="419"/>
    </row>
    <row r="46" spans="1:50" ht="30.75" customHeight="1" x14ac:dyDescent="0.15">
      <c r="A46" s="423"/>
      <c r="B46" s="421"/>
      <c r="C46" s="421"/>
      <c r="D46" s="421"/>
      <c r="E46" s="421"/>
      <c r="F46" s="422"/>
      <c r="G46" s="584" t="s">
        <v>571</v>
      </c>
      <c r="H46" s="585"/>
      <c r="I46" s="585"/>
      <c r="J46" s="585"/>
      <c r="K46" s="585"/>
      <c r="L46" s="585"/>
      <c r="M46" s="585"/>
      <c r="N46" s="585"/>
      <c r="O46" s="586"/>
      <c r="P46" s="104" t="s">
        <v>572</v>
      </c>
      <c r="Q46" s="104"/>
      <c r="R46" s="104"/>
      <c r="S46" s="104"/>
      <c r="T46" s="104"/>
      <c r="U46" s="104"/>
      <c r="V46" s="104"/>
      <c r="W46" s="104"/>
      <c r="X46" s="105"/>
      <c r="Y46" s="494" t="s">
        <v>12</v>
      </c>
      <c r="Z46" s="554"/>
      <c r="AA46" s="555"/>
      <c r="AB46" s="484" t="s">
        <v>573</v>
      </c>
      <c r="AC46" s="484"/>
      <c r="AD46" s="484"/>
      <c r="AE46" s="217" t="s">
        <v>566</v>
      </c>
      <c r="AF46" s="218"/>
      <c r="AG46" s="218"/>
      <c r="AH46" s="218"/>
      <c r="AI46" s="217">
        <v>12</v>
      </c>
      <c r="AJ46" s="218"/>
      <c r="AK46" s="218"/>
      <c r="AL46" s="218"/>
      <c r="AM46" s="217">
        <v>12</v>
      </c>
      <c r="AN46" s="218"/>
      <c r="AO46" s="218"/>
      <c r="AP46" s="218"/>
      <c r="AQ46" s="352" t="s">
        <v>566</v>
      </c>
      <c r="AR46" s="207"/>
      <c r="AS46" s="207"/>
      <c r="AT46" s="353"/>
      <c r="AU46" s="218" t="s">
        <v>628</v>
      </c>
      <c r="AV46" s="218"/>
      <c r="AW46" s="218"/>
      <c r="AX46" s="220"/>
    </row>
    <row r="47" spans="1:50" ht="30.7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573</v>
      </c>
      <c r="AC47" s="546"/>
      <c r="AD47" s="546"/>
      <c r="AE47" s="217" t="s">
        <v>566</v>
      </c>
      <c r="AF47" s="218"/>
      <c r="AG47" s="218"/>
      <c r="AH47" s="218"/>
      <c r="AI47" s="217">
        <v>10</v>
      </c>
      <c r="AJ47" s="218"/>
      <c r="AK47" s="218"/>
      <c r="AL47" s="218"/>
      <c r="AM47" s="217">
        <v>10</v>
      </c>
      <c r="AN47" s="218"/>
      <c r="AO47" s="218"/>
      <c r="AP47" s="218"/>
      <c r="AQ47" s="352">
        <v>5</v>
      </c>
      <c r="AR47" s="207"/>
      <c r="AS47" s="207"/>
      <c r="AT47" s="353"/>
      <c r="AU47" s="218" t="s">
        <v>631</v>
      </c>
      <c r="AV47" s="218"/>
      <c r="AW47" s="218"/>
      <c r="AX47" s="220"/>
    </row>
    <row r="48" spans="1:50" ht="30.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566</v>
      </c>
      <c r="AF48" s="218"/>
      <c r="AG48" s="218"/>
      <c r="AH48" s="218"/>
      <c r="AI48" s="217">
        <v>120</v>
      </c>
      <c r="AJ48" s="218"/>
      <c r="AK48" s="218"/>
      <c r="AL48" s="218"/>
      <c r="AM48" s="217">
        <v>120</v>
      </c>
      <c r="AN48" s="218"/>
      <c r="AO48" s="218"/>
      <c r="AP48" s="218"/>
      <c r="AQ48" s="352" t="s">
        <v>566</v>
      </c>
      <c r="AR48" s="207"/>
      <c r="AS48" s="207"/>
      <c r="AT48" s="353"/>
      <c r="AU48" s="218" t="s">
        <v>628</v>
      </c>
      <c r="AV48" s="218"/>
      <c r="AW48" s="218"/>
      <c r="AX48" s="220"/>
    </row>
    <row r="49" spans="1:50" ht="23.25" customHeight="1" x14ac:dyDescent="0.15">
      <c r="A49" s="225" t="s">
        <v>382</v>
      </c>
      <c r="B49" s="226"/>
      <c r="C49" s="226"/>
      <c r="D49" s="226"/>
      <c r="E49" s="226"/>
      <c r="F49" s="227"/>
      <c r="G49" s="231" t="s">
        <v>641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573</v>
      </c>
      <c r="AC101" s="484"/>
      <c r="AD101" s="484"/>
      <c r="AE101" s="217" t="s">
        <v>566</v>
      </c>
      <c r="AF101" s="218"/>
      <c r="AG101" s="218"/>
      <c r="AH101" s="219"/>
      <c r="AI101" s="217">
        <v>2</v>
      </c>
      <c r="AJ101" s="218"/>
      <c r="AK101" s="218"/>
      <c r="AL101" s="219"/>
      <c r="AM101" s="217">
        <v>2</v>
      </c>
      <c r="AN101" s="218"/>
      <c r="AO101" s="218"/>
      <c r="AP101" s="219"/>
      <c r="AQ101" s="217" t="s">
        <v>566</v>
      </c>
      <c r="AR101" s="218"/>
      <c r="AS101" s="218"/>
      <c r="AT101" s="219"/>
      <c r="AU101" s="217" t="s">
        <v>603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t="s">
        <v>566</v>
      </c>
      <c r="AF102" s="441"/>
      <c r="AG102" s="441"/>
      <c r="AH102" s="441"/>
      <c r="AI102" s="441">
        <v>2</v>
      </c>
      <c r="AJ102" s="441"/>
      <c r="AK102" s="441"/>
      <c r="AL102" s="441"/>
      <c r="AM102" s="441">
        <v>2</v>
      </c>
      <c r="AN102" s="441"/>
      <c r="AO102" s="441"/>
      <c r="AP102" s="441"/>
      <c r="AQ102" s="272">
        <v>5</v>
      </c>
      <c r="AR102" s="273"/>
      <c r="AS102" s="273"/>
      <c r="AT102" s="322"/>
      <c r="AU102" s="272">
        <v>5</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575</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576</v>
      </c>
      <c r="AC104" s="569"/>
      <c r="AD104" s="570"/>
      <c r="AE104" s="217" t="s">
        <v>566</v>
      </c>
      <c r="AF104" s="218"/>
      <c r="AG104" s="218"/>
      <c r="AH104" s="219"/>
      <c r="AI104" s="217">
        <v>3</v>
      </c>
      <c r="AJ104" s="218"/>
      <c r="AK104" s="218"/>
      <c r="AL104" s="219"/>
      <c r="AM104" s="217">
        <v>3</v>
      </c>
      <c r="AN104" s="218"/>
      <c r="AO104" s="218"/>
      <c r="AP104" s="219"/>
      <c r="AQ104" s="217" t="s">
        <v>566</v>
      </c>
      <c r="AR104" s="218"/>
      <c r="AS104" s="218"/>
      <c r="AT104" s="219"/>
      <c r="AU104" s="217" t="s">
        <v>603</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576</v>
      </c>
      <c r="AC105" s="492"/>
      <c r="AD105" s="493"/>
      <c r="AE105" s="441" t="s">
        <v>566</v>
      </c>
      <c r="AF105" s="441"/>
      <c r="AG105" s="441"/>
      <c r="AH105" s="441"/>
      <c r="AI105" s="441">
        <v>3</v>
      </c>
      <c r="AJ105" s="441"/>
      <c r="AK105" s="441"/>
      <c r="AL105" s="441"/>
      <c r="AM105" s="441">
        <v>3</v>
      </c>
      <c r="AN105" s="441"/>
      <c r="AO105" s="441"/>
      <c r="AP105" s="441"/>
      <c r="AQ105" s="217">
        <v>5</v>
      </c>
      <c r="AR105" s="218"/>
      <c r="AS105" s="218"/>
      <c r="AT105" s="219"/>
      <c r="AU105" s="272">
        <v>5</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577</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578</v>
      </c>
      <c r="AC107" s="569"/>
      <c r="AD107" s="570"/>
      <c r="AE107" s="441" t="s">
        <v>566</v>
      </c>
      <c r="AF107" s="441"/>
      <c r="AG107" s="441"/>
      <c r="AH107" s="441"/>
      <c r="AI107" s="441">
        <v>44</v>
      </c>
      <c r="AJ107" s="441"/>
      <c r="AK107" s="441"/>
      <c r="AL107" s="441"/>
      <c r="AM107" s="441">
        <v>35</v>
      </c>
      <c r="AN107" s="441"/>
      <c r="AO107" s="441"/>
      <c r="AP107" s="441"/>
      <c r="AQ107" s="217" t="s">
        <v>566</v>
      </c>
      <c r="AR107" s="218"/>
      <c r="AS107" s="218"/>
      <c r="AT107" s="219"/>
      <c r="AU107" s="217" t="s">
        <v>603</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578</v>
      </c>
      <c r="AC108" s="492"/>
      <c r="AD108" s="493"/>
      <c r="AE108" s="441" t="s">
        <v>566</v>
      </c>
      <c r="AF108" s="441"/>
      <c r="AG108" s="441"/>
      <c r="AH108" s="441"/>
      <c r="AI108" s="441">
        <v>50</v>
      </c>
      <c r="AJ108" s="441"/>
      <c r="AK108" s="441"/>
      <c r="AL108" s="441"/>
      <c r="AM108" s="441">
        <v>50</v>
      </c>
      <c r="AN108" s="441"/>
      <c r="AO108" s="441"/>
      <c r="AP108" s="441"/>
      <c r="AQ108" s="217">
        <v>50</v>
      </c>
      <c r="AR108" s="218"/>
      <c r="AS108" s="218"/>
      <c r="AT108" s="219"/>
      <c r="AU108" s="272">
        <v>50</v>
      </c>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579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566</v>
      </c>
      <c r="AC116" s="486"/>
      <c r="AD116" s="487"/>
      <c r="AE116" s="441" t="s">
        <v>566</v>
      </c>
      <c r="AF116" s="441"/>
      <c r="AG116" s="441"/>
      <c r="AH116" s="441"/>
      <c r="AI116" s="441" t="s">
        <v>566</v>
      </c>
      <c r="AJ116" s="441"/>
      <c r="AK116" s="441"/>
      <c r="AL116" s="441"/>
      <c r="AM116" s="441" t="s">
        <v>566</v>
      </c>
      <c r="AN116" s="441"/>
      <c r="AO116" s="441"/>
      <c r="AP116" s="441"/>
      <c r="AQ116" s="217" t="s">
        <v>622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580</v>
      </c>
      <c r="AC117" s="496"/>
      <c r="AD117" s="497"/>
      <c r="AE117" s="574" t="s">
        <v>566</v>
      </c>
      <c r="AF117" s="574"/>
      <c r="AG117" s="574"/>
      <c r="AH117" s="574"/>
      <c r="AI117" s="574" t="s">
        <v>566</v>
      </c>
      <c r="AJ117" s="574"/>
      <c r="AK117" s="574"/>
      <c r="AL117" s="574"/>
      <c r="AM117" s="574" t="s">
        <v>566</v>
      </c>
      <c r="AN117" s="574"/>
      <c r="AO117" s="574"/>
      <c r="AP117" s="574"/>
      <c r="AQ117" s="574" t="s">
        <v>622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582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410</v>
      </c>
      <c r="AR133" s="199"/>
      <c r="AS133" s="132" t="s">
        <v>236</v>
      </c>
      <c r="AT133" s="133"/>
      <c r="AU133" s="345" t="s">
        <v>410</v>
      </c>
      <c r="AV133" s="200"/>
      <c r="AW133" s="132" t="s">
        <v>181</v>
      </c>
      <c r="AX133" s="195"/>
    </row>
    <row r="134" spans="1:50" ht="39.75" customHeight="1" x14ac:dyDescent="0.15">
      <c r="A134" s="189"/>
      <c r="B134" s="186"/>
      <c r="C134" s="180"/>
      <c r="D134" s="186"/>
      <c r="E134" s="180"/>
      <c r="F134" s="181"/>
      <c r="G134" s="295" t="s">
        <v>410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410</v>
      </c>
      <c r="AC134" s="205"/>
      <c r="AD134" s="205"/>
      <c r="AE134" s="319" t="s">
        <v>410</v>
      </c>
      <c r="AF134" s="207"/>
      <c r="AG134" s="207"/>
      <c r="AH134" s="207"/>
      <c r="AI134" s="319" t="s">
        <v>410</v>
      </c>
      <c r="AJ134" s="207"/>
      <c r="AK134" s="207"/>
      <c r="AL134" s="207"/>
      <c r="AM134" s="319" t="s">
        <v>561</v>
      </c>
      <c r="AN134" s="207"/>
      <c r="AO134" s="207"/>
      <c r="AP134" s="207"/>
      <c r="AQ134" s="319" t="s">
        <v>410</v>
      </c>
      <c r="AR134" s="207"/>
      <c r="AS134" s="207"/>
      <c r="AT134" s="207"/>
      <c r="AU134" s="319" t="s">
        <v>410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410</v>
      </c>
      <c r="AC135" s="343"/>
      <c r="AD135" s="344"/>
      <c r="AE135" s="319" t="s">
        <v>410</v>
      </c>
      <c r="AF135" s="207"/>
      <c r="AG135" s="207"/>
      <c r="AH135" s="207"/>
      <c r="AI135" s="319" t="s">
        <v>410</v>
      </c>
      <c r="AJ135" s="207"/>
      <c r="AK135" s="207"/>
      <c r="AL135" s="207"/>
      <c r="AM135" s="319" t="s">
        <v>561</v>
      </c>
      <c r="AN135" s="207"/>
      <c r="AO135" s="207"/>
      <c r="AP135" s="207"/>
      <c r="AQ135" s="319" t="s">
        <v>410</v>
      </c>
      <c r="AR135" s="207"/>
      <c r="AS135" s="207"/>
      <c r="AT135" s="207"/>
      <c r="AU135" s="319" t="s">
        <v>410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410</v>
      </c>
      <c r="K430" s="923"/>
      <c r="L430" s="923"/>
      <c r="M430" s="923"/>
      <c r="N430" s="923"/>
      <c r="O430" s="923"/>
      <c r="P430" s="923"/>
      <c r="Q430" s="923"/>
      <c r="R430" s="923"/>
      <c r="S430" s="923"/>
      <c r="T430" s="924"/>
      <c r="U430" s="925" t="s">
        <v>410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c r="AF432" s="200"/>
      <c r="AG432" s="132" t="s">
        <v>236</v>
      </c>
      <c r="AH432" s="133"/>
      <c r="AI432" s="155"/>
      <c r="AJ432" s="155"/>
      <c r="AK432" s="155"/>
      <c r="AL432" s="153"/>
      <c r="AM432" s="155"/>
      <c r="AN432" s="155"/>
      <c r="AO432" s="155"/>
      <c r="AP432" s="153"/>
      <c r="AQ432" s="610" t="s">
        <v>410</v>
      </c>
      <c r="AR432" s="200"/>
      <c r="AS432" s="132" t="s">
        <v>236</v>
      </c>
      <c r="AT432" s="133"/>
      <c r="AU432" s="610" t="s">
        <v>410</v>
      </c>
      <c r="AV432" s="200"/>
      <c r="AW432" s="132" t="s">
        <v>181</v>
      </c>
      <c r="AX432" s="195"/>
    </row>
    <row r="433" spans="1:50" ht="23.25" customHeight="1" x14ac:dyDescent="0.15">
      <c r="A433" s="189"/>
      <c r="B433" s="186"/>
      <c r="C433" s="180"/>
      <c r="D433" s="186"/>
      <c r="E433" s="354"/>
      <c r="F433" s="355"/>
      <c r="G433" s="295" t="s">
        <v>410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584</v>
      </c>
      <c r="AC433" s="213"/>
      <c r="AD433" s="213"/>
      <c r="AE433" s="416" t="s">
        <v>410</v>
      </c>
      <c r="AF433" s="207"/>
      <c r="AG433" s="207"/>
      <c r="AH433" s="207"/>
      <c r="AI433" s="416" t="s">
        <v>410</v>
      </c>
      <c r="AJ433" s="207"/>
      <c r="AK433" s="207"/>
      <c r="AL433" s="207"/>
      <c r="AM433" s="416" t="s">
        <v>561</v>
      </c>
      <c r="AN433" s="207"/>
      <c r="AO433" s="207"/>
      <c r="AP433" s="207"/>
      <c r="AQ433" s="416" t="s">
        <v>410</v>
      </c>
      <c r="AR433" s="207"/>
      <c r="AS433" s="207"/>
      <c r="AT433" s="353"/>
      <c r="AU433" s="417" t="s">
        <v>410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410</v>
      </c>
      <c r="AC434" s="213"/>
      <c r="AD434" s="213"/>
      <c r="AE434" s="416" t="s">
        <v>410</v>
      </c>
      <c r="AF434" s="207"/>
      <c r="AG434" s="207"/>
      <c r="AH434" s="207"/>
      <c r="AI434" s="416" t="s">
        <v>410</v>
      </c>
      <c r="AJ434" s="207"/>
      <c r="AK434" s="207"/>
      <c r="AL434" s="207"/>
      <c r="AM434" s="416" t="s">
        <v>561</v>
      </c>
      <c r="AN434" s="207"/>
      <c r="AO434" s="207"/>
      <c r="AP434" s="207"/>
      <c r="AQ434" s="416" t="s">
        <v>584</v>
      </c>
      <c r="AR434" s="207"/>
      <c r="AS434" s="207"/>
      <c r="AT434" s="353"/>
      <c r="AU434" s="417" t="s">
        <v>410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410</v>
      </c>
      <c r="AF435" s="207"/>
      <c r="AG435" s="207"/>
      <c r="AH435" s="207"/>
      <c r="AI435" s="416" t="s">
        <v>410</v>
      </c>
      <c r="AJ435" s="207"/>
      <c r="AK435" s="207"/>
      <c r="AL435" s="207"/>
      <c r="AM435" s="416" t="s">
        <v>561</v>
      </c>
      <c r="AN435" s="207"/>
      <c r="AO435" s="207"/>
      <c r="AP435" s="207"/>
      <c r="AQ435" s="416" t="s">
        <v>410</v>
      </c>
      <c r="AR435" s="207"/>
      <c r="AS435" s="207"/>
      <c r="AT435" s="353"/>
      <c r="AU435" s="417" t="s">
        <v>410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410</v>
      </c>
      <c r="AR457" s="200"/>
      <c r="AS457" s="132" t="s">
        <v>236</v>
      </c>
      <c r="AT457" s="133"/>
      <c r="AU457" s="345" t="s">
        <v>584</v>
      </c>
      <c r="AV457" s="200"/>
      <c r="AW457" s="132" t="s">
        <v>181</v>
      </c>
      <c r="AX457" s="195"/>
    </row>
    <row r="458" spans="1:50" ht="23.25" customHeight="1" x14ac:dyDescent="0.15">
      <c r="A458" s="189"/>
      <c r="B458" s="186"/>
      <c r="C458" s="180"/>
      <c r="D458" s="186"/>
      <c r="E458" s="354"/>
      <c r="F458" s="355"/>
      <c r="G458" s="295" t="s">
        <v>410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410</v>
      </c>
      <c r="AC458" s="213"/>
      <c r="AD458" s="213"/>
      <c r="AE458" s="416" t="s">
        <v>410</v>
      </c>
      <c r="AF458" s="207"/>
      <c r="AG458" s="207"/>
      <c r="AH458" s="207"/>
      <c r="AI458" s="416" t="s">
        <v>410</v>
      </c>
      <c r="AJ458" s="207"/>
      <c r="AK458" s="207"/>
      <c r="AL458" s="207"/>
      <c r="AM458" s="416" t="s">
        <v>561</v>
      </c>
      <c r="AN458" s="207"/>
      <c r="AO458" s="207"/>
      <c r="AP458" s="207"/>
      <c r="AQ458" s="416" t="s">
        <v>410</v>
      </c>
      <c r="AR458" s="207"/>
      <c r="AS458" s="207"/>
      <c r="AT458" s="353"/>
      <c r="AU458" s="417" t="s">
        <v>410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410</v>
      </c>
      <c r="AC459" s="213"/>
      <c r="AD459" s="213"/>
      <c r="AE459" s="416" t="s">
        <v>410</v>
      </c>
      <c r="AF459" s="207"/>
      <c r="AG459" s="207"/>
      <c r="AH459" s="207"/>
      <c r="AI459" s="416" t="s">
        <v>410</v>
      </c>
      <c r="AJ459" s="207"/>
      <c r="AK459" s="207"/>
      <c r="AL459" s="207"/>
      <c r="AM459" s="416" t="s">
        <v>561</v>
      </c>
      <c r="AN459" s="207"/>
      <c r="AO459" s="207"/>
      <c r="AP459" s="207"/>
      <c r="AQ459" s="416" t="s">
        <v>410</v>
      </c>
      <c r="AR459" s="207"/>
      <c r="AS459" s="207"/>
      <c r="AT459" s="353"/>
      <c r="AU459" s="417" t="s">
        <v>410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410</v>
      </c>
      <c r="AF460" s="207"/>
      <c r="AG460" s="207"/>
      <c r="AH460" s="207"/>
      <c r="AI460" s="416" t="s">
        <v>410</v>
      </c>
      <c r="AJ460" s="207"/>
      <c r="AK460" s="207"/>
      <c r="AL460" s="207"/>
      <c r="AM460" s="416" t="s">
        <v>561</v>
      </c>
      <c r="AN460" s="207"/>
      <c r="AO460" s="207"/>
      <c r="AP460" s="207"/>
      <c r="AQ460" s="416" t="s">
        <v>410</v>
      </c>
      <c r="AR460" s="207"/>
      <c r="AS460" s="207"/>
      <c r="AT460" s="353"/>
      <c r="AU460" s="417" t="s">
        <v>410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9"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594</v>
      </c>
      <c r="AE702" s="358"/>
      <c r="AF702" s="358"/>
      <c r="AG702" s="403" t="s">
        <v>585</v>
      </c>
      <c r="AH702" s="404"/>
      <c r="AI702" s="404"/>
      <c r="AJ702" s="404"/>
      <c r="AK702" s="404"/>
      <c r="AL702" s="404"/>
      <c r="AM702" s="404"/>
      <c r="AN702" s="404"/>
      <c r="AO702" s="404"/>
      <c r="AP702" s="404"/>
      <c r="AQ702" s="404"/>
      <c r="AR702" s="404"/>
      <c r="AS702" s="404"/>
      <c r="AT702" s="404"/>
      <c r="AU702" s="404"/>
      <c r="AV702" s="404"/>
      <c r="AW702" s="404"/>
      <c r="AX702" s="405"/>
    </row>
    <row r="703" spans="1:50" ht="95.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594</v>
      </c>
      <c r="AE703" s="332"/>
      <c r="AF703" s="332"/>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129"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594</v>
      </c>
      <c r="AE704" s="804"/>
      <c r="AF704" s="804"/>
      <c r="AG704" s="167" t="s">
        <v>623</v>
      </c>
      <c r="AH704" s="107"/>
      <c r="AI704" s="107"/>
      <c r="AJ704" s="107"/>
      <c r="AK704" s="107"/>
      <c r="AL704" s="107"/>
      <c r="AM704" s="107"/>
      <c r="AN704" s="107"/>
      <c r="AO704" s="107"/>
      <c r="AP704" s="107"/>
      <c r="AQ704" s="107"/>
      <c r="AR704" s="107"/>
      <c r="AS704" s="107"/>
      <c r="AT704" s="107"/>
      <c r="AU704" s="107"/>
      <c r="AV704" s="107"/>
      <c r="AW704" s="107"/>
      <c r="AX704" s="168"/>
    </row>
    <row r="705" spans="1:50" ht="36"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594</v>
      </c>
      <c r="AE705" s="735"/>
      <c r="AF705" s="735"/>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6"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0.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594</v>
      </c>
      <c r="AE708" s="625"/>
      <c r="AF708" s="625"/>
      <c r="AG708" s="762" t="s">
        <v>619</v>
      </c>
      <c r="AH708" s="763"/>
      <c r="AI708" s="763"/>
      <c r="AJ708" s="763"/>
      <c r="AK708" s="763"/>
      <c r="AL708" s="763"/>
      <c r="AM708" s="763"/>
      <c r="AN708" s="763"/>
      <c r="AO708" s="763"/>
      <c r="AP708" s="763"/>
      <c r="AQ708" s="763"/>
      <c r="AR708" s="763"/>
      <c r="AS708" s="763"/>
      <c r="AT708" s="763"/>
      <c r="AU708" s="763"/>
      <c r="AV708" s="763"/>
      <c r="AW708" s="763"/>
      <c r="AX708" s="764"/>
    </row>
    <row r="709" spans="1:50" ht="45.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594</v>
      </c>
      <c r="AE709" s="332"/>
      <c r="AF709" s="332"/>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1"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606</v>
      </c>
      <c r="AE710" s="332"/>
      <c r="AF710" s="332"/>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594</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606</v>
      </c>
      <c r="AE712" s="804"/>
      <c r="AF712" s="804"/>
      <c r="AG712" s="832" t="s">
        <v>566</v>
      </c>
      <c r="AH712" s="833"/>
      <c r="AI712" s="833"/>
      <c r="AJ712" s="833"/>
      <c r="AK712" s="833"/>
      <c r="AL712" s="833"/>
      <c r="AM712" s="833"/>
      <c r="AN712" s="833"/>
      <c r="AO712" s="833"/>
      <c r="AP712" s="833"/>
      <c r="AQ712" s="833"/>
      <c r="AR712" s="833"/>
      <c r="AS712" s="833"/>
      <c r="AT712" s="833"/>
      <c r="AU712" s="833"/>
      <c r="AV712" s="833"/>
      <c r="AW712" s="833"/>
      <c r="AX712" s="834"/>
    </row>
    <row r="713" spans="1:50" ht="21"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606</v>
      </c>
      <c r="AE713" s="332"/>
      <c r="AF713" s="68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8.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594</v>
      </c>
      <c r="AE714" s="830"/>
      <c r="AF714" s="831"/>
      <c r="AG714" s="756" t="s">
        <v>589</v>
      </c>
      <c r="AH714" s="757"/>
      <c r="AI714" s="757"/>
      <c r="AJ714" s="757"/>
      <c r="AK714" s="757"/>
      <c r="AL714" s="757"/>
      <c r="AM714" s="757"/>
      <c r="AN714" s="757"/>
      <c r="AO714" s="757"/>
      <c r="AP714" s="757"/>
      <c r="AQ714" s="757"/>
      <c r="AR714" s="757"/>
      <c r="AS714" s="757"/>
      <c r="AT714" s="757"/>
      <c r="AU714" s="757"/>
      <c r="AV714" s="757"/>
      <c r="AW714" s="757"/>
      <c r="AX714" s="758"/>
    </row>
    <row r="715" spans="1:50" ht="54"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607</v>
      </c>
      <c r="AE715" s="625"/>
      <c r="AF715" s="676"/>
      <c r="AG715" s="762" t="s">
        <v>637</v>
      </c>
      <c r="AH715" s="763"/>
      <c r="AI715" s="763"/>
      <c r="AJ715" s="763"/>
      <c r="AK715" s="763"/>
      <c r="AL715" s="763"/>
      <c r="AM715" s="763"/>
      <c r="AN715" s="763"/>
      <c r="AO715" s="763"/>
      <c r="AP715" s="763"/>
      <c r="AQ715" s="763"/>
      <c r="AR715" s="763"/>
      <c r="AS715" s="763"/>
      <c r="AT715" s="763"/>
      <c r="AU715" s="763"/>
      <c r="AV715" s="763"/>
      <c r="AW715" s="763"/>
      <c r="AX715" s="764"/>
    </row>
    <row r="716" spans="1:50" ht="54"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594</v>
      </c>
      <c r="AE716" s="647"/>
      <c r="AF716" s="647"/>
      <c r="AG716" s="100" t="s">
        <v>636</v>
      </c>
      <c r="AH716" s="101"/>
      <c r="AI716" s="101"/>
      <c r="AJ716" s="101"/>
      <c r="AK716" s="101"/>
      <c r="AL716" s="101"/>
      <c r="AM716" s="101"/>
      <c r="AN716" s="101"/>
      <c r="AO716" s="101"/>
      <c r="AP716" s="101"/>
      <c r="AQ716" s="101"/>
      <c r="AR716" s="101"/>
      <c r="AS716" s="101"/>
      <c r="AT716" s="101"/>
      <c r="AU716" s="101"/>
      <c r="AV716" s="101"/>
      <c r="AW716" s="101"/>
      <c r="AX716" s="102"/>
    </row>
    <row r="717" spans="1:50" ht="54"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594</v>
      </c>
      <c r="AE717" s="332"/>
      <c r="AF717" s="332"/>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594</v>
      </c>
      <c r="AE718" s="332"/>
      <c r="AF718" s="332"/>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606</v>
      </c>
      <c r="AE719" s="625"/>
      <c r="AF719" s="62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15">
      <c r="A726" s="660" t="s">
        <v>48</v>
      </c>
      <c r="B726" s="824"/>
      <c r="C726" s="837" t="s">
        <v>53</v>
      </c>
      <c r="D726" s="859"/>
      <c r="E726" s="859"/>
      <c r="F726" s="860"/>
      <c r="G726" s="597" t="s">
        <v>638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3.75" customHeight="1" thickBot="1" x14ac:dyDescent="0.2">
      <c r="A729" s="654" t="s">
        <v>643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5" customHeight="1" thickBot="1" x14ac:dyDescent="0.2">
      <c r="A731" s="821" t="s">
        <v>644</v>
      </c>
      <c r="B731" s="822"/>
      <c r="C731" s="822"/>
      <c r="D731" s="822"/>
      <c r="E731" s="823"/>
      <c r="F731" s="749" t="s">
        <v>645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8.5" customHeight="1" thickBot="1" x14ac:dyDescent="0.2">
      <c r="A733" s="693" t="s">
        <v>646</v>
      </c>
      <c r="B733" s="694"/>
      <c r="C733" s="694"/>
      <c r="D733" s="694"/>
      <c r="E733" s="695"/>
      <c r="F733" s="657" t="s">
        <v>647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1" customHeight="1" thickBot="1" x14ac:dyDescent="0.2">
      <c r="A735" s="812" t="s">
        <v>592</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566</v>
      </c>
      <c r="F737" s="1014"/>
      <c r="G737" s="1014"/>
      <c r="H737" s="1014"/>
      <c r="I737" s="1014"/>
      <c r="J737" s="1014"/>
      <c r="K737" s="1014"/>
      <c r="L737" s="1014"/>
      <c r="M737" s="1014"/>
      <c r="N737" s="378" t="s">
        <v>400</v>
      </c>
      <c r="O737" s="378"/>
      <c r="P737" s="378"/>
      <c r="Q737" s="378"/>
      <c r="R737" s="1014" t="s">
        <v>566</v>
      </c>
      <c r="S737" s="1014"/>
      <c r="T737" s="1014"/>
      <c r="U737" s="1014"/>
      <c r="V737" s="1014"/>
      <c r="W737" s="1014"/>
      <c r="X737" s="1014"/>
      <c r="Y737" s="1014"/>
      <c r="Z737" s="1014"/>
      <c r="AA737" s="378" t="s">
        <v>399</v>
      </c>
      <c r="AB737" s="378"/>
      <c r="AC737" s="378"/>
      <c r="AD737" s="378"/>
      <c r="AE737" s="1014" t="s">
        <v>566</v>
      </c>
      <c r="AF737" s="1014"/>
      <c r="AG737" s="1014"/>
      <c r="AH737" s="1014"/>
      <c r="AI737" s="1014"/>
      <c r="AJ737" s="1014"/>
      <c r="AK737" s="1014"/>
      <c r="AL737" s="1014"/>
      <c r="AM737" s="1014"/>
      <c r="AN737" s="378" t="s">
        <v>398</v>
      </c>
      <c r="AO737" s="378"/>
      <c r="AP737" s="378"/>
      <c r="AQ737" s="378"/>
      <c r="AR737" s="1020" t="s">
        <v>566</v>
      </c>
      <c r="AS737" s="1021"/>
      <c r="AT737" s="1021"/>
      <c r="AU737" s="1021"/>
      <c r="AV737" s="1021"/>
      <c r="AW737" s="1021"/>
      <c r="AX737" s="1022"/>
      <c r="AY737" s="88"/>
      <c r="AZ737" s="88"/>
    </row>
    <row r="738" spans="1:52" ht="24.75" customHeight="1" x14ac:dyDescent="0.15">
      <c r="A738" s="1013" t="s">
        <v>397</v>
      </c>
      <c r="B738" s="210"/>
      <c r="C738" s="210"/>
      <c r="D738" s="211"/>
      <c r="E738" s="1014" t="s">
        <v>566</v>
      </c>
      <c r="F738" s="1014"/>
      <c r="G738" s="1014"/>
      <c r="H738" s="1014"/>
      <c r="I738" s="1014"/>
      <c r="J738" s="1014"/>
      <c r="K738" s="1014"/>
      <c r="L738" s="1014"/>
      <c r="M738" s="1014"/>
      <c r="N738" s="378" t="s">
        <v>396</v>
      </c>
      <c r="O738" s="378"/>
      <c r="P738" s="378"/>
      <c r="Q738" s="378"/>
      <c r="R738" s="1014" t="s">
        <v>566</v>
      </c>
      <c r="S738" s="1014"/>
      <c r="T738" s="1014"/>
      <c r="U738" s="1014"/>
      <c r="V738" s="1014"/>
      <c r="W738" s="1014"/>
      <c r="X738" s="1014"/>
      <c r="Y738" s="1014"/>
      <c r="Z738" s="1014"/>
      <c r="AA738" s="378" t="s">
        <v>395</v>
      </c>
      <c r="AB738" s="378"/>
      <c r="AC738" s="378"/>
      <c r="AD738" s="378"/>
      <c r="AE738" s="1014" t="s">
        <v>566</v>
      </c>
      <c r="AF738" s="1014"/>
      <c r="AG738" s="1014"/>
      <c r="AH738" s="1014"/>
      <c r="AI738" s="1014"/>
      <c r="AJ738" s="1014"/>
      <c r="AK738" s="1014"/>
      <c r="AL738" s="1014"/>
      <c r="AM738" s="1014"/>
      <c r="AN738" s="378" t="s">
        <v>394</v>
      </c>
      <c r="AO738" s="378"/>
      <c r="AP738" s="378"/>
      <c r="AQ738" s="378"/>
      <c r="AR738" s="1020" t="s">
        <v>566</v>
      </c>
      <c r="AS738" s="1021"/>
      <c r="AT738" s="1021"/>
      <c r="AU738" s="1021"/>
      <c r="AV738" s="1021"/>
      <c r="AW738" s="1021"/>
      <c r="AX738" s="1022"/>
    </row>
    <row r="739" spans="1:52" ht="24.75" customHeight="1" x14ac:dyDescent="0.15">
      <c r="A739" s="1013" t="s">
        <v>393</v>
      </c>
      <c r="B739" s="210"/>
      <c r="C739" s="210"/>
      <c r="D739" s="211"/>
      <c r="E739" s="1014">
        <v>227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593</v>
      </c>
      <c r="F740" s="999"/>
      <c r="G740" s="999"/>
      <c r="H740" s="92" t="str">
        <f>IF(E740="", "", "(")</f>
        <v>(</v>
      </c>
      <c r="I740" s="999"/>
      <c r="J740" s="999"/>
      <c r="K740" s="92" t="str">
        <f>IF(OR(I740="　", I740=""), "", "-")</f>
        <v/>
      </c>
      <c r="L740" s="1000">
        <v>223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62.25" customHeight="1" x14ac:dyDescent="0.15">
      <c r="A780" s="648" t="s">
        <v>388</v>
      </c>
      <c r="B780" s="649"/>
      <c r="C780" s="649"/>
      <c r="D780" s="649"/>
      <c r="E780" s="649"/>
      <c r="F780" s="650"/>
      <c r="G780" s="615" t="s">
        <v>608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613</v>
      </c>
      <c r="H782" s="691"/>
      <c r="I782" s="691"/>
      <c r="J782" s="691"/>
      <c r="K782" s="692"/>
      <c r="L782" s="684" t="s">
        <v>616</v>
      </c>
      <c r="M782" s="685"/>
      <c r="N782" s="685"/>
      <c r="O782" s="685"/>
      <c r="P782" s="685"/>
      <c r="Q782" s="685"/>
      <c r="R782" s="685"/>
      <c r="S782" s="685"/>
      <c r="T782" s="685"/>
      <c r="U782" s="685"/>
      <c r="V782" s="685"/>
      <c r="W782" s="685"/>
      <c r="X782" s="686"/>
      <c r="Y782" s="406">
        <v>188</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614</v>
      </c>
      <c r="H783" s="627"/>
      <c r="I783" s="627"/>
      <c r="J783" s="627"/>
      <c r="K783" s="628"/>
      <c r="L783" s="618" t="s">
        <v>617</v>
      </c>
      <c r="M783" s="619"/>
      <c r="N783" s="619"/>
      <c r="O783" s="619"/>
      <c r="P783" s="619"/>
      <c r="Q783" s="619"/>
      <c r="R783" s="619"/>
      <c r="S783" s="619"/>
      <c r="T783" s="619"/>
      <c r="U783" s="619"/>
      <c r="V783" s="619"/>
      <c r="W783" s="619"/>
      <c r="X783" s="620"/>
      <c r="Y783" s="621">
        <v>73</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615</v>
      </c>
      <c r="H784" s="627"/>
      <c r="I784" s="627"/>
      <c r="J784" s="627"/>
      <c r="K784" s="628"/>
      <c r="L784" s="618" t="s">
        <v>618</v>
      </c>
      <c r="M784" s="619"/>
      <c r="N784" s="619"/>
      <c r="O784" s="619"/>
      <c r="P784" s="619"/>
      <c r="Q784" s="619"/>
      <c r="R784" s="619"/>
      <c r="S784" s="619"/>
      <c r="T784" s="619"/>
      <c r="U784" s="619"/>
      <c r="V784" s="619"/>
      <c r="W784" s="619"/>
      <c r="X784" s="620"/>
      <c r="Y784" s="621">
        <v>8</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269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6.5" customHeight="1" x14ac:dyDescent="0.15">
      <c r="A838" s="389">
        <v>1</v>
      </c>
      <c r="B838" s="389">
        <v>1</v>
      </c>
      <c r="C838" s="374" t="s">
        <v>609</v>
      </c>
      <c r="D838" s="360"/>
      <c r="E838" s="360"/>
      <c r="F838" s="360"/>
      <c r="G838" s="360"/>
      <c r="H838" s="360"/>
      <c r="I838" s="360"/>
      <c r="J838" s="361">
        <v>4050005005267</v>
      </c>
      <c r="K838" s="362"/>
      <c r="L838" s="362"/>
      <c r="M838" s="362"/>
      <c r="N838" s="362"/>
      <c r="O838" s="362"/>
      <c r="P838" s="375" t="s">
        <v>610</v>
      </c>
      <c r="Q838" s="363"/>
      <c r="R838" s="363"/>
      <c r="S838" s="363"/>
      <c r="T838" s="363"/>
      <c r="U838" s="363"/>
      <c r="V838" s="363"/>
      <c r="W838" s="363"/>
      <c r="X838" s="363"/>
      <c r="Y838" s="364">
        <v>269</v>
      </c>
      <c r="Z838" s="365"/>
      <c r="AA838" s="365"/>
      <c r="AB838" s="366"/>
      <c r="AC838" s="376" t="s">
        <v>611</v>
      </c>
      <c r="AD838" s="384"/>
      <c r="AE838" s="384"/>
      <c r="AF838" s="384"/>
      <c r="AG838" s="384"/>
      <c r="AH838" s="385" t="s">
        <v>603</v>
      </c>
      <c r="AI838" s="386"/>
      <c r="AJ838" s="386"/>
      <c r="AK838" s="386"/>
      <c r="AL838" s="370" t="s">
        <v>603</v>
      </c>
      <c r="AM838" s="371"/>
      <c r="AN838" s="371"/>
      <c r="AO838" s="372"/>
      <c r="AP838" s="373" t="s">
        <v>612</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5:AX15 P13:AX13 P16:AQ17">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43" max="49" man="1"/>
    <brk id="699" max="49" man="1"/>
    <brk id="725" max="49" man="1"/>
    <brk id="756" max="49" man="1"/>
  </rowBreaks>
  <colBreaks count="1" manualBreakCount="1">
    <brk id="6" max="112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594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2020-10-02T05:36:22Z</cp:lastPrinted>
  <dcterms:created xsi:type="dcterms:W3CDTF">2012-03-13T00:50:25Z</dcterms:created>
  <dcterms:modified xsi:type="dcterms:W3CDTF">2020-10-02T06:11:53Z</dcterms:modified>
</cp:coreProperties>
</file>