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50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<sst xmlns="http://schemas.openxmlformats.org/spreadsheetml/2006/main" count="2925" uniqueCount="627">
  <si>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</si>
  <si>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</si>
  <si>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</si>
  <si>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</si>
  <si>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</si>
  <si>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</si>
  <si>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</si>
  <si>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</si>
  <si>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</si>
  <si>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</si>
  <si>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</si>
  <si>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</si>
  <si>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</si>
  <si>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</si>
  <si>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</si>
  <si>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</si>
  <si>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</si>
  <si>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</si>
  <si>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</si>
  <si>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</si>
  <si>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</si>
  <si>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</si>
  <si>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</si>
  <si>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</si>
  <si>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</si>
  <si>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</si>
  <si>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</si>
  <si>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</si>
  <si>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</si>
  <si>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</si>
  <si>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</si>
  <si>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</si>
  <si>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</si>
  <si>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</si>
  <si>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</si>
  <si>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</si>
  <si>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</si>
  <si>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</si>
  <si>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</si>
  <si>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</si>
  <si>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</si>
  <si>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</si>
  <si>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</si>
  <si>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</si>
  <si>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</si>
  <si>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</si>
  <si>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</si>
  <si>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</si>
  <si>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</si>
  <si>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</si>
  <si>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</si>
  <si>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</si>
  <si>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</si>
  <si>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</si>
  <si>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</si>
  <si>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</si>
  <si>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</si>
  <si>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</si>
  <si>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</si>
  <si>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</si>
  <si>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</si>
  <si>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</si>
  <si>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</si>
  <si>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</si>
  <si>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</si>
  <si>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</si>
  <si>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</si>
  <si>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</si>
  <si>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</si>
  <si>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</si>
  <si>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</si>
  <si>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</si>
  <si>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</si>
  <si>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</si>
  <si>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</si>
  <si>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</si>
  <si>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</si>
  <si>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</si>
  <si>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</si>
  <si>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</si>
  <si>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</si>
  <si>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</si>
  <si>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</si>
  <si>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</si>
  <si>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</si>
  <si>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</si>
  <si>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</si>
  <si>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</si>
  <si>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</si>
  <si>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</si>
  <si>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</si>
  <si>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</si>
  <si>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</si>
  <si>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</si>
  <si>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</si>
  <si>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</si>
  <si>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</si>
  <si>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</si>
  <si>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</si>
  <si>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</si>
  <si>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</si>
  <si>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</si>
  <si>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</si>
  <si>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</si>
  <si>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</si>
  <si>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</si>
  <si>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</si>
  <si>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</si>
  <si>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</si>
  <si>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</si>
  <si>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</si>
  <si>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</si>
  <si>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</si>
  <si>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</si>
  <si>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</si>
  <si>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</si>
  <si>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</si>
  <si>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</si>
  <si>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</si>
  <si>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</si>
  <si>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</si>
  <si>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</si>
  <si>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</si>
  <si>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</si>
  <si>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</si>
  <si>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</si>
  <si>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</si>
  <si>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</si>
  <si>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</si>
  <si>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</si>
  <si>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</si>
  <si>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</si>
  <si>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</si>
  <si>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</si>
  <si>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</si>
  <si>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</si>
  <si>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</si>
  <si>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</si>
  <si>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</si>
  <si>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</si>
  <si>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</si>
  <si>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</si>
  <si>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</si>
  <si>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</si>
  <si>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</si>
  <si>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</si>
  <si>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</si>
  <si>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</si>
  <si>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</si>
  <si>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</si>
  <si>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</si>
  <si>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</si>
  <si>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</si>
  <si>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</si>
  <si>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</si>
  <si>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</si>
  <si>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</si>
  <si>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</si>
  <si>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</si>
  <si>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</si>
  <si>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</si>
  <si>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</si>
  <si>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</si>
  <si>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</si>
  <si>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</si>
  <si>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</si>
  <si>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</si>
  <si>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</si>
  <si>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</si>
  <si>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</si>
  <si>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</si>
  <si>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</si>
  <si>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</si>
  <si>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</si>
  <si>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</si>
  <si>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</si>
  <si>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</si>
  <si>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</si>
  <si>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</si>
  <si>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</si>
  <si>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</si>
  <si>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</si>
  <si>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</si>
  <si>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</si>
  <si>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</si>
  <si>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</si>
  <si>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</si>
  <si>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</si>
  <si>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</si>
  <si>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</si>
  <si>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</si>
  <si>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</si>
  <si>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</si>
  <si>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</si>
  <si>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</si>
  <si>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</si>
  <si>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</si>
  <si>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</si>
  <si>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</si>
  <si>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</si>
  <si>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</si>
  <si>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</si>
  <si>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</si>
  <si>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</si>
  <si>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</si>
  <si>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</si>
  <si>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</si>
  <si>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</si>
  <si>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</si>
  <si>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</si>
  <si>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</si>
  <si>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</si>
  <si>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</si>
  <si>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</si>
  <si>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</si>
  <si>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</si>
  <si>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</si>
  <si>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</si>
  <si>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</si>
  <si>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</si>
  <si>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</si>
  <si>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</si>
  <si>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</si>
  <si>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</si>
  <si>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</si>
  <si>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</si>
  <si>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</si>
  <si>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</si>
  <si>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</si>
  <si>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</si>
  <si>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</si>
  <si>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</si>
  <si>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</si>
  <si>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</si>
  <si>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</si>
  <si>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</si>
  <si>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</si>
  <si>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</si>
  <si>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</si>
  <si>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</si>
  <si>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</si>
  <si>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</si>
  <si>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</si>
  <si>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</si>
  <si>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</si>
  <si>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</si>
  <si>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</si>
  <si>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</si>
  <si>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</si>
  <si>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</si>
  <si>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</si>
  <si>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</si>
  <si>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</si>
  <si>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</si>
  <si>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</si>
  <si>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</si>
  <si>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</si>
  <si>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</si>
  <si>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</si>
  <si>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</si>
  <si>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</si>
  <si>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</si>
  <si>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</si>
  <si>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</si>
  <si>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</si>
  <si>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</si>
  <si>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</si>
  <si>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</si>
  <si>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</si>
  <si>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</si>
  <si>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</si>
  <si>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</si>
  <si>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</si>
  <si>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</si>
  <si>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</si>
  <si>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</si>
  <si>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</si>
  <si>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</si>
  <si>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</si>
  <si>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</si>
  <si>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</si>
  <si>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</si>
  <si>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</si>
  <si>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</si>
  <si>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</si>
  <si>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</si>
  <si>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</si>
  <si>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</si>
  <si>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</si>
  <si>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</si>
  <si>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</si>
  <si>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</si>
  <si>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</si>
  <si>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</si>
  <si>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</si>
  <si>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</si>
  <si>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</si>
  <si>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</si>
  <si>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</si>
  <si>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</si>
  <si>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</si>
  <si>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</si>
  <si>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</si>
  <si>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</si>
  <si>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</si>
  <si>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</si>
  <si>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</si>
  <si>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</si>
  <si>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</si>
  <si>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</si>
  <si>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</si>
  <si>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</si>
  <si>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</si>
  <si>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</si>
  <si>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</si>
  <si>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</si>
  <si>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</si>
  <si>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</si>
  <si>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</si>
  <si>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</si>
  <si>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</si>
  <si>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</si>
  <si>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</si>
  <si>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</si>
  <si>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</si>
  <si>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</si>
  <si>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</si>
  <si>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</si>
  <si>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</si>
  <si>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</si>
  <si>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</si>
  <si>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</si>
  <si>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</si>
  <si>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</si>
  <si>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</si>
  <si>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</si>
  <si>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</si>
  <si>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</si>
  <si>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</si>
  <si>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</si>
  <si>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</si>
  <si>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</si>
  <si>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</si>
  <si>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</si>
  <si>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</si>
  <si>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</si>
  <si>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</si>
  <si>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</si>
  <si>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</si>
  <si>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</si>
  <si>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</si>
  <si>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</si>
  <si>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</si>
  <si>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</si>
  <si>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</si>
  <si>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</si>
  <si>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</si>
  <si>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</si>
  <si>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</si>
  <si>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</si>
  <si>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</si>
  <si>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</si>
  <si>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</si>
  <si>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</si>
  <si>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</si>
  <si>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</si>
  <si>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</si>
  <si>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</si>
  <si>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</si>
  <si>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</si>
  <si>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</si>
  <si>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</si>
  <si>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</si>
  <si>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</si>
  <si>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</si>
  <si>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</si>
  <si>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</si>
  <si>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</si>
  <si>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</si>
  <si>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</si>
  <si>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</si>
  <si>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</si>
  <si>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</si>
  <si>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</si>
  <si>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</si>
  <si>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</si>
  <si>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</si>
  <si>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</si>
  <si>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</si>
  <si>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</si>
  <si>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</si>
  <si>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</si>
  <si>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</si>
  <si>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</si>
  <si>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</si>
  <si>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</si>
  <si>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</si>
  <si>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</si>
  <si>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</si>
  <si>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</si>
  <si>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</si>
  <si>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</si>
  <si>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</si>
  <si>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</si>
  <si>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</si>
  <si>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</si>
  <si>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</si>
  <si>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</si>
  <si>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</si>
  <si>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</si>
  <si>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</si>
  <si>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</si>
  <si>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</si>
  <si>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</si>
  <si>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</si>
  <si>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</si>
  <si>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</si>
  <si>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</si>
  <si>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</si>
  <si>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</si>
  <si>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</si>
  <si>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</si>
  <si>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</si>
  <si>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</si>
  <si>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</si>
  <si>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</si>
  <si>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</si>
  <si>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</si>
  <si>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</si>
  <si>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</si>
  <si>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</si>
  <si>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</si>
  <si>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</si>
  <si>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</si>
  <si>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</si>
  <si>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</si>
  <si>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</si>
  <si>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</si>
  <si>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</si>
  <si>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</si>
  <si>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</si>
  <si>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</si>
  <si>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</si>
  <si>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</si>
  <si>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</si>
  <si>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</si>
  <si>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</si>
  <si>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</si>
  <si>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</si>
  <si>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</si>
  <si>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</si>
  <si>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</si>
  <si>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</si>
  <si>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</si>
  <si>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</si>
  <si>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</si>
  <si>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</si>
  <si>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</si>
  <si>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</si>
  <si>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</si>
  <si>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</si>
  <si>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</si>
  <si>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</si>
  <si>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</si>
  <si>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</si>
  <si>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</si>
  <si>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</si>
  <si>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</si>
  <si>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</si>
  <si>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</si>
  <si>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</si>
  <si>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</si>
  <si>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</si>
  <si>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</si>
  <si>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</si>
  <si>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</si>
  <si>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</si>
  <si>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</si>
  <si>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</si>
  <si>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</si>
  <si>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</si>
  <si>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</si>
  <si>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</si>
  <si>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</si>
  <si>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</si>
  <si>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</si>
  <si>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</si>
  <si>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</si>
  <si>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</si>
  <si>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</si>
  <si>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</si>
  <si>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</si>
  <si>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</si>
  <si>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</si>
  <si>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</si>
  <si>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</si>
  <si>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</si>
  <si>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</si>
  <si>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</si>
  <si>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</si>
  <si>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</si>
  <si>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</si>
  <si>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</si>
  <si>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</si>
  <si>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</si>
  <si>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</si>
  <si>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</si>
  <si>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</si>
  <si>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</si>
  <si>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</si>
  <si>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</si>
  <si>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</si>
  <si>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</si>
  <si>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</si>
  <si>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</si>
  <si>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</si>
  <si>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</si>
  <si>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</si>
  <si>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</si>
  <si>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</si>
  <si>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</si>
  <si>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</si>
  <si>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</si>
  <si>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</si>
  <si>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</si>
  <si>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</si>
  <si>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</si>
  <si>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</si>
  <si>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</si>
  <si>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</si>
  <si>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</si>
  <si>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</si>
  <si>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</si>
  <si>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</si>
  <si>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</si>
  <si>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</si>
  <si>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</si>
  <si>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</si>
  <si>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</si>
  <si>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</si>
  <si>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</si>
  <si>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</si>
  <si>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</si>
  <si>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</si>
  <si>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</si>
  <si>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</si>
  <si>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</si>
  <si>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</si>
  <si>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</si>
  <si>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</si>
  <si>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</si>
  <si>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</si>
  <si>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</si>
  <si>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</si>
  <si>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</si>
  <si>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</si>
  <si>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</si>
  <si>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</si>
  <si>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</si>
  <si>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</si>
  <si>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</si>
  <si>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</si>
  <si>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</si>
  <si>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</si>
  <si>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</si>
  <si>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</si>
  <si>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</si>
  <si>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文部科学省</t>
    <phoneticPr fontId="6"/>
  </si>
  <si>
    <t>-</t>
  </si>
  <si>
    <t>件</t>
  </si>
  <si>
    <t>　　X/Y</t>
    <phoneticPr fontId="6"/>
  </si>
  <si>
    <t>-</t>
    <phoneticPr fontId="6"/>
  </si>
  <si>
    <t>本事業により、新しい試みに果敢に挑戦し、非連続的・破壊的なイノベーションを創出するためのハイリスク・ハイインパクトな研究開発を推進することで、未来社会を見据えた先端基盤技術の強化に資する。</t>
    <phoneticPr fontId="6"/>
  </si>
  <si>
    <t>-</t>
    <phoneticPr fontId="6"/>
  </si>
  <si>
    <t>経済産業省</t>
  </si>
  <si>
    <t>ムーンショット型研究開発事業</t>
  </si>
  <si>
    <t>非連続的・破壊的なイノベーションを創出するため、失敗も許容した大胆な挑戦が可能となるよう支援する本事業は、地方自治体、民間等に委ねることは困難であり、国が実施すべき事業である。</t>
  </si>
  <si>
    <t>今後研究開発を開始するに当たっては、競争性・支出先の妥当性を確保しながら事業を実施していく予定である。</t>
  </si>
  <si>
    <t>文部科学省</t>
    <phoneticPr fontId="6"/>
  </si>
  <si>
    <t>○</t>
  </si>
  <si>
    <t>新31-0021</t>
    <phoneticPr fontId="6"/>
  </si>
  <si>
    <t>9　未来社会に向けた価値創出の取組と経済・社会的課題への対応</t>
    <phoneticPr fontId="6"/>
  </si>
  <si>
    <t>9-1 未来社会を見据えた先端基盤技術の強化</t>
    <phoneticPr fontId="6"/>
  </si>
  <si>
    <t>ムーンショット型研究開発プログラム</t>
    <phoneticPr fontId="6"/>
  </si>
  <si>
    <t>平成30年度</t>
    <phoneticPr fontId="6"/>
  </si>
  <si>
    <t>終了予定なし</t>
    <phoneticPr fontId="6"/>
  </si>
  <si>
    <t>科学技術・学術政策局</t>
    <phoneticPr fontId="6"/>
  </si>
  <si>
    <t>研究開発基盤課</t>
    <phoneticPr fontId="6"/>
  </si>
  <si>
    <t>-</t>
    <phoneticPr fontId="6"/>
  </si>
  <si>
    <t>-</t>
    <phoneticPr fontId="6"/>
  </si>
  <si>
    <t>‐</t>
  </si>
  <si>
    <t>無</t>
  </si>
  <si>
    <t>総合科学技術・イノベーション会議（令和2年1月23日）にて6つの「ムーンショット目標」が決定。文部科学省、農林水産省、経済産業省それぞれが担当するムーンショット目標における研究開発を行う。</t>
    <phoneticPr fontId="6"/>
  </si>
  <si>
    <t>農林水産省</t>
  </si>
  <si>
    <t>非連続的なイノベーションを生み出す研究開発を推進する本事業は、我が国の競争力の向上にも貢献することから、国民や社会のニーズを反映していると言える。</t>
    <phoneticPr fontId="6"/>
  </si>
  <si>
    <t>A.国立研究開発法人科学技術振興機構</t>
    <rPh sb="2" eb="10">
      <t>コクリツケンキュウカイハツホウジン</t>
    </rPh>
    <rPh sb="10" eb="12">
      <t>カガク</t>
    </rPh>
    <rPh sb="12" eb="14">
      <t>ギジュツ</t>
    </rPh>
    <rPh sb="14" eb="16">
      <t>シンコウ</t>
    </rPh>
    <rPh sb="16" eb="18">
      <t>キコウ</t>
    </rPh>
    <phoneticPr fontId="6"/>
  </si>
  <si>
    <t>研究補助</t>
    <rPh sb="0" eb="2">
      <t>ケンキュウ</t>
    </rPh>
    <rPh sb="2" eb="4">
      <t>ホジョ</t>
    </rPh>
    <phoneticPr fontId="6"/>
  </si>
  <si>
    <t>研究者等に交付するための基金造成分</t>
    <rPh sb="0" eb="3">
      <t>ケンキュウシャ</t>
    </rPh>
    <rPh sb="3" eb="4">
      <t>トウ</t>
    </rPh>
    <rPh sb="5" eb="7">
      <t>コウフ</t>
    </rPh>
    <rPh sb="12" eb="14">
      <t>キキン</t>
    </rPh>
    <rPh sb="14" eb="16">
      <t>ゾウセイ</t>
    </rPh>
    <rPh sb="16" eb="17">
      <t>ブン</t>
    </rPh>
    <phoneticPr fontId="6"/>
  </si>
  <si>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6"/>
  </si>
  <si>
    <t>補助金等交付</t>
  </si>
  <si>
    <t>○ムーンショット型研究開発制度（内閣府HP）
https://www8.cao.go.jp/cstp/moonshot/index.html</t>
    <phoneticPr fontId="6"/>
  </si>
  <si>
    <t>基金造成</t>
    <rPh sb="0" eb="2">
      <t>キキン</t>
    </rPh>
    <rPh sb="2" eb="4">
      <t>ゾウセイ</t>
    </rPh>
    <phoneticPr fontId="6"/>
  </si>
  <si>
    <t>第5期科学技術基本計画（平成28年1月22日閣議決定）
経済財政運営と改革の基本方針2019（令和元年6月21日閣議決定）
成長戦略フォローアップ（令和元年6月21日閣議決定）
統合イノベーション戦略2019（令和元年6月21日閣議決定）</t>
    <phoneticPr fontId="6"/>
  </si>
  <si>
    <t>「統合イノベーション戦略2019」等にも、ムーンショット型の研究開発制度を推進する旨明記されており、政策目的の達成に必要かつ政策体系の中での優先度も高い事業である。</t>
    <phoneticPr fontId="6"/>
  </si>
  <si>
    <t>総合科学技術・イノベーション会議が示す「ムーンショット目標」の実現に向け、関係府省と連携して、常識にとらわれない革新的な技術アイデアの創出を目指す。</t>
    <phoneticPr fontId="6"/>
  </si>
  <si>
    <t>内閣府</t>
  </si>
  <si>
    <t>健康・医療分野におけるムーンショット型研究開発事業</t>
    <phoneticPr fontId="6"/>
  </si>
  <si>
    <t>ムーンショット型農林水産研究開発事業</t>
  </si>
  <si>
    <t>-</t>
    <phoneticPr fontId="6"/>
  </si>
  <si>
    <t>実施報告の確認や検査を実施し、研究開発の実施に真に必要な経費に限定されていることを精査している。</t>
    <rPh sb="0" eb="2">
      <t>ジッシ</t>
    </rPh>
    <rPh sb="2" eb="4">
      <t>ホウコク</t>
    </rPh>
    <rPh sb="5" eb="7">
      <t>カクニン</t>
    </rPh>
    <rPh sb="8" eb="10">
      <t>ケンサ</t>
    </rPh>
    <rPh sb="11" eb="13">
      <t>ジッシ</t>
    </rPh>
    <rPh sb="15" eb="17">
      <t>ケンキュウ</t>
    </rPh>
    <rPh sb="17" eb="19">
      <t>カイハツ</t>
    </rPh>
    <rPh sb="20" eb="22">
      <t>ジッシ</t>
    </rPh>
    <rPh sb="23" eb="24">
      <t>シン</t>
    </rPh>
    <rPh sb="25" eb="27">
      <t>ヒツヨウ</t>
    </rPh>
    <rPh sb="28" eb="30">
      <t>ケイヒ</t>
    </rPh>
    <rPh sb="31" eb="33">
      <t>ゲンテイ</t>
    </rPh>
    <rPh sb="41" eb="43">
      <t>セイサ</t>
    </rPh>
    <phoneticPr fontId="6"/>
  </si>
  <si>
    <t>革新的研究開発推進基金補助金</t>
    <phoneticPr fontId="6"/>
  </si>
  <si>
    <t>科学技術・イノベーション創出の活性化に関する法律(平成２０法律第６３号)第２７条の２第１項</t>
    <rPh sb="25" eb="27">
      <t>ヘイセイ</t>
    </rPh>
    <rPh sb="29" eb="31">
      <t>ホウリツ</t>
    </rPh>
    <rPh sb="31" eb="32">
      <t>ダイ</t>
    </rPh>
    <rPh sb="34" eb="35">
      <t>ゴウ</t>
    </rPh>
    <rPh sb="42" eb="43">
      <t>ダイ</t>
    </rPh>
    <rPh sb="44" eb="45">
      <t>コウ</t>
    </rPh>
    <phoneticPr fontId="6"/>
  </si>
  <si>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ムーンショット型研究開発制度の基本的な考え方について、平成30年12月の総合科学技術・イノベーション会議決定を踏まえ、科学技術振興機構に基金を造成し、研究開発を実施する。【定額補助】</t>
    <rPh sb="266" eb="267">
      <t>ガタ</t>
    </rPh>
    <rPh sb="267" eb="269">
      <t>ケンキュウ</t>
    </rPh>
    <rPh sb="269" eb="271">
      <t>カイハツ</t>
    </rPh>
    <rPh sb="271" eb="273">
      <t>セイド</t>
    </rPh>
    <rPh sb="274" eb="277">
      <t>キホンテキ</t>
    </rPh>
    <rPh sb="278" eb="279">
      <t>カンガ</t>
    </rPh>
    <rPh sb="280" eb="281">
      <t>カタ</t>
    </rPh>
    <rPh sb="286" eb="288">
      <t>ヘイセイ</t>
    </rPh>
    <phoneticPr fontId="6"/>
  </si>
  <si>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6"/>
  </si>
  <si>
    <t>本事業は、困難だが実現すれば大きなインパクトが期待される社会課題等を対象とする挑戦的な研究開発を行うものであることから、政策体系における優先度が高く、国が取り組むべき事業である。</t>
    <phoneticPr fontId="6"/>
  </si>
  <si>
    <t>事業終了時にムーンショット目標の達成に資する成果が創出されたと評価された数
（※PM採択・研究開発開始が令和2年9月以降となる見込みのため、令和元年度以前の実績は記載せず）</t>
    <phoneticPr fontId="6"/>
  </si>
  <si>
    <t>引き続き、事業の効率性・有効性を担保しつつ、挑戦的な研究開発を推進する。</t>
    <rPh sb="0" eb="1">
      <t>ヒ</t>
    </rPh>
    <rPh sb="2" eb="3">
      <t>ツヅ</t>
    </rPh>
    <rPh sb="5" eb="7">
      <t>ジギョウ</t>
    </rPh>
    <rPh sb="8" eb="11">
      <t>コウリツセイ</t>
    </rPh>
    <rPh sb="12" eb="15">
      <t>ユウコウセイ</t>
    </rPh>
    <rPh sb="16" eb="18">
      <t>タンポ</t>
    </rPh>
    <rPh sb="22" eb="25">
      <t>チョウセンテキ</t>
    </rPh>
    <rPh sb="26" eb="28">
      <t>ケンキュウ</t>
    </rPh>
    <rPh sb="28" eb="30">
      <t>カイハツ</t>
    </rPh>
    <rPh sb="31" eb="33">
      <t>スイシン</t>
    </rPh>
    <phoneticPr fontId="6"/>
  </si>
  <si>
    <t>-</t>
    <phoneticPr fontId="6"/>
  </si>
  <si>
    <t>研究開発基盤課長
仙波　秀志</t>
    <rPh sb="9" eb="11">
      <t>センバ</t>
    </rPh>
    <rPh sb="12" eb="14">
      <t>ヒデシ</t>
    </rPh>
    <phoneticPr fontId="6"/>
  </si>
  <si>
    <t>執行額（X）／課題数（Y）　　
（※PM採択・研究開発開始が令和2年9月以降となる見込みのため、令和元年度以前の実績は記載せず）　　　　　　　　　　　　</t>
    <rPh sb="0" eb="2">
      <t>シッコウ</t>
    </rPh>
    <rPh sb="2" eb="3">
      <t>ガク</t>
    </rPh>
    <rPh sb="36" eb="38">
      <t>イコウ</t>
    </rPh>
    <phoneticPr fontId="6"/>
  </si>
  <si>
    <t>ムーンショット目標に基づき実施している研究開発課題数
（※PM採択・研究開発開始が令和2年9月以降となる見込みのため、令和元年度以前の実績は記載せず）</t>
    <rPh sb="47" eb="49">
      <t>イコウ</t>
    </rPh>
    <phoneticPr fontId="6"/>
  </si>
  <si>
    <t>百万円/件</t>
    <rPh sb="0" eb="3">
      <t>ヒャクマンエン</t>
    </rPh>
    <rPh sb="4" eb="5">
      <t>ケン</t>
    </rPh>
    <phoneticPr fontId="6"/>
  </si>
  <si>
    <t>1,600/19</t>
    <phoneticPr fontId="6"/>
  </si>
  <si>
    <t>外部有識者による点検対象外</t>
  </si>
  <si>
    <t>１．事業評価の観点：この事業は、非連続的・破壊的なイノベーションを創出するためのハイリスク・ハイインパクトな研究開発を推進するために、科学技術振興機構に基金を造成し、共通基盤的な研究開発や萌芽的・探索的な研究開発を実施する事業であり、事業成果等の観点から検証を行った。
２．所見：この事業は、引き続き適切な成果指標・目標の設定に努めるべきである。また、その際、最終目標だけを設定するのではなく、中間段階での目標値も明確にしておくべきである。</t>
  </si>
  <si>
    <t>執行等改善</t>
  </si>
  <si>
    <t>レビューチームの所見を踏まえ、引き続き適切な成果指標・目標の設定に努める。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</si>
</sst>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171208</xdr:colOff>
      <xdr:row>744</xdr:row>
      <xdr:rowOff>303549</xdr:rowOff>
    </xdr:from>
    <xdr:to>
      <xdr:col>34</xdr:col>
      <xdr:colOff>14799</xdr:colOff>
      <xdr:row>748</xdr:row>
      <xdr:rowOff>296058</xdr:rowOff>
    </xdr:to>
    <xdr:sp macro="" textlink="">
      <xdr:nvSpPr>
        <xdr:cNvPr id="20" name="テキスト ボックス 19">
          <a:extLst>
            <a:ext uri="{FF2B5EF4-FFF2-40B4-BE49-F238E27FC236}">
              <a16:creationId xmlns:a16="http://schemas.microsoft.com/office/drawing/2014/main" id="{05B2C39A-544A-4C10-8FE9-6ACCF2FB63DE}"/>
            </a:ext>
          </a:extLst>
        </xdr:cNvPr>
        <xdr:cNvSpPr txBox="1"/>
      </xdr:nvSpPr>
      <xdr:spPr>
        <a:xfrm>
          <a:off x="4219333" y="50595549"/>
          <a:ext cx="2677279" cy="1421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t>1,600</a:t>
          </a:r>
          <a:r>
            <a:rPr kumimoji="1" lang="ja-JP" altLang="en-US" sz="2000"/>
            <a:t>百万円</a:t>
          </a:r>
        </a:p>
      </xdr:txBody>
    </xdr:sp>
    <xdr:clientData/>
  </xdr:twoCellAnchor>
  <xdr:twoCellAnchor>
    <xdr:from>
      <xdr:col>27</xdr:col>
      <xdr:colOff>59163</xdr:colOff>
      <xdr:row>749</xdr:row>
      <xdr:rowOff>4501</xdr:rowOff>
    </xdr:from>
    <xdr:to>
      <xdr:col>27</xdr:col>
      <xdr:colOff>59163</xdr:colOff>
      <xdr:row>750</xdr:row>
      <xdr:rowOff>229539</xdr:rowOff>
    </xdr:to>
    <xdr:cxnSp macro="">
      <xdr:nvCxnSpPr>
        <xdr:cNvPr id="21" name="直線矢印コネクタ 20">
          <a:extLst>
            <a:ext uri="{FF2B5EF4-FFF2-40B4-BE49-F238E27FC236}">
              <a16:creationId xmlns:a16="http://schemas.microsoft.com/office/drawing/2014/main" id="{766D3329-2D43-4A5E-852E-9143FC8B6551}"/>
            </a:ext>
          </a:extLst>
        </xdr:cNvPr>
        <xdr:cNvCxnSpPr/>
      </xdr:nvCxnSpPr>
      <xdr:spPr>
        <a:xfrm>
          <a:off x="5524132" y="52082439"/>
          <a:ext cx="0" cy="582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59531</xdr:colOff>
      <xdr:row>751</xdr:row>
      <xdr:rowOff>242388</xdr:rowOff>
    </xdr:from>
    <xdr:to>
      <xdr:col>34</xdr:col>
      <xdr:colOff>70892</xdr:colOff>
      <xdr:row>756</xdr:row>
      <xdr:rowOff>53783</xdr:rowOff>
    </xdr:to>
    <xdr:sp macro="" textlink="">
      <xdr:nvSpPr>
        <xdr:cNvPr id="22" name="テキスト ボックス 21">
          <a:extLst>
            <a:ext uri="{FF2B5EF4-FFF2-40B4-BE49-F238E27FC236}">
              <a16:creationId xmlns:a16="http://schemas.microsoft.com/office/drawing/2014/main" id="{A12DE47B-5748-4578-8181-D25029147BC7}"/>
            </a:ext>
          </a:extLst>
        </xdr:cNvPr>
        <xdr:cNvSpPr txBox="1"/>
      </xdr:nvSpPr>
      <xdr:spPr>
        <a:xfrm>
          <a:off x="4107656" y="53034701"/>
          <a:ext cx="2845049" cy="159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A. </a:t>
          </a:r>
          <a:r>
            <a:rPr kumimoji="1" lang="ja-JP" altLang="en-US" sz="2000">
              <a:solidFill>
                <a:sysClr val="windowText" lastClr="000000"/>
              </a:solidFill>
            </a:rPr>
            <a:t>国立研究開発法人</a:t>
          </a:r>
          <a:endParaRPr kumimoji="1" lang="en-US" altLang="ja-JP" sz="2000">
            <a:solidFill>
              <a:sysClr val="windowText" lastClr="000000"/>
            </a:solidFill>
          </a:endParaRPr>
        </a:p>
        <a:p>
          <a:pPr algn="ctr"/>
          <a:r>
            <a:rPr kumimoji="1" lang="ja-JP" altLang="en-US" sz="2000">
              <a:solidFill>
                <a:sysClr val="windowText" lastClr="000000"/>
              </a:solidFill>
            </a:rPr>
            <a:t>科学技術振興機構</a:t>
          </a:r>
          <a:endParaRPr kumimoji="1" lang="en-US" altLang="ja-JP" sz="2000">
            <a:solidFill>
              <a:sysClr val="windowText" lastClr="000000"/>
            </a:solidFill>
          </a:endParaRPr>
        </a:p>
        <a:p>
          <a:pPr algn="ctr"/>
          <a:r>
            <a:rPr kumimoji="1" lang="en-US" altLang="ja-JP" sz="2000">
              <a:solidFill>
                <a:sysClr val="windowText" lastClr="000000"/>
              </a:solidFill>
            </a:rPr>
            <a:t>1,600</a:t>
          </a:r>
          <a:r>
            <a:rPr kumimoji="1" lang="ja-JP" altLang="en-US" sz="2000">
              <a:solidFill>
                <a:sysClr val="windowText" lastClr="000000"/>
              </a:solidFill>
            </a:rPr>
            <a:t>百万円</a:t>
          </a:r>
        </a:p>
      </xdr:txBody>
    </xdr:sp>
    <xdr:clientData/>
  </xdr:twoCellAnchor>
  <xdr:twoCellAnchor>
    <xdr:from>
      <xdr:col>36</xdr:col>
      <xdr:colOff>145708</xdr:colOff>
      <xdr:row>742</xdr:row>
      <xdr:rowOff>59531</xdr:rowOff>
    </xdr:from>
    <xdr:to>
      <xdr:col>49</xdr:col>
      <xdr:colOff>204639</xdr:colOff>
      <xdr:row>746</xdr:row>
      <xdr:rowOff>149978</xdr:rowOff>
    </xdr:to>
    <xdr:sp macro="" textlink="">
      <xdr:nvSpPr>
        <xdr:cNvPr id="23" name="大かっこ 22">
          <a:extLst>
            <a:ext uri="{FF2B5EF4-FFF2-40B4-BE49-F238E27FC236}">
              <a16:creationId xmlns:a16="http://schemas.microsoft.com/office/drawing/2014/main" id="{39FCA6D6-FD4D-431A-A29F-481AF74E9C6F}"/>
            </a:ext>
          </a:extLst>
        </xdr:cNvPr>
        <xdr:cNvSpPr/>
      </xdr:nvSpPr>
      <xdr:spPr>
        <a:xfrm>
          <a:off x="7432333" y="49637156"/>
          <a:ext cx="2690212" cy="1519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158616</xdr:colOff>
      <xdr:row>742</xdr:row>
      <xdr:rowOff>284448</xdr:rowOff>
    </xdr:from>
    <xdr:to>
      <xdr:col>49</xdr:col>
      <xdr:colOff>16540</xdr:colOff>
      <xdr:row>747</xdr:row>
      <xdr:rowOff>71437</xdr:rowOff>
    </xdr:to>
    <xdr:sp macro="" textlink="">
      <xdr:nvSpPr>
        <xdr:cNvPr id="24" name="テキスト ボックス 23">
          <a:extLst>
            <a:ext uri="{FF2B5EF4-FFF2-40B4-BE49-F238E27FC236}">
              <a16:creationId xmlns:a16="http://schemas.microsoft.com/office/drawing/2014/main" id="{7D90F966-3F57-4543-BC58-651D1EB4FF04}"/>
            </a:ext>
          </a:extLst>
        </xdr:cNvPr>
        <xdr:cNvSpPr txBox="1"/>
      </xdr:nvSpPr>
      <xdr:spPr>
        <a:xfrm>
          <a:off x="7647647" y="49862073"/>
          <a:ext cx="2286799" cy="1572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・革新的研究開発推進基金</a:t>
          </a:r>
          <a:endParaRPr kumimoji="1" lang="en-US" altLang="ja-JP" sz="1100"/>
        </a:p>
        <a:p>
          <a:r>
            <a:rPr kumimoji="1" lang="ja-JP" altLang="en-US" sz="1100"/>
            <a:t>　科学技術・イノベーション創出の活性化に関する法律第２７条の２に基づき、科学技術振興機構に基金を造成するために補助金を交付。</a:t>
          </a:r>
        </a:p>
      </xdr:txBody>
    </xdr:sp>
    <xdr:clientData/>
  </xdr:twoCellAnchor>
  <xdr:twoCellAnchor>
    <xdr:from>
      <xdr:col>20</xdr:col>
      <xdr:colOff>79999</xdr:colOff>
      <xdr:row>750</xdr:row>
      <xdr:rowOff>153090</xdr:rowOff>
    </xdr:from>
    <xdr:to>
      <xdr:col>34</xdr:col>
      <xdr:colOff>112527</xdr:colOff>
      <xdr:row>751</xdr:row>
      <xdr:rowOff>291452</xdr:rowOff>
    </xdr:to>
    <xdr:sp macro="" textlink="">
      <xdr:nvSpPr>
        <xdr:cNvPr id="25" name="テキスト ボックス 24">
          <a:extLst>
            <a:ext uri="{FF2B5EF4-FFF2-40B4-BE49-F238E27FC236}">
              <a16:creationId xmlns:a16="http://schemas.microsoft.com/office/drawing/2014/main" id="{6F75DBAC-595D-4FB0-8583-465908119D50}"/>
            </a:ext>
          </a:extLst>
        </xdr:cNvPr>
        <xdr:cNvSpPr txBox="1"/>
      </xdr:nvSpPr>
      <xdr:spPr>
        <a:xfrm>
          <a:off x="4128124" y="52588215"/>
          <a:ext cx="2866216" cy="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en-US" altLang="ja-JP" sz="2000"/>
            <a:t>【</a:t>
          </a:r>
          <a:r>
            <a:rPr kumimoji="1" lang="ja-JP" altLang="en-US" sz="2000"/>
            <a:t>補助金等交付</a:t>
          </a:r>
          <a:r>
            <a:rPr kumimoji="1" lang="en-US" altLang="ja-JP" sz="2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222</v>
      </c>
      <c r="AT2" s="218"/>
      <c r="AU2" s="218"/>
      <c r="AV2" s="51" t="str">
        <f>IF(AW2="", "", "-")</f>
        <v/>
      </c>
      <c r="AW2" s="417"/>
      <c r="AX2" s="417"/>
    </row>
    <row r="3" spans="1:50" ht="21" customHeight="1" thickBot="1" x14ac:dyDescent="0.2">
      <c r="A3" s="545" t="s">
        <v>430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567</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583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586</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584</v>
      </c>
      <c r="H5" s="581"/>
      <c r="I5" s="581"/>
      <c r="J5" s="581"/>
      <c r="K5" s="581"/>
      <c r="L5" s="581"/>
      <c r="M5" s="582" t="s">
        <v>66</v>
      </c>
      <c r="N5" s="583"/>
      <c r="O5" s="583"/>
      <c r="P5" s="583"/>
      <c r="Q5" s="583"/>
      <c r="R5" s="584"/>
      <c r="S5" s="585" t="s">
        <v>585</v>
      </c>
      <c r="T5" s="581"/>
      <c r="U5" s="581"/>
      <c r="V5" s="581"/>
      <c r="W5" s="581"/>
      <c r="X5" s="586"/>
      <c r="Y5" s="739" t="s">
        <v>3</v>
      </c>
      <c r="Z5" s="740"/>
      <c r="AA5" s="740"/>
      <c r="AB5" s="740"/>
      <c r="AC5" s="740"/>
      <c r="AD5" s="741"/>
      <c r="AE5" s="742" t="s">
        <v>587</v>
      </c>
      <c r="AF5" s="742"/>
      <c r="AG5" s="742"/>
      <c r="AH5" s="742"/>
      <c r="AI5" s="742"/>
      <c r="AJ5" s="742"/>
      <c r="AK5" s="742"/>
      <c r="AL5" s="742"/>
      <c r="AM5" s="742"/>
      <c r="AN5" s="742"/>
      <c r="AO5" s="742"/>
      <c r="AP5" s="743"/>
      <c r="AQ5" s="744" t="s">
        <v>618</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15">
      <c r="A7" s="851" t="s">
        <v>22</v>
      </c>
      <c r="B7" s="852"/>
      <c r="C7" s="852"/>
      <c r="D7" s="852"/>
      <c r="E7" s="852"/>
      <c r="F7" s="853"/>
      <c r="G7" s="854" t="s">
        <v>611</v>
      </c>
      <c r="H7" s="855"/>
      <c r="I7" s="855"/>
      <c r="J7" s="855"/>
      <c r="K7" s="855"/>
      <c r="L7" s="855"/>
      <c r="M7" s="855"/>
      <c r="N7" s="855"/>
      <c r="O7" s="855"/>
      <c r="P7" s="855"/>
      <c r="Q7" s="855"/>
      <c r="R7" s="855"/>
      <c r="S7" s="855"/>
      <c r="T7" s="855"/>
      <c r="U7" s="855"/>
      <c r="V7" s="855"/>
      <c r="W7" s="855"/>
      <c r="X7" s="856"/>
      <c r="Y7" s="415" t="s">
        <v>394</v>
      </c>
      <c r="Z7" s="311"/>
      <c r="AA7" s="311"/>
      <c r="AB7" s="311"/>
      <c r="AC7" s="311"/>
      <c r="AD7" s="416"/>
      <c r="AE7" s="403" t="s">
        <v>602</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1" t="s">
        <v>259</v>
      </c>
      <c r="B8" s="852"/>
      <c r="C8" s="852"/>
      <c r="D8" s="852"/>
      <c r="E8" s="852"/>
      <c r="F8" s="853"/>
      <c r="G8" s="225" t="str">
        <f>入力規則等!A27</f>
        <v>科学技術・イノベーション</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613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4" t="s">
        <v>30</v>
      </c>
      <c r="B10" s="765"/>
      <c r="C10" s="765"/>
      <c r="D10" s="765"/>
      <c r="E10" s="765"/>
      <c r="F10" s="765"/>
      <c r="G10" s="697" t="s">
        <v>612</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397</v>
      </c>
      <c r="Q12" s="313"/>
      <c r="R12" s="313"/>
      <c r="S12" s="313"/>
      <c r="T12" s="313"/>
      <c r="U12" s="313"/>
      <c r="V12" s="314"/>
      <c r="W12" s="318" t="s">
        <v>417</v>
      </c>
      <c r="X12" s="313"/>
      <c r="Y12" s="313"/>
      <c r="Z12" s="313"/>
      <c r="AA12" s="313"/>
      <c r="AB12" s="313"/>
      <c r="AC12" s="314"/>
      <c r="AD12" s="318" t="s">
        <v>424</v>
      </c>
      <c r="AE12" s="313"/>
      <c r="AF12" s="313"/>
      <c r="AG12" s="313"/>
      <c r="AH12" s="313"/>
      <c r="AI12" s="313"/>
      <c r="AJ12" s="314"/>
      <c r="AK12" s="318" t="s">
        <v>431</v>
      </c>
      <c r="AL12" s="313"/>
      <c r="AM12" s="313"/>
      <c r="AN12" s="313"/>
      <c r="AO12" s="313"/>
      <c r="AP12" s="313"/>
      <c r="AQ12" s="314"/>
      <c r="AR12" s="318" t="s">
        <v>432</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t="s">
        <v>568</v>
      </c>
      <c r="Q13" s="117"/>
      <c r="R13" s="117"/>
      <c r="S13" s="117"/>
      <c r="T13" s="117"/>
      <c r="U13" s="117"/>
      <c r="V13" s="118"/>
      <c r="W13" s="116" t="s">
        <v>568</v>
      </c>
      <c r="X13" s="117"/>
      <c r="Y13" s="117"/>
      <c r="Z13" s="117"/>
      <c r="AA13" s="117"/>
      <c r="AB13" s="117"/>
      <c r="AC13" s="118"/>
      <c r="AD13" s="116">
        <v>1600</v>
      </c>
      <c r="AE13" s="117"/>
      <c r="AF13" s="117"/>
      <c r="AG13" s="117"/>
      <c r="AH13" s="117"/>
      <c r="AI13" s="117"/>
      <c r="AJ13" s="118"/>
      <c r="AK13" s="116">
        <v>1600</v>
      </c>
      <c r="AL13" s="117"/>
      <c r="AM13" s="117"/>
      <c r="AN13" s="117"/>
      <c r="AO13" s="117"/>
      <c r="AP13" s="117"/>
      <c r="AQ13" s="118"/>
      <c r="AR13" s="113">
        <v>1600</v>
      </c>
      <c r="AS13" s="114"/>
      <c r="AT13" s="114"/>
      <c r="AU13" s="114"/>
      <c r="AV13" s="114"/>
      <c r="AW13" s="114"/>
      <c r="AX13" s="414"/>
    </row>
    <row r="14" spans="1:50" ht="21" customHeight="1" x14ac:dyDescent="0.15">
      <c r="A14" s="146"/>
      <c r="B14" s="147"/>
      <c r="C14" s="147"/>
      <c r="D14" s="147"/>
      <c r="E14" s="147"/>
      <c r="F14" s="148"/>
      <c r="G14" s="769"/>
      <c r="H14" s="770"/>
      <c r="I14" s="597" t="s">
        <v>8</v>
      </c>
      <c r="J14" s="651"/>
      <c r="K14" s="651"/>
      <c r="L14" s="651"/>
      <c r="M14" s="651"/>
      <c r="N14" s="651"/>
      <c r="O14" s="652"/>
      <c r="P14" s="116" t="s">
        <v>568</v>
      </c>
      <c r="Q14" s="117"/>
      <c r="R14" s="117"/>
      <c r="S14" s="117"/>
      <c r="T14" s="117"/>
      <c r="U14" s="117"/>
      <c r="V14" s="118"/>
      <c r="W14" s="116">
        <v>80000</v>
      </c>
      <c r="X14" s="117"/>
      <c r="Y14" s="117"/>
      <c r="Z14" s="117"/>
      <c r="AA14" s="117"/>
      <c r="AB14" s="117"/>
      <c r="AC14" s="118"/>
      <c r="AD14" s="116" t="s">
        <v>568</v>
      </c>
      <c r="AE14" s="117"/>
      <c r="AF14" s="117"/>
      <c r="AG14" s="117"/>
      <c r="AH14" s="117"/>
      <c r="AI14" s="117"/>
      <c r="AJ14" s="118"/>
      <c r="AK14" s="116" t="s">
        <v>617</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588</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1"/>
      <c r="H18" s="772"/>
      <c r="I18" s="759" t="s">
        <v>20</v>
      </c>
      <c r="J18" s="760"/>
      <c r="K18" s="760"/>
      <c r="L18" s="760"/>
      <c r="M18" s="760"/>
      <c r="N18" s="760"/>
      <c r="O18" s="761"/>
      <c r="P18" s="122">
        <f>SUM(P13:V17)</f>
        <v>0</v>
      </c>
      <c r="Q18" s="123"/>
      <c r="R18" s="123"/>
      <c r="S18" s="123"/>
      <c r="T18" s="123"/>
      <c r="U18" s="123"/>
      <c r="V18" s="124"/>
      <c r="W18" s="122">
        <f>SUM(W13:AC17)</f>
        <v>80000</v>
      </c>
      <c r="X18" s="123"/>
      <c r="Y18" s="123"/>
      <c r="Z18" s="123"/>
      <c r="AA18" s="123"/>
      <c r="AB18" s="123"/>
      <c r="AC18" s="124"/>
      <c r="AD18" s="122">
        <f>SUM(AD13:AJ17)</f>
        <v>1600</v>
      </c>
      <c r="AE18" s="123"/>
      <c r="AF18" s="123"/>
      <c r="AG18" s="123"/>
      <c r="AH18" s="123"/>
      <c r="AI18" s="123"/>
      <c r="AJ18" s="124"/>
      <c r="AK18" s="122">
        <f>SUM(AK13:AQ17)</f>
        <v>1600</v>
      </c>
      <c r="AL18" s="123"/>
      <c r="AM18" s="123"/>
      <c r="AN18" s="123"/>
      <c r="AO18" s="123"/>
      <c r="AP18" s="123"/>
      <c r="AQ18" s="124"/>
      <c r="AR18" s="122">
        <f>SUM(AR13:AX17)</f>
        <v>1600</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0</v>
      </c>
      <c r="Q19" s="117"/>
      <c r="R19" s="117"/>
      <c r="S19" s="117"/>
      <c r="T19" s="117"/>
      <c r="U19" s="117"/>
      <c r="V19" s="118"/>
      <c r="W19" s="116">
        <v>80000</v>
      </c>
      <c r="X19" s="117"/>
      <c r="Y19" s="117"/>
      <c r="Z19" s="117"/>
      <c r="AA19" s="117"/>
      <c r="AB19" s="117"/>
      <c r="AC19" s="118"/>
      <c r="AD19" s="116">
        <v>1600</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t="str">
        <f>IF(P18=0, "-", SUM(P19)/P18)</f>
        <v>-</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9"/>
      <c r="B21" s="150"/>
      <c r="C21" s="150"/>
      <c r="D21" s="150"/>
      <c r="E21" s="150"/>
      <c r="F21" s="151"/>
      <c r="G21" s="957" t="s">
        <v>358</v>
      </c>
      <c r="H21" s="958"/>
      <c r="I21" s="958"/>
      <c r="J21" s="958"/>
      <c r="K21" s="958"/>
      <c r="L21" s="958"/>
      <c r="M21" s="958"/>
      <c r="N21" s="958"/>
      <c r="O21" s="958"/>
      <c r="P21" s="561" t="str">
        <f>IF(P19=0, "-", SUM(P19)/SUM(P13,P14))</f>
        <v>-</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x14ac:dyDescent="0.15">
      <c r="A23" s="199"/>
      <c r="B23" s="200"/>
      <c r="C23" s="200"/>
      <c r="D23" s="200"/>
      <c r="E23" s="200"/>
      <c r="F23" s="201"/>
      <c r="G23" s="190" t="s">
        <v>610</v>
      </c>
      <c r="H23" s="191"/>
      <c r="I23" s="191"/>
      <c r="J23" s="191"/>
      <c r="K23" s="191"/>
      <c r="L23" s="191"/>
      <c r="M23" s="191"/>
      <c r="N23" s="191"/>
      <c r="O23" s="192"/>
      <c r="P23" s="113">
        <v>1600</v>
      </c>
      <c r="Q23" s="114"/>
      <c r="R23" s="114"/>
      <c r="S23" s="114"/>
      <c r="T23" s="114"/>
      <c r="U23" s="114"/>
      <c r="V23" s="115"/>
      <c r="W23" s="113">
        <v>1600</v>
      </c>
      <c r="X23" s="114"/>
      <c r="Y23" s="114"/>
      <c r="Z23" s="114"/>
      <c r="AA23" s="114"/>
      <c r="AB23" s="114"/>
      <c r="AC23" s="115"/>
      <c r="AD23" s="207" t="s">
        <v>566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1600</v>
      </c>
      <c r="Q29" s="117"/>
      <c r="R29" s="117"/>
      <c r="S29" s="117"/>
      <c r="T29" s="117"/>
      <c r="U29" s="117"/>
      <c r="V29" s="118"/>
      <c r="W29" s="222">
        <f>AR13</f>
        <v>1600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410"/>
      <c r="I30" s="410"/>
      <c r="J30" s="410"/>
      <c r="K30" s="410"/>
      <c r="L30" s="410"/>
      <c r="M30" s="410"/>
      <c r="N30" s="410"/>
      <c r="O30" s="601"/>
      <c r="P30" s="600" t="s">
        <v>59</v>
      </c>
      <c r="Q30" s="410"/>
      <c r="R30" s="410"/>
      <c r="S30" s="410"/>
      <c r="T30" s="410"/>
      <c r="U30" s="410"/>
      <c r="V30" s="410"/>
      <c r="W30" s="410"/>
      <c r="X30" s="601"/>
      <c r="Y30" s="487"/>
      <c r="Z30" s="488"/>
      <c r="AA30" s="489"/>
      <c r="AB30" s="406" t="s">
        <v>11</v>
      </c>
      <c r="AC30" s="407"/>
      <c r="AD30" s="408"/>
      <c r="AE30" s="406" t="s">
        <v>397</v>
      </c>
      <c r="AF30" s="407"/>
      <c r="AG30" s="407"/>
      <c r="AH30" s="408"/>
      <c r="AI30" s="406" t="s">
        <v>419</v>
      </c>
      <c r="AJ30" s="407"/>
      <c r="AK30" s="407"/>
      <c r="AL30" s="408"/>
      <c r="AM30" s="409" t="s">
        <v>424</v>
      </c>
      <c r="AN30" s="409"/>
      <c r="AO30" s="409"/>
      <c r="AP30" s="406"/>
      <c r="AQ30" s="663" t="s">
        <v>235</v>
      </c>
      <c r="AR30" s="664"/>
      <c r="AS30" s="664"/>
      <c r="AT30" s="665"/>
      <c r="AU30" s="410" t="s">
        <v>134</v>
      </c>
      <c r="AV30" s="410"/>
      <c r="AW30" s="410"/>
      <c r="AX30" s="411"/>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490"/>
      <c r="Z31" s="491"/>
      <c r="AA31" s="492"/>
      <c r="AB31" s="351"/>
      <c r="AC31" s="352"/>
      <c r="AD31" s="353"/>
      <c r="AE31" s="351"/>
      <c r="AF31" s="352"/>
      <c r="AG31" s="352"/>
      <c r="AH31" s="353"/>
      <c r="AI31" s="351"/>
      <c r="AJ31" s="352"/>
      <c r="AK31" s="352"/>
      <c r="AL31" s="353"/>
      <c r="AM31" s="396"/>
      <c r="AN31" s="396"/>
      <c r="AO31" s="396"/>
      <c r="AP31" s="351"/>
      <c r="AQ31" s="215" t="s">
        <v>568</v>
      </c>
      <c r="AR31" s="140"/>
      <c r="AS31" s="141" t="s">
        <v>236</v>
      </c>
      <c r="AT31" s="176"/>
      <c r="AU31" s="281" t="s">
        <v>568</v>
      </c>
      <c r="AV31" s="281"/>
      <c r="AW31" s="399" t="s">
        <v>181</v>
      </c>
      <c r="AX31" s="400"/>
    </row>
    <row r="32" spans="1:50" ht="55.5" customHeight="1" x14ac:dyDescent="0.15">
      <c r="A32" s="537"/>
      <c r="B32" s="535"/>
      <c r="C32" s="535"/>
      <c r="D32" s="535"/>
      <c r="E32" s="535"/>
      <c r="F32" s="536"/>
      <c r="G32" s="562" t="s">
        <v>604</v>
      </c>
      <c r="H32" s="563"/>
      <c r="I32" s="563"/>
      <c r="J32" s="563"/>
      <c r="K32" s="563"/>
      <c r="L32" s="563"/>
      <c r="M32" s="563"/>
      <c r="N32" s="563"/>
      <c r="O32" s="564"/>
      <c r="P32" s="165" t="s">
        <v>615</v>
      </c>
      <c r="Q32" s="165"/>
      <c r="R32" s="165"/>
      <c r="S32" s="165"/>
      <c r="T32" s="165"/>
      <c r="U32" s="165"/>
      <c r="V32" s="165"/>
      <c r="W32" s="165"/>
      <c r="X32" s="236"/>
      <c r="Y32" s="357" t="s">
        <v>12</v>
      </c>
      <c r="Z32" s="571"/>
      <c r="AA32" s="572"/>
      <c r="AB32" s="573" t="s">
        <v>569</v>
      </c>
      <c r="AC32" s="573"/>
      <c r="AD32" s="573"/>
      <c r="AE32" s="384" t="s">
        <v>568</v>
      </c>
      <c r="AF32" s="385"/>
      <c r="AG32" s="385"/>
      <c r="AH32" s="385"/>
      <c r="AI32" s="384" t="s">
        <v>568</v>
      </c>
      <c r="AJ32" s="385"/>
      <c r="AK32" s="385"/>
      <c r="AL32" s="385"/>
      <c r="AM32" s="384" t="s">
        <v>589</v>
      </c>
      <c r="AN32" s="385"/>
      <c r="AO32" s="385"/>
      <c r="AP32" s="385"/>
      <c r="AQ32" s="119" t="s">
        <v>568</v>
      </c>
      <c r="AR32" s="120"/>
      <c r="AS32" s="120"/>
      <c r="AT32" s="121"/>
      <c r="AU32" s="385" t="s">
        <v>568</v>
      </c>
      <c r="AV32" s="385"/>
      <c r="AW32" s="385"/>
      <c r="AX32" s="387"/>
    </row>
    <row r="33" spans="1:50" ht="55.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569</v>
      </c>
      <c r="AC33" s="544"/>
      <c r="AD33" s="544"/>
      <c r="AE33" s="384" t="s">
        <v>568</v>
      </c>
      <c r="AF33" s="385"/>
      <c r="AG33" s="385"/>
      <c r="AH33" s="385"/>
      <c r="AI33" s="384" t="s">
        <v>568</v>
      </c>
      <c r="AJ33" s="385"/>
      <c r="AK33" s="385"/>
      <c r="AL33" s="385"/>
      <c r="AM33" s="384" t="s">
        <v>588</v>
      </c>
      <c r="AN33" s="385"/>
      <c r="AO33" s="385"/>
      <c r="AP33" s="385"/>
      <c r="AQ33" s="119" t="s">
        <v>568</v>
      </c>
      <c r="AR33" s="120"/>
      <c r="AS33" s="120"/>
      <c r="AT33" s="121"/>
      <c r="AU33" s="385" t="s">
        <v>617</v>
      </c>
      <c r="AV33" s="385"/>
      <c r="AW33" s="385"/>
      <c r="AX33" s="387"/>
    </row>
    <row r="34" spans="1:50" ht="55.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4" t="s">
        <v>568</v>
      </c>
      <c r="AF34" s="385"/>
      <c r="AG34" s="385"/>
      <c r="AH34" s="385"/>
      <c r="AI34" s="384" t="s">
        <v>568</v>
      </c>
      <c r="AJ34" s="385"/>
      <c r="AK34" s="385"/>
      <c r="AL34" s="385"/>
      <c r="AM34" s="384" t="s">
        <v>588</v>
      </c>
      <c r="AN34" s="385"/>
      <c r="AO34" s="385"/>
      <c r="AP34" s="385"/>
      <c r="AQ34" s="119" t="s">
        <v>568</v>
      </c>
      <c r="AR34" s="120"/>
      <c r="AS34" s="120"/>
      <c r="AT34" s="121"/>
      <c r="AU34" s="385" t="s">
        <v>568</v>
      </c>
      <c r="AV34" s="385"/>
      <c r="AW34" s="385"/>
      <c r="AX34" s="387"/>
    </row>
    <row r="35" spans="1:50" ht="23.25" customHeight="1" x14ac:dyDescent="0.15">
      <c r="A35" s="927" t="s">
        <v>384</v>
      </c>
      <c r="B35" s="928"/>
      <c r="C35" s="928"/>
      <c r="D35" s="928"/>
      <c r="E35" s="928"/>
      <c r="F35" s="929"/>
      <c r="G35" s="933" t="s">
        <v>568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6" t="s">
        <v>353</v>
      </c>
      <c r="B37" s="667"/>
      <c r="C37" s="667"/>
      <c r="D37" s="667"/>
      <c r="E37" s="667"/>
      <c r="F37" s="668"/>
      <c r="G37" s="587" t="s">
        <v>146</v>
      </c>
      <c r="H37" s="401"/>
      <c r="I37" s="401"/>
      <c r="J37" s="401"/>
      <c r="K37" s="401"/>
      <c r="L37" s="401"/>
      <c r="M37" s="401"/>
      <c r="N37" s="401"/>
      <c r="O37" s="588"/>
      <c r="P37" s="653" t="s">
        <v>59</v>
      </c>
      <c r="Q37" s="401"/>
      <c r="R37" s="401"/>
      <c r="S37" s="401"/>
      <c r="T37" s="401"/>
      <c r="U37" s="401"/>
      <c r="V37" s="401"/>
      <c r="W37" s="401"/>
      <c r="X37" s="588"/>
      <c r="Y37" s="654"/>
      <c r="Z37" s="655"/>
      <c r="AA37" s="656"/>
      <c r="AB37" s="657" t="s">
        <v>11</v>
      </c>
      <c r="AC37" s="658"/>
      <c r="AD37" s="659"/>
      <c r="AE37" s="388" t="s">
        <v>397</v>
      </c>
      <c r="AF37" s="389"/>
      <c r="AG37" s="389"/>
      <c r="AH37" s="390"/>
      <c r="AI37" s="388" t="s">
        <v>395</v>
      </c>
      <c r="AJ37" s="389"/>
      <c r="AK37" s="389"/>
      <c r="AL37" s="390"/>
      <c r="AM37" s="395" t="s">
        <v>424</v>
      </c>
      <c r="AN37" s="395"/>
      <c r="AO37" s="395"/>
      <c r="AP37" s="395"/>
      <c r="AQ37" s="277" t="s">
        <v>235</v>
      </c>
      <c r="AR37" s="278"/>
      <c r="AS37" s="278"/>
      <c r="AT37" s="279"/>
      <c r="AU37" s="401" t="s">
        <v>134</v>
      </c>
      <c r="AV37" s="401"/>
      <c r="AW37" s="401"/>
      <c r="AX37" s="402"/>
    </row>
    <row r="38" spans="1:50" ht="18.75" hidden="1"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490"/>
      <c r="Z38" s="491"/>
      <c r="AA38" s="492"/>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7" t="s">
        <v>384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353</v>
      </c>
      <c r="B44" s="667"/>
      <c r="C44" s="667"/>
      <c r="D44" s="667"/>
      <c r="E44" s="667"/>
      <c r="F44" s="668"/>
      <c r="G44" s="587" t="s">
        <v>146</v>
      </c>
      <c r="H44" s="401"/>
      <c r="I44" s="401"/>
      <c r="J44" s="401"/>
      <c r="K44" s="401"/>
      <c r="L44" s="401"/>
      <c r="M44" s="401"/>
      <c r="N44" s="401"/>
      <c r="O44" s="588"/>
      <c r="P44" s="653" t="s">
        <v>59</v>
      </c>
      <c r="Q44" s="401"/>
      <c r="R44" s="401"/>
      <c r="S44" s="401"/>
      <c r="T44" s="401"/>
      <c r="U44" s="401"/>
      <c r="V44" s="401"/>
      <c r="W44" s="401"/>
      <c r="X44" s="588"/>
      <c r="Y44" s="654"/>
      <c r="Z44" s="655"/>
      <c r="AA44" s="656"/>
      <c r="AB44" s="657" t="s">
        <v>11</v>
      </c>
      <c r="AC44" s="658"/>
      <c r="AD44" s="659"/>
      <c r="AE44" s="388" t="s">
        <v>397</v>
      </c>
      <c r="AF44" s="389"/>
      <c r="AG44" s="389"/>
      <c r="AH44" s="390"/>
      <c r="AI44" s="388" t="s">
        <v>395</v>
      </c>
      <c r="AJ44" s="389"/>
      <c r="AK44" s="389"/>
      <c r="AL44" s="390"/>
      <c r="AM44" s="395" t="s">
        <v>424</v>
      </c>
      <c r="AN44" s="395"/>
      <c r="AO44" s="395"/>
      <c r="AP44" s="395"/>
      <c r="AQ44" s="277" t="s">
        <v>235</v>
      </c>
      <c r="AR44" s="278"/>
      <c r="AS44" s="278"/>
      <c r="AT44" s="279"/>
      <c r="AU44" s="401" t="s">
        <v>134</v>
      </c>
      <c r="AV44" s="401"/>
      <c r="AW44" s="401"/>
      <c r="AX44" s="402"/>
    </row>
    <row r="45" spans="1:50" ht="18.75" hidden="1"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490"/>
      <c r="Z45" s="491"/>
      <c r="AA45" s="492"/>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7" t="s">
        <v>384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353</v>
      </c>
      <c r="B51" s="535"/>
      <c r="C51" s="535"/>
      <c r="D51" s="535"/>
      <c r="E51" s="535"/>
      <c r="F51" s="536"/>
      <c r="G51" s="587" t="s">
        <v>146</v>
      </c>
      <c r="H51" s="401"/>
      <c r="I51" s="401"/>
      <c r="J51" s="401"/>
      <c r="K51" s="401"/>
      <c r="L51" s="401"/>
      <c r="M51" s="401"/>
      <c r="N51" s="401"/>
      <c r="O51" s="588"/>
      <c r="P51" s="653" t="s">
        <v>59</v>
      </c>
      <c r="Q51" s="401"/>
      <c r="R51" s="401"/>
      <c r="S51" s="401"/>
      <c r="T51" s="401"/>
      <c r="U51" s="401"/>
      <c r="V51" s="401"/>
      <c r="W51" s="401"/>
      <c r="X51" s="588"/>
      <c r="Y51" s="654"/>
      <c r="Z51" s="655"/>
      <c r="AA51" s="656"/>
      <c r="AB51" s="657" t="s">
        <v>11</v>
      </c>
      <c r="AC51" s="658"/>
      <c r="AD51" s="659"/>
      <c r="AE51" s="388" t="s">
        <v>397</v>
      </c>
      <c r="AF51" s="389"/>
      <c r="AG51" s="389"/>
      <c r="AH51" s="390"/>
      <c r="AI51" s="388" t="s">
        <v>395</v>
      </c>
      <c r="AJ51" s="389"/>
      <c r="AK51" s="389"/>
      <c r="AL51" s="390"/>
      <c r="AM51" s="395" t="s">
        <v>424</v>
      </c>
      <c r="AN51" s="395"/>
      <c r="AO51" s="395"/>
      <c r="AP51" s="395"/>
      <c r="AQ51" s="277" t="s">
        <v>235</v>
      </c>
      <c r="AR51" s="278"/>
      <c r="AS51" s="278"/>
      <c r="AT51" s="279"/>
      <c r="AU51" s="397" t="s">
        <v>134</v>
      </c>
      <c r="AV51" s="397"/>
      <c r="AW51" s="397"/>
      <c r="AX51" s="398"/>
    </row>
    <row r="52" spans="1:50" ht="18.75" hidden="1"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490"/>
      <c r="Z52" s="491"/>
      <c r="AA52" s="492"/>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7" t="s">
        <v>384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353</v>
      </c>
      <c r="B58" s="535"/>
      <c r="C58" s="535"/>
      <c r="D58" s="535"/>
      <c r="E58" s="535"/>
      <c r="F58" s="536"/>
      <c r="G58" s="587" t="s">
        <v>146</v>
      </c>
      <c r="H58" s="401"/>
      <c r="I58" s="401"/>
      <c r="J58" s="401"/>
      <c r="K58" s="401"/>
      <c r="L58" s="401"/>
      <c r="M58" s="401"/>
      <c r="N58" s="401"/>
      <c r="O58" s="588"/>
      <c r="P58" s="653" t="s">
        <v>59</v>
      </c>
      <c r="Q58" s="401"/>
      <c r="R58" s="401"/>
      <c r="S58" s="401"/>
      <c r="T58" s="401"/>
      <c r="U58" s="401"/>
      <c r="V58" s="401"/>
      <c r="W58" s="401"/>
      <c r="X58" s="588"/>
      <c r="Y58" s="654"/>
      <c r="Z58" s="655"/>
      <c r="AA58" s="656"/>
      <c r="AB58" s="657" t="s">
        <v>11</v>
      </c>
      <c r="AC58" s="658"/>
      <c r="AD58" s="659"/>
      <c r="AE58" s="388" t="s">
        <v>397</v>
      </c>
      <c r="AF58" s="389"/>
      <c r="AG58" s="389"/>
      <c r="AH58" s="390"/>
      <c r="AI58" s="388" t="s">
        <v>395</v>
      </c>
      <c r="AJ58" s="389"/>
      <c r="AK58" s="389"/>
      <c r="AL58" s="390"/>
      <c r="AM58" s="395" t="s">
        <v>424</v>
      </c>
      <c r="AN58" s="395"/>
      <c r="AO58" s="395"/>
      <c r="AP58" s="395"/>
      <c r="AQ58" s="277" t="s">
        <v>235</v>
      </c>
      <c r="AR58" s="278"/>
      <c r="AS58" s="278"/>
      <c r="AT58" s="279"/>
      <c r="AU58" s="397" t="s">
        <v>134</v>
      </c>
      <c r="AV58" s="397"/>
      <c r="AW58" s="397"/>
      <c r="AX58" s="398"/>
    </row>
    <row r="59" spans="1:50" ht="18.75" hidden="1"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490"/>
      <c r="Z59" s="491"/>
      <c r="AA59" s="492"/>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7" t="s">
        <v>384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88" t="s">
        <v>397</v>
      </c>
      <c r="AF65" s="389"/>
      <c r="AG65" s="389"/>
      <c r="AH65" s="390"/>
      <c r="AI65" s="388" t="s">
        <v>395</v>
      </c>
      <c r="AJ65" s="389"/>
      <c r="AK65" s="389"/>
      <c r="AL65" s="390"/>
      <c r="AM65" s="395" t="s">
        <v>424</v>
      </c>
      <c r="AN65" s="395"/>
      <c r="AO65" s="395"/>
      <c r="AP65" s="395"/>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236</v>
      </c>
      <c r="AT66" s="891"/>
      <c r="AU66" s="281"/>
      <c r="AV66" s="281"/>
      <c r="AW66" s="890" t="s">
        <v>352</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374</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374</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375</v>
      </c>
      <c r="AC69" s="1007"/>
      <c r="AD69" s="1007"/>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15">
      <c r="A70" s="876" t="s">
        <v>359</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373</v>
      </c>
      <c r="X70" s="975"/>
      <c r="Y70" s="980" t="s">
        <v>12</v>
      </c>
      <c r="Z70" s="980"/>
      <c r="AA70" s="981"/>
      <c r="AB70" s="982" t="s">
        <v>374</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374</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375</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2" t="s">
        <v>354</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397</v>
      </c>
      <c r="AF73" s="389"/>
      <c r="AG73" s="389"/>
      <c r="AH73" s="390"/>
      <c r="AI73" s="388" t="s">
        <v>395</v>
      </c>
      <c r="AJ73" s="389"/>
      <c r="AK73" s="389"/>
      <c r="AL73" s="390"/>
      <c r="AM73" s="395" t="s">
        <v>424</v>
      </c>
      <c r="AN73" s="395"/>
      <c r="AO73" s="395"/>
      <c r="AP73" s="395"/>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2" t="s">
        <v>387</v>
      </c>
      <c r="B78" s="943"/>
      <c r="C78" s="943"/>
      <c r="D78" s="943"/>
      <c r="E78" s="940" t="s">
        <v>332</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41"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436</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8" t="s">
        <v>11</v>
      </c>
      <c r="AC85" s="389"/>
      <c r="AD85" s="390"/>
      <c r="AE85" s="388" t="s">
        <v>397</v>
      </c>
      <c r="AF85" s="389"/>
      <c r="AG85" s="389"/>
      <c r="AH85" s="390"/>
      <c r="AI85" s="388" t="s">
        <v>395</v>
      </c>
      <c r="AJ85" s="389"/>
      <c r="AK85" s="389"/>
      <c r="AL85" s="390"/>
      <c r="AM85" s="395" t="s">
        <v>424</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2"/>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8" t="s">
        <v>11</v>
      </c>
      <c r="AC90" s="389"/>
      <c r="AD90" s="390"/>
      <c r="AE90" s="388" t="s">
        <v>397</v>
      </c>
      <c r="AF90" s="389"/>
      <c r="AG90" s="389"/>
      <c r="AH90" s="390"/>
      <c r="AI90" s="388" t="s">
        <v>395</v>
      </c>
      <c r="AJ90" s="389"/>
      <c r="AK90" s="389"/>
      <c r="AL90" s="390"/>
      <c r="AM90" s="395" t="s">
        <v>424</v>
      </c>
      <c r="AN90" s="395"/>
      <c r="AO90" s="395"/>
      <c r="AP90" s="395"/>
      <c r="AQ90" s="180" t="s">
        <v>235</v>
      </c>
      <c r="AR90" s="173"/>
      <c r="AS90" s="173"/>
      <c r="AT90" s="174"/>
      <c r="AU90" s="393" t="s">
        <v>134</v>
      </c>
      <c r="AV90" s="393"/>
      <c r="AW90" s="393"/>
      <c r="AX90" s="394"/>
    </row>
    <row r="91" spans="1:60" ht="18.75" hidden="1" customHeight="1" x14ac:dyDescent="0.15">
      <c r="A91" s="542"/>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8" t="s">
        <v>11</v>
      </c>
      <c r="AC95" s="389"/>
      <c r="AD95" s="390"/>
      <c r="AE95" s="388" t="s">
        <v>397</v>
      </c>
      <c r="AF95" s="389"/>
      <c r="AG95" s="389"/>
      <c r="AH95" s="390"/>
      <c r="AI95" s="388" t="s">
        <v>395</v>
      </c>
      <c r="AJ95" s="389"/>
      <c r="AK95" s="389"/>
      <c r="AL95" s="390"/>
      <c r="AM95" s="395" t="s">
        <v>424</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397</v>
      </c>
      <c r="AF100" s="849"/>
      <c r="AG100" s="849"/>
      <c r="AH100" s="850"/>
      <c r="AI100" s="848" t="s">
        <v>417</v>
      </c>
      <c r="AJ100" s="849"/>
      <c r="AK100" s="849"/>
      <c r="AL100" s="850"/>
      <c r="AM100" s="848" t="s">
        <v>424</v>
      </c>
      <c r="AN100" s="849"/>
      <c r="AO100" s="849"/>
      <c r="AP100" s="850"/>
      <c r="AQ100" s="959" t="s">
        <v>437</v>
      </c>
      <c r="AR100" s="960"/>
      <c r="AS100" s="960"/>
      <c r="AT100" s="961"/>
      <c r="AU100" s="959" t="s">
        <v>438</v>
      </c>
      <c r="AV100" s="960"/>
      <c r="AW100" s="960"/>
      <c r="AX100" s="962"/>
    </row>
    <row r="101" spans="1:60" ht="50.25" customHeight="1" x14ac:dyDescent="0.15">
      <c r="A101" s="513"/>
      <c r="B101" s="514"/>
      <c r="C101" s="514"/>
      <c r="D101" s="514"/>
      <c r="E101" s="514"/>
      <c r="F101" s="515"/>
      <c r="G101" s="165" t="s">
        <v>620</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569</v>
      </c>
      <c r="AC101" s="573"/>
      <c r="AD101" s="573"/>
      <c r="AE101" s="384" t="s">
        <v>568</v>
      </c>
      <c r="AF101" s="385"/>
      <c r="AG101" s="385"/>
      <c r="AH101" s="386"/>
      <c r="AI101" s="384" t="s">
        <v>568</v>
      </c>
      <c r="AJ101" s="385"/>
      <c r="AK101" s="385"/>
      <c r="AL101" s="386"/>
      <c r="AM101" s="384" t="s">
        <v>568</v>
      </c>
      <c r="AN101" s="385"/>
      <c r="AO101" s="385"/>
      <c r="AP101" s="386"/>
      <c r="AQ101" s="384" t="s">
        <v>568</v>
      </c>
      <c r="AR101" s="385"/>
      <c r="AS101" s="385"/>
      <c r="AT101" s="386"/>
      <c r="AU101" s="384" t="s">
        <v>588</v>
      </c>
      <c r="AV101" s="385"/>
      <c r="AW101" s="385"/>
      <c r="AX101" s="386"/>
    </row>
    <row r="102" spans="1:60" ht="50.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8"/>
      <c r="AA102" s="359"/>
      <c r="AB102" s="573" t="s">
        <v>569</v>
      </c>
      <c r="AC102" s="573"/>
      <c r="AD102" s="573"/>
      <c r="AE102" s="378" t="s">
        <v>568</v>
      </c>
      <c r="AF102" s="378"/>
      <c r="AG102" s="378"/>
      <c r="AH102" s="378"/>
      <c r="AI102" s="378" t="s">
        <v>568</v>
      </c>
      <c r="AJ102" s="378"/>
      <c r="AK102" s="378"/>
      <c r="AL102" s="378"/>
      <c r="AM102" s="378" t="s">
        <v>568</v>
      </c>
      <c r="AN102" s="378"/>
      <c r="AO102" s="378"/>
      <c r="AP102" s="378"/>
      <c r="AQ102" s="839">
        <v>19</v>
      </c>
      <c r="AR102" s="840"/>
      <c r="AS102" s="840"/>
      <c r="AT102" s="841"/>
      <c r="AU102" s="839">
        <v>19</v>
      </c>
      <c r="AV102" s="840"/>
      <c r="AW102" s="840"/>
      <c r="AX102" s="841"/>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397</v>
      </c>
      <c r="AF103" s="313"/>
      <c r="AG103" s="313"/>
      <c r="AH103" s="314"/>
      <c r="AI103" s="318" t="s">
        <v>395</v>
      </c>
      <c r="AJ103" s="313"/>
      <c r="AK103" s="313"/>
      <c r="AL103" s="314"/>
      <c r="AM103" s="318" t="s">
        <v>424</v>
      </c>
      <c r="AN103" s="313"/>
      <c r="AO103" s="313"/>
      <c r="AP103" s="314"/>
      <c r="AQ103" s="380" t="s">
        <v>437</v>
      </c>
      <c r="AR103" s="381"/>
      <c r="AS103" s="381"/>
      <c r="AT103" s="382"/>
      <c r="AU103" s="380" t="s">
        <v>438</v>
      </c>
      <c r="AV103" s="381"/>
      <c r="AW103" s="381"/>
      <c r="AX103" s="383"/>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6"/>
      <c r="AC105" s="427"/>
      <c r="AD105" s="428"/>
      <c r="AE105" s="378"/>
      <c r="AF105" s="378"/>
      <c r="AG105" s="378"/>
      <c r="AH105" s="378"/>
      <c r="AI105" s="378"/>
      <c r="AJ105" s="378"/>
      <c r="AK105" s="378"/>
      <c r="AL105" s="378"/>
      <c r="AM105" s="378"/>
      <c r="AN105" s="378"/>
      <c r="AO105" s="378"/>
      <c r="AP105" s="378"/>
      <c r="AQ105" s="384"/>
      <c r="AR105" s="385"/>
      <c r="AS105" s="385"/>
      <c r="AT105" s="386"/>
      <c r="AU105" s="839"/>
      <c r="AV105" s="840"/>
      <c r="AW105" s="840"/>
      <c r="AX105" s="841"/>
    </row>
    <row r="106" spans="1:60" ht="31.5" hidden="1"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397</v>
      </c>
      <c r="AF106" s="313"/>
      <c r="AG106" s="313"/>
      <c r="AH106" s="314"/>
      <c r="AI106" s="318" t="s">
        <v>395</v>
      </c>
      <c r="AJ106" s="313"/>
      <c r="AK106" s="313"/>
      <c r="AL106" s="314"/>
      <c r="AM106" s="318" t="s">
        <v>424</v>
      </c>
      <c r="AN106" s="313"/>
      <c r="AO106" s="313"/>
      <c r="AP106" s="314"/>
      <c r="AQ106" s="380" t="s">
        <v>437</v>
      </c>
      <c r="AR106" s="381"/>
      <c r="AS106" s="381"/>
      <c r="AT106" s="382"/>
      <c r="AU106" s="380" t="s">
        <v>438</v>
      </c>
      <c r="AV106" s="381"/>
      <c r="AW106" s="381"/>
      <c r="AX106" s="383"/>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6"/>
      <c r="AC108" s="427"/>
      <c r="AD108" s="428"/>
      <c r="AE108" s="378"/>
      <c r="AF108" s="378"/>
      <c r="AG108" s="378"/>
      <c r="AH108" s="378"/>
      <c r="AI108" s="378"/>
      <c r="AJ108" s="378"/>
      <c r="AK108" s="378"/>
      <c r="AL108" s="378"/>
      <c r="AM108" s="378"/>
      <c r="AN108" s="378"/>
      <c r="AO108" s="378"/>
      <c r="AP108" s="378"/>
      <c r="AQ108" s="384"/>
      <c r="AR108" s="385"/>
      <c r="AS108" s="385"/>
      <c r="AT108" s="386"/>
      <c r="AU108" s="839"/>
      <c r="AV108" s="840"/>
      <c r="AW108" s="840"/>
      <c r="AX108" s="841"/>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397</v>
      </c>
      <c r="AF109" s="313"/>
      <c r="AG109" s="313"/>
      <c r="AH109" s="314"/>
      <c r="AI109" s="318" t="s">
        <v>395</v>
      </c>
      <c r="AJ109" s="313"/>
      <c r="AK109" s="313"/>
      <c r="AL109" s="314"/>
      <c r="AM109" s="318" t="s">
        <v>424</v>
      </c>
      <c r="AN109" s="313"/>
      <c r="AO109" s="313"/>
      <c r="AP109" s="314"/>
      <c r="AQ109" s="380" t="s">
        <v>437</v>
      </c>
      <c r="AR109" s="381"/>
      <c r="AS109" s="381"/>
      <c r="AT109" s="382"/>
      <c r="AU109" s="380" t="s">
        <v>438</v>
      </c>
      <c r="AV109" s="381"/>
      <c r="AW109" s="381"/>
      <c r="AX109" s="383"/>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6"/>
      <c r="AC111" s="427"/>
      <c r="AD111" s="428"/>
      <c r="AE111" s="378"/>
      <c r="AF111" s="378"/>
      <c r="AG111" s="378"/>
      <c r="AH111" s="378"/>
      <c r="AI111" s="378"/>
      <c r="AJ111" s="378"/>
      <c r="AK111" s="378"/>
      <c r="AL111" s="378"/>
      <c r="AM111" s="378"/>
      <c r="AN111" s="378"/>
      <c r="AO111" s="378"/>
      <c r="AP111" s="378"/>
      <c r="AQ111" s="384"/>
      <c r="AR111" s="385"/>
      <c r="AS111" s="385"/>
      <c r="AT111" s="386"/>
      <c r="AU111" s="839"/>
      <c r="AV111" s="840"/>
      <c r="AW111" s="840"/>
      <c r="AX111" s="841"/>
    </row>
    <row r="112" spans="1:60" ht="31.5" hidden="1"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397</v>
      </c>
      <c r="AF112" s="313"/>
      <c r="AG112" s="313"/>
      <c r="AH112" s="314"/>
      <c r="AI112" s="318" t="s">
        <v>395</v>
      </c>
      <c r="AJ112" s="313"/>
      <c r="AK112" s="313"/>
      <c r="AL112" s="314"/>
      <c r="AM112" s="318" t="s">
        <v>424</v>
      </c>
      <c r="AN112" s="313"/>
      <c r="AO112" s="313"/>
      <c r="AP112" s="314"/>
      <c r="AQ112" s="380" t="s">
        <v>437</v>
      </c>
      <c r="AR112" s="381"/>
      <c r="AS112" s="381"/>
      <c r="AT112" s="382"/>
      <c r="AU112" s="380" t="s">
        <v>438</v>
      </c>
      <c r="AV112" s="381"/>
      <c r="AW112" s="381"/>
      <c r="AX112" s="383"/>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397</v>
      </c>
      <c r="AF115" s="313"/>
      <c r="AG115" s="313"/>
      <c r="AH115" s="314"/>
      <c r="AI115" s="318" t="s">
        <v>395</v>
      </c>
      <c r="AJ115" s="313"/>
      <c r="AK115" s="313"/>
      <c r="AL115" s="314"/>
      <c r="AM115" s="318" t="s">
        <v>424</v>
      </c>
      <c r="AN115" s="313"/>
      <c r="AO115" s="313"/>
      <c r="AP115" s="314"/>
      <c r="AQ115" s="354" t="s">
        <v>439</v>
      </c>
      <c r="AR115" s="355"/>
      <c r="AS115" s="355"/>
      <c r="AT115" s="355"/>
      <c r="AU115" s="355"/>
      <c r="AV115" s="355"/>
      <c r="AW115" s="355"/>
      <c r="AX115" s="356"/>
    </row>
    <row r="116" spans="1:50" ht="23.25" customHeight="1" x14ac:dyDescent="0.15">
      <c r="A116" s="307"/>
      <c r="B116" s="308"/>
      <c r="C116" s="308"/>
      <c r="D116" s="308"/>
      <c r="E116" s="308"/>
      <c r="F116" s="309"/>
      <c r="G116" s="371" t="s">
        <v>619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621</v>
      </c>
      <c r="AC116" s="316"/>
      <c r="AD116" s="317"/>
      <c r="AE116" s="378" t="s">
        <v>568</v>
      </c>
      <c r="AF116" s="378"/>
      <c r="AG116" s="378"/>
      <c r="AH116" s="378"/>
      <c r="AI116" s="378" t="s">
        <v>568</v>
      </c>
      <c r="AJ116" s="378"/>
      <c r="AK116" s="378"/>
      <c r="AL116" s="378"/>
      <c r="AM116" s="378" t="s">
        <v>568</v>
      </c>
      <c r="AN116" s="378"/>
      <c r="AO116" s="378"/>
      <c r="AP116" s="378"/>
      <c r="AQ116" s="384">
        <v>84</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570</v>
      </c>
      <c r="AC117" s="361"/>
      <c r="AD117" s="362"/>
      <c r="AE117" s="322" t="s">
        <v>568</v>
      </c>
      <c r="AF117" s="322"/>
      <c r="AG117" s="322"/>
      <c r="AH117" s="322"/>
      <c r="AI117" s="322" t="s">
        <v>568</v>
      </c>
      <c r="AJ117" s="322"/>
      <c r="AK117" s="322"/>
      <c r="AL117" s="322"/>
      <c r="AM117" s="322" t="s">
        <v>568</v>
      </c>
      <c r="AN117" s="322"/>
      <c r="AO117" s="322"/>
      <c r="AP117" s="322"/>
      <c r="AQ117" s="322" t="s">
        <v>622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397</v>
      </c>
      <c r="AF118" s="313"/>
      <c r="AG118" s="313"/>
      <c r="AH118" s="314"/>
      <c r="AI118" s="318" t="s">
        <v>395</v>
      </c>
      <c r="AJ118" s="313"/>
      <c r="AK118" s="313"/>
      <c r="AL118" s="314"/>
      <c r="AM118" s="318" t="s">
        <v>424</v>
      </c>
      <c r="AN118" s="313"/>
      <c r="AO118" s="313"/>
      <c r="AP118" s="314"/>
      <c r="AQ118" s="354" t="s">
        <v>439</v>
      </c>
      <c r="AR118" s="355"/>
      <c r="AS118" s="355"/>
      <c r="AT118" s="355"/>
      <c r="AU118" s="355"/>
      <c r="AV118" s="355"/>
      <c r="AW118" s="355"/>
      <c r="AX118" s="356"/>
    </row>
    <row r="119" spans="1:50" ht="23.25" hidden="1" customHeight="1" x14ac:dyDescent="0.15">
      <c r="A119" s="307"/>
      <c r="B119" s="308"/>
      <c r="C119" s="308"/>
      <c r="D119" s="308"/>
      <c r="E119" s="308"/>
      <c r="F119" s="309"/>
      <c r="G119" s="371" t="s">
        <v>362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363</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397</v>
      </c>
      <c r="AF121" s="313"/>
      <c r="AG121" s="313"/>
      <c r="AH121" s="314"/>
      <c r="AI121" s="318" t="s">
        <v>395</v>
      </c>
      <c r="AJ121" s="313"/>
      <c r="AK121" s="313"/>
      <c r="AL121" s="314"/>
      <c r="AM121" s="318" t="s">
        <v>424</v>
      </c>
      <c r="AN121" s="313"/>
      <c r="AO121" s="313"/>
      <c r="AP121" s="314"/>
      <c r="AQ121" s="354" t="s">
        <v>439</v>
      </c>
      <c r="AR121" s="355"/>
      <c r="AS121" s="355"/>
      <c r="AT121" s="355"/>
      <c r="AU121" s="355"/>
      <c r="AV121" s="355"/>
      <c r="AW121" s="355"/>
      <c r="AX121" s="356"/>
    </row>
    <row r="122" spans="1:50" ht="23.25" hidden="1" customHeight="1" x14ac:dyDescent="0.15">
      <c r="A122" s="307"/>
      <c r="B122" s="308"/>
      <c r="C122" s="308"/>
      <c r="D122" s="308"/>
      <c r="E122" s="308"/>
      <c r="F122" s="309"/>
      <c r="G122" s="371" t="s">
        <v>391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363</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397</v>
      </c>
      <c r="AF124" s="313"/>
      <c r="AG124" s="313"/>
      <c r="AH124" s="314"/>
      <c r="AI124" s="318" t="s">
        <v>395</v>
      </c>
      <c r="AJ124" s="313"/>
      <c r="AK124" s="313"/>
      <c r="AL124" s="314"/>
      <c r="AM124" s="318" t="s">
        <v>424</v>
      </c>
      <c r="AN124" s="313"/>
      <c r="AO124" s="313"/>
      <c r="AP124" s="314"/>
      <c r="AQ124" s="354" t="s">
        <v>439</v>
      </c>
      <c r="AR124" s="355"/>
      <c r="AS124" s="355"/>
      <c r="AT124" s="355"/>
      <c r="AU124" s="355"/>
      <c r="AV124" s="355"/>
      <c r="AW124" s="355"/>
      <c r="AX124" s="356"/>
    </row>
    <row r="125" spans="1:50" ht="23.25" hidden="1" customHeight="1" x14ac:dyDescent="0.15">
      <c r="A125" s="307"/>
      <c r="B125" s="308"/>
      <c r="C125" s="308"/>
      <c r="D125" s="308"/>
      <c r="E125" s="308"/>
      <c r="F125" s="309"/>
      <c r="G125" s="371" t="s">
        <v>391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397</v>
      </c>
      <c r="AF127" s="313"/>
      <c r="AG127" s="313"/>
      <c r="AH127" s="314"/>
      <c r="AI127" s="318" t="s">
        <v>395</v>
      </c>
      <c r="AJ127" s="313"/>
      <c r="AK127" s="313"/>
      <c r="AL127" s="314"/>
      <c r="AM127" s="318" t="s">
        <v>424</v>
      </c>
      <c r="AN127" s="313"/>
      <c r="AO127" s="313"/>
      <c r="AP127" s="314"/>
      <c r="AQ127" s="354" t="s">
        <v>439</v>
      </c>
      <c r="AR127" s="355"/>
      <c r="AS127" s="355"/>
      <c r="AT127" s="355"/>
      <c r="AU127" s="355"/>
      <c r="AV127" s="355"/>
      <c r="AW127" s="355"/>
      <c r="AX127" s="356"/>
    </row>
    <row r="128" spans="1:50" ht="23.25" hidden="1" customHeight="1" x14ac:dyDescent="0.15">
      <c r="A128" s="307"/>
      <c r="B128" s="308"/>
      <c r="C128" s="308"/>
      <c r="D128" s="308"/>
      <c r="E128" s="308"/>
      <c r="F128" s="309"/>
      <c r="G128" s="371" t="s">
        <v>391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412</v>
      </c>
      <c r="B130" s="1023"/>
      <c r="C130" s="1022" t="s">
        <v>239</v>
      </c>
      <c r="D130" s="1023"/>
      <c r="E130" s="324" t="s">
        <v>268</v>
      </c>
      <c r="F130" s="325"/>
      <c r="G130" s="326" t="s">
        <v>581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582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571</v>
      </c>
      <c r="AR133" s="281"/>
      <c r="AS133" s="141" t="s">
        <v>236</v>
      </c>
      <c r="AT133" s="176"/>
      <c r="AU133" s="263" t="s">
        <v>571</v>
      </c>
      <c r="AV133" s="140"/>
      <c r="AW133" s="141" t="s">
        <v>181</v>
      </c>
      <c r="AX133" s="142"/>
    </row>
    <row r="134" spans="1:50" ht="39.75" customHeight="1" x14ac:dyDescent="0.15">
      <c r="A134" s="1026"/>
      <c r="B134" s="256"/>
      <c r="C134" s="255"/>
      <c r="D134" s="256"/>
      <c r="E134" s="255"/>
      <c r="F134" s="330"/>
      <c r="G134" s="264"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571</v>
      </c>
      <c r="AC134" s="228"/>
      <c r="AD134" s="228"/>
      <c r="AE134" s="276" t="s">
        <v>571</v>
      </c>
      <c r="AF134" s="120"/>
      <c r="AG134" s="120"/>
      <c r="AH134" s="120"/>
      <c r="AI134" s="276" t="s">
        <v>588</v>
      </c>
      <c r="AJ134" s="120"/>
      <c r="AK134" s="120"/>
      <c r="AL134" s="120"/>
      <c r="AM134" s="276" t="s">
        <v>564</v>
      </c>
      <c r="AN134" s="120"/>
      <c r="AO134" s="120"/>
      <c r="AP134" s="120"/>
      <c r="AQ134" s="276" t="s">
        <v>571</v>
      </c>
      <c r="AR134" s="120"/>
      <c r="AS134" s="120"/>
      <c r="AT134" s="120"/>
      <c r="AU134" s="276" t="s">
        <v>571</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571</v>
      </c>
      <c r="AC135" s="302"/>
      <c r="AD135" s="303"/>
      <c r="AE135" s="276" t="s">
        <v>571</v>
      </c>
      <c r="AF135" s="120"/>
      <c r="AG135" s="120"/>
      <c r="AH135" s="120"/>
      <c r="AI135" s="276" t="s">
        <v>588</v>
      </c>
      <c r="AJ135" s="120"/>
      <c r="AK135" s="120"/>
      <c r="AL135" s="120"/>
      <c r="AM135" s="276" t="s">
        <v>564</v>
      </c>
      <c r="AN135" s="120"/>
      <c r="AO135" s="120"/>
      <c r="AP135" s="120"/>
      <c r="AQ135" s="276" t="s">
        <v>571</v>
      </c>
      <c r="AR135" s="120"/>
      <c r="AS135" s="120"/>
      <c r="AT135" s="120"/>
      <c r="AU135" s="276" t="s">
        <v>571</v>
      </c>
      <c r="AV135" s="120"/>
      <c r="AW135" s="120"/>
      <c r="AX135" s="219"/>
    </row>
    <row r="136" spans="1:50" ht="18.75" hidden="1"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6"/>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564</v>
      </c>
      <c r="AN138" s="120"/>
      <c r="AO138" s="120"/>
      <c r="AP138" s="120"/>
      <c r="AQ138" s="276"/>
      <c r="AR138" s="120"/>
      <c r="AS138" s="120"/>
      <c r="AT138" s="120"/>
      <c r="AU138" s="276"/>
      <c r="AV138" s="120"/>
      <c r="AW138" s="120"/>
      <c r="AX138" s="219"/>
    </row>
    <row r="139" spans="1:50" ht="39.75" hidden="1"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564</v>
      </c>
      <c r="AN139" s="120"/>
      <c r="AO139" s="120"/>
      <c r="AP139" s="120"/>
      <c r="AQ139" s="276"/>
      <c r="AR139" s="120"/>
      <c r="AS139" s="120"/>
      <c r="AT139" s="120"/>
      <c r="AU139" s="276"/>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39" t="s">
        <v>572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564</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564</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564</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564</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397</v>
      </c>
      <c r="AF264" s="275"/>
      <c r="AG264" s="275"/>
      <c r="AH264" s="275"/>
      <c r="AI264" s="275" t="s">
        <v>395</v>
      </c>
      <c r="AJ264" s="275"/>
      <c r="AK264" s="275"/>
      <c r="AL264" s="275"/>
      <c r="AM264" s="275" t="s">
        <v>424</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427</v>
      </c>
      <c r="D430" s="254"/>
      <c r="E430" s="242" t="s">
        <v>405</v>
      </c>
      <c r="F430" s="471"/>
      <c r="G430" s="244" t="s">
        <v>255</v>
      </c>
      <c r="H430" s="162"/>
      <c r="I430" s="162"/>
      <c r="J430" s="472" t="s">
        <v>571</v>
      </c>
      <c r="K430" s="246"/>
      <c r="L430" s="246"/>
      <c r="M430" s="246"/>
      <c r="N430" s="246"/>
      <c r="O430" s="246"/>
      <c r="P430" s="246"/>
      <c r="Q430" s="246"/>
      <c r="R430" s="246"/>
      <c r="S430" s="246"/>
      <c r="T430" s="247"/>
      <c r="U430" s="473"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571</v>
      </c>
      <c r="AF432" s="140"/>
      <c r="AG432" s="141" t="s">
        <v>236</v>
      </c>
      <c r="AH432" s="176"/>
      <c r="AI432" s="186"/>
      <c r="AJ432" s="186"/>
      <c r="AK432" s="186"/>
      <c r="AL432" s="181"/>
      <c r="AM432" s="186"/>
      <c r="AN432" s="186"/>
      <c r="AO432" s="186"/>
      <c r="AP432" s="181"/>
      <c r="AQ432" s="262" t="s">
        <v>573</v>
      </c>
      <c r="AR432" s="140"/>
      <c r="AS432" s="141" t="s">
        <v>236</v>
      </c>
      <c r="AT432" s="176"/>
      <c r="AU432" s="262" t="s">
        <v>573</v>
      </c>
      <c r="AV432" s="140"/>
      <c r="AW432" s="141" t="s">
        <v>181</v>
      </c>
      <c r="AX432" s="142"/>
    </row>
    <row r="433" spans="1:50" ht="23.25" customHeight="1" x14ac:dyDescent="0.15">
      <c r="A433" s="1026"/>
      <c r="B433" s="256"/>
      <c r="C433" s="255"/>
      <c r="D433" s="256"/>
      <c r="E433" s="170"/>
      <c r="F433" s="171"/>
      <c r="G433" s="264"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571</v>
      </c>
      <c r="AC433" s="137"/>
      <c r="AD433" s="137"/>
      <c r="AE433" s="259" t="s">
        <v>571</v>
      </c>
      <c r="AF433" s="120"/>
      <c r="AG433" s="120"/>
      <c r="AH433" s="120"/>
      <c r="AI433" s="259" t="s">
        <v>571</v>
      </c>
      <c r="AJ433" s="120"/>
      <c r="AK433" s="120"/>
      <c r="AL433" s="120"/>
      <c r="AM433" s="259" t="s">
        <v>564</v>
      </c>
      <c r="AN433" s="120"/>
      <c r="AO433" s="120"/>
      <c r="AP433" s="120"/>
      <c r="AQ433" s="259" t="s">
        <v>571</v>
      </c>
      <c r="AR433" s="120"/>
      <c r="AS433" s="120"/>
      <c r="AT433" s="121"/>
      <c r="AU433" s="260" t="s">
        <v>571</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571</v>
      </c>
      <c r="AC434" s="137"/>
      <c r="AD434" s="137"/>
      <c r="AE434" s="259" t="s">
        <v>571</v>
      </c>
      <c r="AF434" s="120"/>
      <c r="AG434" s="120"/>
      <c r="AH434" s="120"/>
      <c r="AI434" s="259" t="s">
        <v>571</v>
      </c>
      <c r="AJ434" s="120"/>
      <c r="AK434" s="120"/>
      <c r="AL434" s="120"/>
      <c r="AM434" s="259" t="s">
        <v>564</v>
      </c>
      <c r="AN434" s="120"/>
      <c r="AO434" s="120"/>
      <c r="AP434" s="120"/>
      <c r="AQ434" s="259" t="s">
        <v>571</v>
      </c>
      <c r="AR434" s="120"/>
      <c r="AS434" s="120"/>
      <c r="AT434" s="121"/>
      <c r="AU434" s="260" t="s">
        <v>571</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571</v>
      </c>
      <c r="AF435" s="120"/>
      <c r="AG435" s="120"/>
      <c r="AH435" s="120"/>
      <c r="AI435" s="259" t="s">
        <v>571</v>
      </c>
      <c r="AJ435" s="120"/>
      <c r="AK435" s="120"/>
      <c r="AL435" s="120"/>
      <c r="AM435" s="259" t="s">
        <v>564</v>
      </c>
      <c r="AN435" s="120"/>
      <c r="AO435" s="120"/>
      <c r="AP435" s="120"/>
      <c r="AQ435" s="259" t="s">
        <v>571</v>
      </c>
      <c r="AR435" s="120"/>
      <c r="AS435" s="120"/>
      <c r="AT435" s="121"/>
      <c r="AU435" s="260" t="s">
        <v>571</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62" t="s">
        <v>571</v>
      </c>
      <c r="AR457" s="140"/>
      <c r="AS457" s="141" t="s">
        <v>236</v>
      </c>
      <c r="AT457" s="176"/>
      <c r="AU457" s="263" t="s">
        <v>571</v>
      </c>
      <c r="AV457" s="140"/>
      <c r="AW457" s="141" t="s">
        <v>181</v>
      </c>
      <c r="AX457" s="142"/>
    </row>
    <row r="458" spans="1:50" ht="23.25" customHeight="1" x14ac:dyDescent="0.15">
      <c r="A458" s="1026"/>
      <c r="B458" s="256"/>
      <c r="C458" s="255"/>
      <c r="D458" s="256"/>
      <c r="E458" s="170"/>
      <c r="F458" s="171"/>
      <c r="G458" s="264"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571</v>
      </c>
      <c r="AC458" s="137"/>
      <c r="AD458" s="137"/>
      <c r="AE458" s="259" t="s">
        <v>571</v>
      </c>
      <c r="AF458" s="120"/>
      <c r="AG458" s="120"/>
      <c r="AH458" s="120"/>
      <c r="AI458" s="259" t="s">
        <v>571</v>
      </c>
      <c r="AJ458" s="120"/>
      <c r="AK458" s="120"/>
      <c r="AL458" s="120"/>
      <c r="AM458" s="259" t="s">
        <v>564</v>
      </c>
      <c r="AN458" s="120"/>
      <c r="AO458" s="120"/>
      <c r="AP458" s="120"/>
      <c r="AQ458" s="259" t="s">
        <v>571</v>
      </c>
      <c r="AR458" s="120"/>
      <c r="AS458" s="120"/>
      <c r="AT458" s="121"/>
      <c r="AU458" s="260" t="s">
        <v>573</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571</v>
      </c>
      <c r="AC459" s="137"/>
      <c r="AD459" s="137"/>
      <c r="AE459" s="259" t="s">
        <v>573</v>
      </c>
      <c r="AF459" s="120"/>
      <c r="AG459" s="120"/>
      <c r="AH459" s="120"/>
      <c r="AI459" s="259" t="s">
        <v>571</v>
      </c>
      <c r="AJ459" s="120"/>
      <c r="AK459" s="120"/>
      <c r="AL459" s="120"/>
      <c r="AM459" s="259" t="s">
        <v>564</v>
      </c>
      <c r="AN459" s="120"/>
      <c r="AO459" s="120"/>
      <c r="AP459" s="120"/>
      <c r="AQ459" s="259" t="s">
        <v>571</v>
      </c>
      <c r="AR459" s="120"/>
      <c r="AS459" s="120"/>
      <c r="AT459" s="121"/>
      <c r="AU459" s="260" t="s">
        <v>573</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571</v>
      </c>
      <c r="AF460" s="120"/>
      <c r="AG460" s="120"/>
      <c r="AH460" s="120"/>
      <c r="AI460" s="259" t="s">
        <v>571</v>
      </c>
      <c r="AJ460" s="120"/>
      <c r="AK460" s="120"/>
      <c r="AL460" s="120"/>
      <c r="AM460" s="259" t="s">
        <v>564</v>
      </c>
      <c r="AN460" s="120"/>
      <c r="AO460" s="120"/>
      <c r="AP460" s="120"/>
      <c r="AQ460" s="259" t="s">
        <v>571</v>
      </c>
      <c r="AR460" s="120"/>
      <c r="AS460" s="120"/>
      <c r="AT460" s="121"/>
      <c r="AU460" s="260" t="s">
        <v>571</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2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579</v>
      </c>
      <c r="AE702" s="926"/>
      <c r="AF702" s="926"/>
      <c r="AG702" s="910" t="s">
        <v>594</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579</v>
      </c>
      <c r="AE703" s="159"/>
      <c r="AF703" s="159"/>
      <c r="AG703" s="689" t="s">
        <v>576</v>
      </c>
      <c r="AH703" s="690"/>
      <c r="AI703" s="690"/>
      <c r="AJ703" s="690"/>
      <c r="AK703" s="690"/>
      <c r="AL703" s="690"/>
      <c r="AM703" s="690"/>
      <c r="AN703" s="690"/>
      <c r="AO703" s="690"/>
      <c r="AP703" s="690"/>
      <c r="AQ703" s="690"/>
      <c r="AR703" s="690"/>
      <c r="AS703" s="690"/>
      <c r="AT703" s="690"/>
      <c r="AU703" s="690"/>
      <c r="AV703" s="690"/>
      <c r="AW703" s="690"/>
      <c r="AX703" s="691"/>
    </row>
    <row r="704" spans="1:50" ht="57.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579</v>
      </c>
      <c r="AE704" s="608"/>
      <c r="AF704" s="608"/>
      <c r="AG704" s="448" t="s">
        <v>603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590</v>
      </c>
      <c r="AE705" s="758"/>
      <c r="AF705" s="758"/>
      <c r="AG705" s="164" t="s">
        <v>577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385</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591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591</v>
      </c>
      <c r="AE707" s="606"/>
      <c r="AF707" s="606"/>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590</v>
      </c>
      <c r="AE708" s="693"/>
      <c r="AF708" s="693"/>
      <c r="AG708" s="548" t="s">
        <v>608</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590</v>
      </c>
      <c r="AE709" s="159"/>
      <c r="AF709" s="159"/>
      <c r="AG709" s="689" t="s">
        <v>568</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590</v>
      </c>
      <c r="AE710" s="159"/>
      <c r="AF710" s="159"/>
      <c r="AG710" s="689" t="s">
        <v>568</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579</v>
      </c>
      <c r="AE711" s="159"/>
      <c r="AF711" s="159"/>
      <c r="AG711" s="689" t="s">
        <v>609</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590</v>
      </c>
      <c r="AE712" s="608"/>
      <c r="AF712" s="608"/>
      <c r="AG712" s="616" t="s">
        <v>568</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89" t="s">
        <v>568</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590</v>
      </c>
      <c r="AE714" s="614"/>
      <c r="AF714" s="615"/>
      <c r="AG714" s="714" t="s">
        <v>568</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590</v>
      </c>
      <c r="AE715" s="693"/>
      <c r="AF715" s="802"/>
      <c r="AG715" s="548" t="s">
        <v>568</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590</v>
      </c>
      <c r="AE716" s="784"/>
      <c r="AF716" s="784"/>
      <c r="AG716" s="689" t="s">
        <v>568</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590</v>
      </c>
      <c r="AE717" s="159"/>
      <c r="AF717" s="159"/>
      <c r="AG717" s="689" t="s">
        <v>568</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590</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579</v>
      </c>
      <c r="AE719" s="693"/>
      <c r="AF719" s="693"/>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5"/>
      <c r="B721" s="676"/>
      <c r="C721" s="948" t="s">
        <v>574</v>
      </c>
      <c r="D721" s="949"/>
      <c r="E721" s="949"/>
      <c r="F721" s="950"/>
      <c r="G721" s="968"/>
      <c r="H721" s="969"/>
      <c r="I721" s="82" t="str">
        <f>IF(OR(G721="　", G721=""), "", "-")</f>
        <v/>
      </c>
      <c r="J721" s="947">
        <v>22</v>
      </c>
      <c r="K721" s="947"/>
      <c r="L721" s="82" t="str">
        <f>IF(M721="","","-")</f>
        <v/>
      </c>
      <c r="M721" s="83"/>
      <c r="N721" s="944" t="s">
        <v>575</v>
      </c>
      <c r="O721" s="945"/>
      <c r="P721" s="945"/>
      <c r="Q721" s="945"/>
      <c r="R721" s="945"/>
      <c r="S721" s="945"/>
      <c r="T721" s="945"/>
      <c r="U721" s="945"/>
      <c r="V721" s="945"/>
      <c r="W721" s="945"/>
      <c r="X721" s="945"/>
      <c r="Y721" s="945"/>
      <c r="Z721" s="945"/>
      <c r="AA721" s="945"/>
      <c r="AB721" s="945"/>
      <c r="AC721" s="945"/>
      <c r="AD721" s="945"/>
      <c r="AE721" s="945"/>
      <c r="AF721" s="94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5"/>
      <c r="B722" s="676"/>
      <c r="C722" s="948" t="s">
        <v>593</v>
      </c>
      <c r="D722" s="949"/>
      <c r="E722" s="949"/>
      <c r="F722" s="950"/>
      <c r="G722" s="968"/>
      <c r="H722" s="969"/>
      <c r="I722" s="82" t="str">
        <f t="shared" ref="I722:I725" si="4">IF(OR(G722="　", G722=""), "", "-")</f>
        <v/>
      </c>
      <c r="J722" s="947">
        <v>172</v>
      </c>
      <c r="K722" s="947"/>
      <c r="L722" s="82" t="str">
        <f t="shared" ref="L722:L725" si="5">IF(M722="","","-")</f>
        <v/>
      </c>
      <c r="M722" s="83"/>
      <c r="N722" s="944" t="s">
        <v>607</v>
      </c>
      <c r="O722" s="945"/>
      <c r="P722" s="945"/>
      <c r="Q722" s="945"/>
      <c r="R722" s="945"/>
      <c r="S722" s="945"/>
      <c r="T722" s="945"/>
      <c r="U722" s="945"/>
      <c r="V722" s="945"/>
      <c r="W722" s="945"/>
      <c r="X722" s="945"/>
      <c r="Y722" s="945"/>
      <c r="Z722" s="945"/>
      <c r="AA722" s="945"/>
      <c r="AB722" s="945"/>
      <c r="AC722" s="945"/>
      <c r="AD722" s="945"/>
      <c r="AE722" s="945"/>
      <c r="AF722" s="94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5"/>
      <c r="B723" s="676"/>
      <c r="C723" s="948" t="s">
        <v>605</v>
      </c>
      <c r="D723" s="949"/>
      <c r="E723" s="949"/>
      <c r="F723" s="950"/>
      <c r="G723" s="968" t="s">
        <v>425</v>
      </c>
      <c r="H723" s="969"/>
      <c r="I723" s="82" t="str">
        <f t="shared" si="4"/>
        <v>-</v>
      </c>
      <c r="J723" s="947">
        <v>184</v>
      </c>
      <c r="K723" s="947"/>
      <c r="L723" s="82" t="str">
        <f t="shared" si="5"/>
        <v/>
      </c>
      <c r="M723" s="83"/>
      <c r="N723" s="944" t="s">
        <v>606</v>
      </c>
      <c r="O723" s="945"/>
      <c r="P723" s="945"/>
      <c r="Q723" s="945"/>
      <c r="R723" s="945"/>
      <c r="S723" s="945"/>
      <c r="T723" s="945"/>
      <c r="U723" s="945"/>
      <c r="V723" s="945"/>
      <c r="W723" s="945"/>
      <c r="X723" s="945"/>
      <c r="Y723" s="945"/>
      <c r="Z723" s="945"/>
      <c r="AA723" s="945"/>
      <c r="AB723" s="945"/>
      <c r="AC723" s="945"/>
      <c r="AD723" s="945"/>
      <c r="AE723" s="945"/>
      <c r="AF723" s="94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3" t="s">
        <v>53</v>
      </c>
      <c r="D726" s="603"/>
      <c r="E726" s="603"/>
      <c r="F726" s="604"/>
      <c r="G726" s="822" t="s">
        <v>614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616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623</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7.25" customHeight="1" thickBot="1" x14ac:dyDescent="0.2">
      <c r="A731" s="640" t="s">
        <v>137</v>
      </c>
      <c r="B731" s="641"/>
      <c r="C731" s="641"/>
      <c r="D731" s="641"/>
      <c r="E731" s="642"/>
      <c r="F731" s="705" t="s">
        <v>624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07.25" customHeight="1" thickBot="1" x14ac:dyDescent="0.2">
      <c r="A733" s="774" t="s">
        <v>625</v>
      </c>
      <c r="B733" s="775"/>
      <c r="C733" s="775"/>
      <c r="D733" s="775"/>
      <c r="E733" s="776"/>
      <c r="F733" s="791" t="s">
        <v>626</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t="s">
        <v>600</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408</v>
      </c>
      <c r="B737" s="101"/>
      <c r="C737" s="101"/>
      <c r="D737" s="102"/>
      <c r="E737" s="103" t="s">
        <v>568</v>
      </c>
      <c r="F737" s="103"/>
      <c r="G737" s="103"/>
      <c r="H737" s="103"/>
      <c r="I737" s="103"/>
      <c r="J737" s="103"/>
      <c r="K737" s="103"/>
      <c r="L737" s="103"/>
      <c r="M737" s="103"/>
      <c r="N737" s="109" t="s">
        <v>403</v>
      </c>
      <c r="O737" s="109"/>
      <c r="P737" s="109"/>
      <c r="Q737" s="109"/>
      <c r="R737" s="103" t="s">
        <v>568</v>
      </c>
      <c r="S737" s="103"/>
      <c r="T737" s="103"/>
      <c r="U737" s="103"/>
      <c r="V737" s="103"/>
      <c r="W737" s="103"/>
      <c r="X737" s="103"/>
      <c r="Y737" s="103"/>
      <c r="Z737" s="103"/>
      <c r="AA737" s="109" t="s">
        <v>402</v>
      </c>
      <c r="AB737" s="109"/>
      <c r="AC737" s="109"/>
      <c r="AD737" s="109"/>
      <c r="AE737" s="103" t="s">
        <v>568</v>
      </c>
      <c r="AF737" s="103"/>
      <c r="AG737" s="103"/>
      <c r="AH737" s="103"/>
      <c r="AI737" s="103"/>
      <c r="AJ737" s="103"/>
      <c r="AK737" s="103"/>
      <c r="AL737" s="103"/>
      <c r="AM737" s="103"/>
      <c r="AN737" s="109" t="s">
        <v>401</v>
      </c>
      <c r="AO737" s="109"/>
      <c r="AP737" s="109"/>
      <c r="AQ737" s="109"/>
      <c r="AR737" s="110" t="s">
        <v>568</v>
      </c>
      <c r="AS737" s="111"/>
      <c r="AT737" s="111"/>
      <c r="AU737" s="111"/>
      <c r="AV737" s="111"/>
      <c r="AW737" s="111"/>
      <c r="AX737" s="112"/>
      <c r="AY737" s="88"/>
      <c r="AZ737" s="88"/>
    </row>
    <row r="738" spans="1:52" ht="24.75" customHeight="1" x14ac:dyDescent="0.15">
      <c r="A738" s="100" t="s">
        <v>400</v>
      </c>
      <c r="B738" s="101"/>
      <c r="C738" s="101"/>
      <c r="D738" s="102"/>
      <c r="E738" s="103" t="s">
        <v>568</v>
      </c>
      <c r="F738" s="103"/>
      <c r="G738" s="103"/>
      <c r="H738" s="103"/>
      <c r="I738" s="103"/>
      <c r="J738" s="103"/>
      <c r="K738" s="103"/>
      <c r="L738" s="103"/>
      <c r="M738" s="103"/>
      <c r="N738" s="109" t="s">
        <v>399</v>
      </c>
      <c r="O738" s="109"/>
      <c r="P738" s="109"/>
      <c r="Q738" s="109"/>
      <c r="R738" s="103" t="s">
        <v>568</v>
      </c>
      <c r="S738" s="103"/>
      <c r="T738" s="103"/>
      <c r="U738" s="103"/>
      <c r="V738" s="103"/>
      <c r="W738" s="103"/>
      <c r="X738" s="103"/>
      <c r="Y738" s="103"/>
      <c r="Z738" s="103"/>
      <c r="AA738" s="109" t="s">
        <v>398</v>
      </c>
      <c r="AB738" s="109"/>
      <c r="AC738" s="109"/>
      <c r="AD738" s="109"/>
      <c r="AE738" s="103" t="s">
        <v>568</v>
      </c>
      <c r="AF738" s="103"/>
      <c r="AG738" s="103"/>
      <c r="AH738" s="103"/>
      <c r="AI738" s="103"/>
      <c r="AJ738" s="103"/>
      <c r="AK738" s="103"/>
      <c r="AL738" s="103"/>
      <c r="AM738" s="103"/>
      <c r="AN738" s="109" t="s">
        <v>397</v>
      </c>
      <c r="AO738" s="109"/>
      <c r="AP738" s="109"/>
      <c r="AQ738" s="109"/>
      <c r="AR738" s="110" t="s">
        <v>568</v>
      </c>
      <c r="AS738" s="111"/>
      <c r="AT738" s="111"/>
      <c r="AU738" s="111"/>
      <c r="AV738" s="111"/>
      <c r="AW738" s="111"/>
      <c r="AX738" s="112"/>
    </row>
    <row r="739" spans="1:52" ht="24.75" customHeight="1" x14ac:dyDescent="0.15">
      <c r="A739" s="100" t="s">
        <v>396</v>
      </c>
      <c r="B739" s="101"/>
      <c r="C739" s="101"/>
      <c r="D739" s="102"/>
      <c r="E739" s="103" t="s">
        <v>580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578</v>
      </c>
      <c r="F740" s="125"/>
      <c r="G740" s="125"/>
      <c r="H740" s="92" t="str">
        <f>IF(E740="", "", "(")</f>
        <v>(</v>
      </c>
      <c r="I740" s="125"/>
      <c r="J740" s="125"/>
      <c r="K740" s="92" t="str">
        <f>IF(OR(I740="　", I740=""), "", "-")</f>
        <v/>
      </c>
      <c r="L740" s="126">
        <v>220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8" customHeight="1" x14ac:dyDescent="0.15">
      <c r="A780" s="785" t="s">
        <v>390</v>
      </c>
      <c r="B780" s="786"/>
      <c r="C780" s="786"/>
      <c r="D780" s="786"/>
      <c r="E780" s="786"/>
      <c r="F780" s="787"/>
      <c r="G780" s="459" t="s">
        <v>595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48" customHeight="1" x14ac:dyDescent="0.15">
      <c r="A781" s="578"/>
      <c r="B781" s="788"/>
      <c r="C781" s="788"/>
      <c r="D781" s="788"/>
      <c r="E781" s="788"/>
      <c r="F781" s="789"/>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8" customHeight="1" x14ac:dyDescent="0.15">
      <c r="A782" s="578"/>
      <c r="B782" s="788"/>
      <c r="C782" s="788"/>
      <c r="D782" s="788"/>
      <c r="E782" s="788"/>
      <c r="F782" s="789"/>
      <c r="G782" s="474" t="s">
        <v>596</v>
      </c>
      <c r="H782" s="475"/>
      <c r="I782" s="475"/>
      <c r="J782" s="475"/>
      <c r="K782" s="476"/>
      <c r="L782" s="477" t="s">
        <v>597</v>
      </c>
      <c r="M782" s="478"/>
      <c r="N782" s="478"/>
      <c r="O782" s="478"/>
      <c r="P782" s="478"/>
      <c r="Q782" s="478"/>
      <c r="R782" s="478"/>
      <c r="S782" s="478"/>
      <c r="T782" s="478"/>
      <c r="U782" s="478"/>
      <c r="V782" s="478"/>
      <c r="W782" s="478"/>
      <c r="X782" s="479"/>
      <c r="Y782" s="480">
        <v>1600</v>
      </c>
      <c r="Z782" s="481"/>
      <c r="AA782" s="481"/>
      <c r="AB782" s="579"/>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hidden="1" customHeight="1" x14ac:dyDescent="0.15">
      <c r="A783" s="578"/>
      <c r="B783" s="788"/>
      <c r="C783" s="788"/>
      <c r="D783" s="788"/>
      <c r="E783" s="788"/>
      <c r="F783" s="789"/>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8"/>
      <c r="B784" s="788"/>
      <c r="C784" s="788"/>
      <c r="D784" s="788"/>
      <c r="E784" s="788"/>
      <c r="F784" s="789"/>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8"/>
      <c r="B785" s="788"/>
      <c r="C785" s="788"/>
      <c r="D785" s="788"/>
      <c r="E785" s="788"/>
      <c r="F785" s="789"/>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8"/>
      <c r="B786" s="788"/>
      <c r="C786" s="788"/>
      <c r="D786" s="788"/>
      <c r="E786" s="788"/>
      <c r="F786" s="789"/>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8"/>
      <c r="B787" s="788"/>
      <c r="C787" s="788"/>
      <c r="D787" s="788"/>
      <c r="E787" s="788"/>
      <c r="F787" s="789"/>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8"/>
      <c r="B788" s="788"/>
      <c r="C788" s="788"/>
      <c r="D788" s="788"/>
      <c r="E788" s="788"/>
      <c r="F788" s="789"/>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8"/>
      <c r="B789" s="788"/>
      <c r="C789" s="788"/>
      <c r="D789" s="788"/>
      <c r="E789" s="788"/>
      <c r="F789" s="789"/>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8"/>
      <c r="B790" s="788"/>
      <c r="C790" s="788"/>
      <c r="D790" s="788"/>
      <c r="E790" s="788"/>
      <c r="F790" s="789"/>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8"/>
      <c r="B791" s="788"/>
      <c r="C791" s="788"/>
      <c r="D791" s="788"/>
      <c r="E791" s="788"/>
      <c r="F791" s="789"/>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6.75" hidden="1" customHeight="1" thickBot="1" x14ac:dyDescent="0.2">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1600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8"/>
      <c r="B793" s="788"/>
      <c r="C793" s="788"/>
      <c r="D793" s="788"/>
      <c r="E793" s="788"/>
      <c r="F793" s="789"/>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8"/>
      <c r="B794" s="788"/>
      <c r="C794" s="788"/>
      <c r="D794" s="788"/>
      <c r="E794" s="788"/>
      <c r="F794" s="789"/>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8"/>
      <c r="C796" s="788"/>
      <c r="D796" s="788"/>
      <c r="E796" s="788"/>
      <c r="F796" s="789"/>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8"/>
      <c r="B797" s="788"/>
      <c r="C797" s="788"/>
      <c r="D797" s="788"/>
      <c r="E797" s="788"/>
      <c r="F797" s="789"/>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8"/>
      <c r="B798" s="788"/>
      <c r="C798" s="788"/>
      <c r="D798" s="788"/>
      <c r="E798" s="788"/>
      <c r="F798" s="789"/>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8"/>
      <c r="B799" s="788"/>
      <c r="C799" s="788"/>
      <c r="D799" s="788"/>
      <c r="E799" s="788"/>
      <c r="F799" s="789"/>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8"/>
      <c r="B800" s="788"/>
      <c r="C800" s="788"/>
      <c r="D800" s="788"/>
      <c r="E800" s="788"/>
      <c r="F800" s="789"/>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8"/>
      <c r="B801" s="788"/>
      <c r="C801" s="788"/>
      <c r="D801" s="788"/>
      <c r="E801" s="788"/>
      <c r="F801" s="789"/>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8"/>
      <c r="B802" s="788"/>
      <c r="C802" s="788"/>
      <c r="D802" s="788"/>
      <c r="E802" s="788"/>
      <c r="F802" s="789"/>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8"/>
      <c r="B803" s="788"/>
      <c r="C803" s="788"/>
      <c r="D803" s="788"/>
      <c r="E803" s="788"/>
      <c r="F803" s="789"/>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8"/>
      <c r="B804" s="788"/>
      <c r="C804" s="788"/>
      <c r="D804" s="788"/>
      <c r="E804" s="788"/>
      <c r="F804" s="789"/>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8"/>
      <c r="B806" s="788"/>
      <c r="C806" s="788"/>
      <c r="D806" s="788"/>
      <c r="E806" s="788"/>
      <c r="F806" s="789"/>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8"/>
      <c r="B807" s="788"/>
      <c r="C807" s="788"/>
      <c r="D807" s="788"/>
      <c r="E807" s="788"/>
      <c r="F807" s="789"/>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8"/>
      <c r="B810" s="788"/>
      <c r="C810" s="788"/>
      <c r="D810" s="788"/>
      <c r="E810" s="788"/>
      <c r="F810" s="789"/>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8"/>
      <c r="B811" s="788"/>
      <c r="C811" s="788"/>
      <c r="D811" s="788"/>
      <c r="E811" s="788"/>
      <c r="F811" s="789"/>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8"/>
      <c r="B812" s="788"/>
      <c r="C812" s="788"/>
      <c r="D812" s="788"/>
      <c r="E812" s="788"/>
      <c r="F812" s="789"/>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8"/>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8"/>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8"/>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8"/>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8"/>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8"/>
      <c r="B819" s="788"/>
      <c r="C819" s="788"/>
      <c r="D819" s="788"/>
      <c r="E819" s="788"/>
      <c r="F819" s="789"/>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8"/>
      <c r="B820" s="788"/>
      <c r="C820" s="788"/>
      <c r="D820" s="788"/>
      <c r="E820" s="788"/>
      <c r="F820" s="789"/>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8"/>
      <c r="B823" s="788"/>
      <c r="C823" s="788"/>
      <c r="D823" s="788"/>
      <c r="E823" s="788"/>
      <c r="F823" s="789"/>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8"/>
      <c r="B824" s="788"/>
      <c r="C824" s="788"/>
      <c r="D824" s="788"/>
      <c r="E824" s="788"/>
      <c r="F824" s="789"/>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8"/>
      <c r="B825" s="788"/>
      <c r="C825" s="788"/>
      <c r="D825" s="788"/>
      <c r="E825" s="788"/>
      <c r="F825" s="789"/>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8"/>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8"/>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8"/>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8"/>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8"/>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6" t="s">
        <v>348</v>
      </c>
      <c r="AM832" s="987"/>
      <c r="AN832" s="98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371</v>
      </c>
      <c r="AI837" s="365"/>
      <c r="AJ837" s="365"/>
      <c r="AK837" s="365"/>
      <c r="AL837" s="365" t="s">
        <v>21</v>
      </c>
      <c r="AM837" s="365"/>
      <c r="AN837" s="365"/>
      <c r="AO837" s="446"/>
      <c r="AP837" s="447" t="s">
        <v>301</v>
      </c>
      <c r="AQ837" s="447"/>
      <c r="AR837" s="447"/>
      <c r="AS837" s="447"/>
      <c r="AT837" s="447"/>
      <c r="AU837" s="447"/>
      <c r="AV837" s="447"/>
      <c r="AW837" s="447"/>
      <c r="AX837" s="447"/>
    </row>
    <row r="838" spans="1:50" ht="51.75" customHeight="1" x14ac:dyDescent="0.15">
      <c r="A838" s="424">
        <v>1</v>
      </c>
      <c r="B838" s="424">
        <v>1</v>
      </c>
      <c r="C838" s="444" t="s">
        <v>598</v>
      </c>
      <c r="D838" s="438"/>
      <c r="E838" s="438"/>
      <c r="F838" s="438"/>
      <c r="G838" s="438"/>
      <c r="H838" s="438"/>
      <c r="I838" s="438"/>
      <c r="J838" s="468">
        <v>4030005012570</v>
      </c>
      <c r="K838" s="469"/>
      <c r="L838" s="469"/>
      <c r="M838" s="469"/>
      <c r="N838" s="469"/>
      <c r="O838" s="470"/>
      <c r="P838" s="445" t="s">
        <v>601</v>
      </c>
      <c r="Q838" s="333"/>
      <c r="R838" s="333"/>
      <c r="S838" s="333"/>
      <c r="T838" s="333"/>
      <c r="U838" s="333"/>
      <c r="V838" s="333"/>
      <c r="W838" s="333"/>
      <c r="X838" s="333"/>
      <c r="Y838" s="334">
        <v>1600</v>
      </c>
      <c r="Z838" s="335"/>
      <c r="AA838" s="335"/>
      <c r="AB838" s="336"/>
      <c r="AC838" s="347" t="s">
        <v>599</v>
      </c>
      <c r="AD838" s="443"/>
      <c r="AE838" s="443"/>
      <c r="AF838" s="443"/>
      <c r="AG838" s="443"/>
      <c r="AH838" s="441" t="s">
        <v>588</v>
      </c>
      <c r="AI838" s="442"/>
      <c r="AJ838" s="442"/>
      <c r="AK838" s="442"/>
      <c r="AL838" s="344" t="s">
        <v>588</v>
      </c>
      <c r="AM838" s="345"/>
      <c r="AN838" s="345"/>
      <c r="AO838" s="346"/>
      <c r="AP838" s="340" t="s">
        <v>588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371</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371</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371</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371</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371</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371</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371</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idden="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idden="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idden="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idden="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idden="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idden="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idden="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34.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348</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6"/>
      <c r="E1102" s="287" t="s">
        <v>265</v>
      </c>
      <c r="F1102" s="916"/>
      <c r="G1102" s="916"/>
      <c r="H1102" s="916"/>
      <c r="I1102" s="916"/>
      <c r="J1102" s="287" t="s">
        <v>300</v>
      </c>
      <c r="K1102" s="287"/>
      <c r="L1102" s="287"/>
      <c r="M1102" s="287"/>
      <c r="N1102" s="287"/>
      <c r="O1102" s="287"/>
      <c r="P1102" s="363" t="s">
        <v>27</v>
      </c>
      <c r="Q1102" s="363"/>
      <c r="R1102" s="363"/>
      <c r="S1102" s="363"/>
      <c r="T1102" s="363"/>
      <c r="U1102" s="363"/>
      <c r="V1102" s="363"/>
      <c r="W1102" s="363"/>
      <c r="X1102" s="363"/>
      <c r="Y1102" s="287" t="s">
        <v>302</v>
      </c>
      <c r="Z1102" s="916"/>
      <c r="AA1102" s="916"/>
      <c r="AB1102" s="916"/>
      <c r="AC1102" s="287" t="s">
        <v>248</v>
      </c>
      <c r="AD1102" s="287"/>
      <c r="AE1102" s="287"/>
      <c r="AF1102" s="287"/>
      <c r="AG1102" s="287"/>
      <c r="AH1102" s="363" t="s">
        <v>261</v>
      </c>
      <c r="AI1102" s="364"/>
      <c r="AJ1102" s="364"/>
      <c r="AK1102" s="364"/>
      <c r="AL1102" s="364" t="s">
        <v>21</v>
      </c>
      <c r="AM1102" s="364"/>
      <c r="AN1102" s="364"/>
      <c r="AO1102" s="919"/>
      <c r="AP1102" s="447" t="s">
        <v>334</v>
      </c>
      <c r="AQ1102" s="447"/>
      <c r="AR1102" s="447"/>
      <c r="AS1102" s="447"/>
      <c r="AT1102" s="447"/>
      <c r="AU1102" s="447"/>
      <c r="AV1102" s="447"/>
      <c r="AW1102" s="447"/>
      <c r="AX1102" s="447"/>
    </row>
    <row r="1103" spans="1:50" ht="30" customHeight="1" x14ac:dyDescent="0.15">
      <c r="A1103" s="424">
        <v>1</v>
      </c>
      <c r="B1103" s="424">
        <v>1</v>
      </c>
      <c r="C1103" s="918"/>
      <c r="D1103" s="918"/>
      <c r="E1103" s="338" t="s">
        <v>562</v>
      </c>
      <c r="F1103" s="917"/>
      <c r="G1103" s="917"/>
      <c r="H1103" s="917"/>
      <c r="I1103" s="917"/>
      <c r="J1103" s="439" t="s">
        <v>562</v>
      </c>
      <c r="K1103" s="440"/>
      <c r="L1103" s="440"/>
      <c r="M1103" s="440"/>
      <c r="N1103" s="440"/>
      <c r="O1103" s="440"/>
      <c r="P1103" s="920" t="s">
        <v>563</v>
      </c>
      <c r="Q1103" s="333"/>
      <c r="R1103" s="333"/>
      <c r="S1103" s="333"/>
      <c r="T1103" s="333"/>
      <c r="U1103" s="333"/>
      <c r="V1103" s="333"/>
      <c r="W1103" s="333"/>
      <c r="X1103" s="333"/>
      <c r="Y1103" s="921" t="s">
        <v>562</v>
      </c>
      <c r="Z1103" s="335"/>
      <c r="AA1103" s="335"/>
      <c r="AB1103" s="336"/>
      <c r="AC1103" s="341"/>
      <c r="AD1103" s="341"/>
      <c r="AE1103" s="341"/>
      <c r="AF1103" s="341"/>
      <c r="AG1103" s="341"/>
      <c r="AH1103" s="922" t="s">
        <v>562</v>
      </c>
      <c r="AI1103" s="343"/>
      <c r="AJ1103" s="343"/>
      <c r="AK1103" s="343"/>
      <c r="AL1103" s="923" t="s">
        <v>562</v>
      </c>
      <c r="AM1103" s="345"/>
      <c r="AN1103" s="345"/>
      <c r="AO1103" s="346"/>
      <c r="AP1103" s="924" t="s">
        <v>563</v>
      </c>
      <c r="AQ1103" s="340"/>
      <c r="AR1103" s="340"/>
      <c r="AS1103" s="340"/>
      <c r="AT1103" s="340"/>
      <c r="AU1103" s="340"/>
      <c r="AV1103" s="340"/>
      <c r="AW1103" s="340"/>
      <c r="AX1103" s="340"/>
    </row>
    <row r="1104" spans="1:50" ht="30" hidden="1" customHeight="1" x14ac:dyDescent="0.15">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N722:AF72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6:AC17 P15:AX15 P13:AX13 AK16:AQ17">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704"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579</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15">
      <c r="A6" s="14" t="s">
        <v>89</v>
      </c>
      <c r="B6" s="15" t="s">
        <v>579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2"/>
      <c r="AA2" s="433"/>
      <c r="AB2" s="1040" t="s">
        <v>11</v>
      </c>
      <c r="AC2" s="1041"/>
      <c r="AD2" s="1042"/>
      <c r="AE2" s="395" t="s">
        <v>397</v>
      </c>
      <c r="AF2" s="395"/>
      <c r="AG2" s="395"/>
      <c r="AH2" s="395"/>
      <c r="AI2" s="395" t="s">
        <v>395</v>
      </c>
      <c r="AJ2" s="395"/>
      <c r="AK2" s="395"/>
      <c r="AL2" s="395"/>
      <c r="AM2" s="395" t="s">
        <v>424</v>
      </c>
      <c r="AN2" s="395"/>
      <c r="AO2" s="395"/>
      <c r="AP2" s="388"/>
      <c r="AQ2" s="180" t="s">
        <v>235</v>
      </c>
      <c r="AR2" s="173"/>
      <c r="AS2" s="173"/>
      <c r="AT2" s="174"/>
      <c r="AU2" s="393" t="s">
        <v>134</v>
      </c>
      <c r="AV2" s="393"/>
      <c r="AW2" s="393"/>
      <c r="AX2" s="394"/>
    </row>
    <row r="3" spans="1:50" ht="18.75" customHeight="1" x14ac:dyDescent="0.15">
      <c r="A3" s="534"/>
      <c r="B3" s="535"/>
      <c r="C3" s="535"/>
      <c r="D3" s="535"/>
      <c r="E3" s="535"/>
      <c r="F3" s="536"/>
      <c r="G3" s="589"/>
      <c r="H3" s="399"/>
      <c r="I3" s="399"/>
      <c r="J3" s="399"/>
      <c r="K3" s="399"/>
      <c r="L3" s="399"/>
      <c r="M3" s="399"/>
      <c r="N3" s="399"/>
      <c r="O3" s="590"/>
      <c r="P3" s="602"/>
      <c r="Q3" s="399"/>
      <c r="R3" s="399"/>
      <c r="S3" s="399"/>
      <c r="T3" s="399"/>
      <c r="U3" s="399"/>
      <c r="V3" s="399"/>
      <c r="W3" s="399"/>
      <c r="X3" s="590"/>
      <c r="Y3" s="1037"/>
      <c r="Z3" s="1038"/>
      <c r="AA3" s="1039"/>
      <c r="AB3" s="1043"/>
      <c r="AC3" s="1044"/>
      <c r="AD3" s="1045"/>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7" t="s">
        <v>384</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353</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2"/>
      <c r="AA9" s="433"/>
      <c r="AB9" s="1040" t="s">
        <v>11</v>
      </c>
      <c r="AC9" s="1041"/>
      <c r="AD9" s="1042"/>
      <c r="AE9" s="395" t="s">
        <v>397</v>
      </c>
      <c r="AF9" s="395"/>
      <c r="AG9" s="395"/>
      <c r="AH9" s="395"/>
      <c r="AI9" s="395" t="s">
        <v>395</v>
      </c>
      <c r="AJ9" s="395"/>
      <c r="AK9" s="395"/>
      <c r="AL9" s="395"/>
      <c r="AM9" s="395" t="s">
        <v>424</v>
      </c>
      <c r="AN9" s="395"/>
      <c r="AO9" s="395"/>
      <c r="AP9" s="388"/>
      <c r="AQ9" s="180" t="s">
        <v>235</v>
      </c>
      <c r="AR9" s="173"/>
      <c r="AS9" s="173"/>
      <c r="AT9" s="174"/>
      <c r="AU9" s="393" t="s">
        <v>134</v>
      </c>
      <c r="AV9" s="393"/>
      <c r="AW9" s="393"/>
      <c r="AX9" s="394"/>
    </row>
    <row r="10" spans="1:50" ht="18.75" customHeight="1" x14ac:dyDescent="0.15">
      <c r="A10" s="534"/>
      <c r="B10" s="535"/>
      <c r="C10" s="535"/>
      <c r="D10" s="535"/>
      <c r="E10" s="535"/>
      <c r="F10" s="536"/>
      <c r="G10" s="589"/>
      <c r="H10" s="399"/>
      <c r="I10" s="399"/>
      <c r="J10" s="399"/>
      <c r="K10" s="399"/>
      <c r="L10" s="399"/>
      <c r="M10" s="399"/>
      <c r="N10" s="399"/>
      <c r="O10" s="590"/>
      <c r="P10" s="602"/>
      <c r="Q10" s="399"/>
      <c r="R10" s="399"/>
      <c r="S10" s="399"/>
      <c r="T10" s="399"/>
      <c r="U10" s="399"/>
      <c r="V10" s="399"/>
      <c r="W10" s="399"/>
      <c r="X10" s="590"/>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7" t="s">
        <v>384</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353</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2"/>
      <c r="AA16" s="433"/>
      <c r="AB16" s="1040" t="s">
        <v>11</v>
      </c>
      <c r="AC16" s="1041"/>
      <c r="AD16" s="1042"/>
      <c r="AE16" s="395" t="s">
        <v>397</v>
      </c>
      <c r="AF16" s="395"/>
      <c r="AG16" s="395"/>
      <c r="AH16" s="395"/>
      <c r="AI16" s="395" t="s">
        <v>395</v>
      </c>
      <c r="AJ16" s="395"/>
      <c r="AK16" s="395"/>
      <c r="AL16" s="395"/>
      <c r="AM16" s="395" t="s">
        <v>424</v>
      </c>
      <c r="AN16" s="395"/>
      <c r="AO16" s="395"/>
      <c r="AP16" s="388"/>
      <c r="AQ16" s="180" t="s">
        <v>235</v>
      </c>
      <c r="AR16" s="173"/>
      <c r="AS16" s="173"/>
      <c r="AT16" s="174"/>
      <c r="AU16" s="393" t="s">
        <v>134</v>
      </c>
      <c r="AV16" s="393"/>
      <c r="AW16" s="393"/>
      <c r="AX16" s="394"/>
    </row>
    <row r="17" spans="1:50" ht="18.75" customHeight="1" x14ac:dyDescent="0.15">
      <c r="A17" s="534"/>
      <c r="B17" s="535"/>
      <c r="C17" s="535"/>
      <c r="D17" s="535"/>
      <c r="E17" s="535"/>
      <c r="F17" s="536"/>
      <c r="G17" s="589"/>
      <c r="H17" s="399"/>
      <c r="I17" s="399"/>
      <c r="J17" s="399"/>
      <c r="K17" s="399"/>
      <c r="L17" s="399"/>
      <c r="M17" s="399"/>
      <c r="N17" s="399"/>
      <c r="O17" s="590"/>
      <c r="P17" s="602"/>
      <c r="Q17" s="399"/>
      <c r="R17" s="399"/>
      <c r="S17" s="399"/>
      <c r="T17" s="399"/>
      <c r="U17" s="399"/>
      <c r="V17" s="399"/>
      <c r="W17" s="399"/>
      <c r="X17" s="590"/>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7" t="s">
        <v>384</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353</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2"/>
      <c r="AA23" s="433"/>
      <c r="AB23" s="1040" t="s">
        <v>11</v>
      </c>
      <c r="AC23" s="1041"/>
      <c r="AD23" s="1042"/>
      <c r="AE23" s="395" t="s">
        <v>397</v>
      </c>
      <c r="AF23" s="395"/>
      <c r="AG23" s="395"/>
      <c r="AH23" s="395"/>
      <c r="AI23" s="395" t="s">
        <v>395</v>
      </c>
      <c r="AJ23" s="395"/>
      <c r="AK23" s="395"/>
      <c r="AL23" s="395"/>
      <c r="AM23" s="395" t="s">
        <v>424</v>
      </c>
      <c r="AN23" s="395"/>
      <c r="AO23" s="395"/>
      <c r="AP23" s="388"/>
      <c r="AQ23" s="180" t="s">
        <v>235</v>
      </c>
      <c r="AR23" s="173"/>
      <c r="AS23" s="173"/>
      <c r="AT23" s="174"/>
      <c r="AU23" s="393" t="s">
        <v>134</v>
      </c>
      <c r="AV23" s="393"/>
      <c r="AW23" s="393"/>
      <c r="AX23" s="394"/>
    </row>
    <row r="24" spans="1:50" ht="18.75" customHeight="1" x14ac:dyDescent="0.15">
      <c r="A24" s="534"/>
      <c r="B24" s="535"/>
      <c r="C24" s="535"/>
      <c r="D24" s="535"/>
      <c r="E24" s="535"/>
      <c r="F24" s="536"/>
      <c r="G24" s="589"/>
      <c r="H24" s="399"/>
      <c r="I24" s="399"/>
      <c r="J24" s="399"/>
      <c r="K24" s="399"/>
      <c r="L24" s="399"/>
      <c r="M24" s="399"/>
      <c r="N24" s="399"/>
      <c r="O24" s="590"/>
      <c r="P24" s="602"/>
      <c r="Q24" s="399"/>
      <c r="R24" s="399"/>
      <c r="S24" s="399"/>
      <c r="T24" s="399"/>
      <c r="U24" s="399"/>
      <c r="V24" s="399"/>
      <c r="W24" s="399"/>
      <c r="X24" s="590"/>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7" t="s">
        <v>384</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353</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2"/>
      <c r="AA30" s="433"/>
      <c r="AB30" s="1040" t="s">
        <v>11</v>
      </c>
      <c r="AC30" s="1041"/>
      <c r="AD30" s="1042"/>
      <c r="AE30" s="395" t="s">
        <v>397</v>
      </c>
      <c r="AF30" s="395"/>
      <c r="AG30" s="395"/>
      <c r="AH30" s="395"/>
      <c r="AI30" s="395" t="s">
        <v>395</v>
      </c>
      <c r="AJ30" s="395"/>
      <c r="AK30" s="395"/>
      <c r="AL30" s="395"/>
      <c r="AM30" s="395" t="s">
        <v>424</v>
      </c>
      <c r="AN30" s="395"/>
      <c r="AO30" s="395"/>
      <c r="AP30" s="388"/>
      <c r="AQ30" s="180" t="s">
        <v>235</v>
      </c>
      <c r="AR30" s="173"/>
      <c r="AS30" s="173"/>
      <c r="AT30" s="174"/>
      <c r="AU30" s="393" t="s">
        <v>134</v>
      </c>
      <c r="AV30" s="393"/>
      <c r="AW30" s="393"/>
      <c r="AX30" s="394"/>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7" t="s">
        <v>384</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353</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2"/>
      <c r="AA37" s="433"/>
      <c r="AB37" s="1040" t="s">
        <v>11</v>
      </c>
      <c r="AC37" s="1041"/>
      <c r="AD37" s="1042"/>
      <c r="AE37" s="395" t="s">
        <v>397</v>
      </c>
      <c r="AF37" s="395"/>
      <c r="AG37" s="395"/>
      <c r="AH37" s="395"/>
      <c r="AI37" s="395" t="s">
        <v>395</v>
      </c>
      <c r="AJ37" s="395"/>
      <c r="AK37" s="395"/>
      <c r="AL37" s="395"/>
      <c r="AM37" s="395" t="s">
        <v>424</v>
      </c>
      <c r="AN37" s="395"/>
      <c r="AO37" s="395"/>
      <c r="AP37" s="388"/>
      <c r="AQ37" s="180" t="s">
        <v>235</v>
      </c>
      <c r="AR37" s="173"/>
      <c r="AS37" s="173"/>
      <c r="AT37" s="174"/>
      <c r="AU37" s="393" t="s">
        <v>134</v>
      </c>
      <c r="AV37" s="393"/>
      <c r="AW37" s="393"/>
      <c r="AX37" s="394"/>
    </row>
    <row r="38" spans="1:50" ht="18.75"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7" t="s">
        <v>384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353</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2"/>
      <c r="AA44" s="433"/>
      <c r="AB44" s="1040" t="s">
        <v>11</v>
      </c>
      <c r="AC44" s="1041"/>
      <c r="AD44" s="1042"/>
      <c r="AE44" s="395" t="s">
        <v>397</v>
      </c>
      <c r="AF44" s="395"/>
      <c r="AG44" s="395"/>
      <c r="AH44" s="395"/>
      <c r="AI44" s="395" t="s">
        <v>395</v>
      </c>
      <c r="AJ44" s="395"/>
      <c r="AK44" s="395"/>
      <c r="AL44" s="395"/>
      <c r="AM44" s="395" t="s">
        <v>424</v>
      </c>
      <c r="AN44" s="395"/>
      <c r="AO44" s="395"/>
      <c r="AP44" s="388"/>
      <c r="AQ44" s="180" t="s">
        <v>235</v>
      </c>
      <c r="AR44" s="173"/>
      <c r="AS44" s="173"/>
      <c r="AT44" s="174"/>
      <c r="AU44" s="393" t="s">
        <v>134</v>
      </c>
      <c r="AV44" s="393"/>
      <c r="AW44" s="393"/>
      <c r="AX44" s="394"/>
    </row>
    <row r="45" spans="1:50" ht="18.75"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7" t="s">
        <v>384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353</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2"/>
      <c r="AA51" s="433"/>
      <c r="AB51" s="388" t="s">
        <v>11</v>
      </c>
      <c r="AC51" s="1041"/>
      <c r="AD51" s="1042"/>
      <c r="AE51" s="395" t="s">
        <v>397</v>
      </c>
      <c r="AF51" s="395"/>
      <c r="AG51" s="395"/>
      <c r="AH51" s="395"/>
      <c r="AI51" s="395" t="s">
        <v>395</v>
      </c>
      <c r="AJ51" s="395"/>
      <c r="AK51" s="395"/>
      <c r="AL51" s="395"/>
      <c r="AM51" s="395" t="s">
        <v>424</v>
      </c>
      <c r="AN51" s="395"/>
      <c r="AO51" s="395"/>
      <c r="AP51" s="388"/>
      <c r="AQ51" s="180" t="s">
        <v>235</v>
      </c>
      <c r="AR51" s="173"/>
      <c r="AS51" s="173"/>
      <c r="AT51" s="174"/>
      <c r="AU51" s="393" t="s">
        <v>134</v>
      </c>
      <c r="AV51" s="393"/>
      <c r="AW51" s="393"/>
      <c r="AX51" s="394"/>
    </row>
    <row r="52" spans="1:50" ht="18.75"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7" t="s">
        <v>384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353</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2"/>
      <c r="AA58" s="433"/>
      <c r="AB58" s="1040" t="s">
        <v>11</v>
      </c>
      <c r="AC58" s="1041"/>
      <c r="AD58" s="1042"/>
      <c r="AE58" s="395" t="s">
        <v>397</v>
      </c>
      <c r="AF58" s="395"/>
      <c r="AG58" s="395"/>
      <c r="AH58" s="395"/>
      <c r="AI58" s="395" t="s">
        <v>395</v>
      </c>
      <c r="AJ58" s="395"/>
      <c r="AK58" s="395"/>
      <c r="AL58" s="395"/>
      <c r="AM58" s="395" t="s">
        <v>424</v>
      </c>
      <c r="AN58" s="395"/>
      <c r="AO58" s="395"/>
      <c r="AP58" s="388"/>
      <c r="AQ58" s="180" t="s">
        <v>235</v>
      </c>
      <c r="AR58" s="173"/>
      <c r="AS58" s="173"/>
      <c r="AT58" s="174"/>
      <c r="AU58" s="393" t="s">
        <v>134</v>
      </c>
      <c r="AV58" s="393"/>
      <c r="AW58" s="393"/>
      <c r="AX58" s="394"/>
    </row>
    <row r="59" spans="1:50" ht="18.75"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7" t="s">
        <v>384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353</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2"/>
      <c r="AA65" s="433"/>
      <c r="AB65" s="1040" t="s">
        <v>11</v>
      </c>
      <c r="AC65" s="1041"/>
      <c r="AD65" s="1042"/>
      <c r="AE65" s="395" t="s">
        <v>397</v>
      </c>
      <c r="AF65" s="395"/>
      <c r="AG65" s="395"/>
      <c r="AH65" s="395"/>
      <c r="AI65" s="395" t="s">
        <v>395</v>
      </c>
      <c r="AJ65" s="395"/>
      <c r="AK65" s="395"/>
      <c r="AL65" s="395"/>
      <c r="AM65" s="395" t="s">
        <v>424</v>
      </c>
      <c r="AN65" s="395"/>
      <c r="AO65" s="395"/>
      <c r="AP65" s="388"/>
      <c r="AQ65" s="180" t="s">
        <v>235</v>
      </c>
      <c r="AR65" s="173"/>
      <c r="AS65" s="173"/>
      <c r="AT65" s="174"/>
      <c r="AU65" s="393" t="s">
        <v>134</v>
      </c>
      <c r="AV65" s="393"/>
      <c r="AW65" s="393"/>
      <c r="AX65" s="394"/>
    </row>
    <row r="66" spans="1:50" ht="18.75" customHeight="1" x14ac:dyDescent="0.15">
      <c r="A66" s="534"/>
      <c r="B66" s="535"/>
      <c r="C66" s="535"/>
      <c r="D66" s="535"/>
      <c r="E66" s="535"/>
      <c r="F66" s="536"/>
      <c r="G66" s="589"/>
      <c r="H66" s="399"/>
      <c r="I66" s="399"/>
      <c r="J66" s="399"/>
      <c r="K66" s="399"/>
      <c r="L66" s="399"/>
      <c r="M66" s="399"/>
      <c r="N66" s="399"/>
      <c r="O66" s="590"/>
      <c r="P66" s="602"/>
      <c r="Q66" s="399"/>
      <c r="R66" s="399"/>
      <c r="S66" s="399"/>
      <c r="T66" s="399"/>
      <c r="U66" s="399"/>
      <c r="V66" s="399"/>
      <c r="W66" s="399"/>
      <c r="X66" s="590"/>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7" t="s">
        <v>384</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59" t="s">
        <v>370</v>
      </c>
      <c r="H2" s="460"/>
      <c r="I2" s="460"/>
      <c r="J2" s="460"/>
      <c r="K2" s="460"/>
      <c r="L2" s="460"/>
      <c r="M2" s="460"/>
      <c r="N2" s="460"/>
      <c r="O2" s="460"/>
      <c r="P2" s="460"/>
      <c r="Q2" s="460"/>
      <c r="R2" s="460"/>
      <c r="S2" s="460"/>
      <c r="T2" s="460"/>
      <c r="U2" s="460"/>
      <c r="V2" s="460"/>
      <c r="W2" s="460"/>
      <c r="X2" s="460"/>
      <c r="Y2" s="460"/>
      <c r="Z2" s="460"/>
      <c r="AA2" s="460"/>
      <c r="AB2" s="461"/>
      <c r="AC2" s="459" t="s">
        <v>372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8"/>
      <c r="B6" s="1069"/>
      <c r="C6" s="1069"/>
      <c r="D6" s="1069"/>
      <c r="E6" s="1069"/>
      <c r="F6" s="1070"/>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8"/>
      <c r="B7" s="1069"/>
      <c r="C7" s="1069"/>
      <c r="D7" s="1069"/>
      <c r="E7" s="1069"/>
      <c r="F7" s="1070"/>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8"/>
      <c r="B8" s="1069"/>
      <c r="C8" s="1069"/>
      <c r="D8" s="1069"/>
      <c r="E8" s="1069"/>
      <c r="F8" s="1070"/>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8"/>
      <c r="B9" s="1069"/>
      <c r="C9" s="1069"/>
      <c r="D9" s="1069"/>
      <c r="E9" s="1069"/>
      <c r="F9" s="1070"/>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8"/>
      <c r="B10" s="1069"/>
      <c r="C10" s="1069"/>
      <c r="D10" s="1069"/>
      <c r="E10" s="1069"/>
      <c r="F10" s="1070"/>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8"/>
      <c r="B11" s="1069"/>
      <c r="C11" s="1069"/>
      <c r="D11" s="1069"/>
      <c r="E11" s="1069"/>
      <c r="F11" s="1070"/>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8"/>
      <c r="B12" s="1069"/>
      <c r="C12" s="1069"/>
      <c r="D12" s="1069"/>
      <c r="E12" s="1069"/>
      <c r="F12" s="1070"/>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8"/>
      <c r="B15" s="1069"/>
      <c r="C15" s="1069"/>
      <c r="D15" s="1069"/>
      <c r="E15" s="1069"/>
      <c r="F15" s="1070"/>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8"/>
      <c r="B16" s="1069"/>
      <c r="C16" s="1069"/>
      <c r="D16" s="1069"/>
      <c r="E16" s="1069"/>
      <c r="F16" s="107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8"/>
      <c r="B19" s="1069"/>
      <c r="C19" s="1069"/>
      <c r="D19" s="1069"/>
      <c r="E19" s="1069"/>
      <c r="F19" s="1070"/>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8"/>
      <c r="B20" s="1069"/>
      <c r="C20" s="1069"/>
      <c r="D20" s="1069"/>
      <c r="E20" s="1069"/>
      <c r="F20" s="1070"/>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8"/>
      <c r="B21" s="1069"/>
      <c r="C21" s="1069"/>
      <c r="D21" s="1069"/>
      <c r="E21" s="1069"/>
      <c r="F21" s="1070"/>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8"/>
      <c r="B28" s="1069"/>
      <c r="C28" s="1069"/>
      <c r="D28" s="1069"/>
      <c r="E28" s="1069"/>
      <c r="F28" s="1070"/>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8"/>
      <c r="B29" s="1069"/>
      <c r="C29" s="1069"/>
      <c r="D29" s="1069"/>
      <c r="E29" s="1069"/>
      <c r="F29" s="107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8"/>
      <c r="B41" s="1069"/>
      <c r="C41" s="1069"/>
      <c r="D41" s="1069"/>
      <c r="E41" s="1069"/>
      <c r="F41" s="1070"/>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8"/>
      <c r="B42" s="1069"/>
      <c r="C42" s="1069"/>
      <c r="D42" s="1069"/>
      <c r="E42" s="1069"/>
      <c r="F42" s="107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8"/>
      <c r="B56" s="1069"/>
      <c r="C56" s="1069"/>
      <c r="D56" s="1069"/>
      <c r="E56" s="1069"/>
      <c r="F56" s="107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8"/>
      <c r="B68" s="1069"/>
      <c r="C68" s="1069"/>
      <c r="D68" s="1069"/>
      <c r="E68" s="1069"/>
      <c r="F68" s="1070"/>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8"/>
      <c r="B69" s="1069"/>
      <c r="C69" s="1069"/>
      <c r="D69" s="1069"/>
      <c r="E69" s="1069"/>
      <c r="F69" s="107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8"/>
      <c r="B81" s="1069"/>
      <c r="C81" s="1069"/>
      <c r="D81" s="1069"/>
      <c r="E81" s="1069"/>
      <c r="F81" s="1070"/>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8"/>
      <c r="B82" s="1069"/>
      <c r="C82" s="1069"/>
      <c r="D82" s="1069"/>
      <c r="E82" s="1069"/>
      <c r="F82" s="107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8"/>
      <c r="B94" s="1069"/>
      <c r="C94" s="1069"/>
      <c r="D94" s="1069"/>
      <c r="E94" s="1069"/>
      <c r="F94" s="1070"/>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8"/>
      <c r="B95" s="1069"/>
      <c r="C95" s="1069"/>
      <c r="D95" s="1069"/>
      <c r="E95" s="1069"/>
      <c r="F95" s="107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8"/>
      <c r="B109" s="1069"/>
      <c r="C109" s="1069"/>
      <c r="D109" s="1069"/>
      <c r="E109" s="1069"/>
      <c r="F109" s="107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8"/>
      <c r="B121" s="1069"/>
      <c r="C121" s="1069"/>
      <c r="D121" s="1069"/>
      <c r="E121" s="1069"/>
      <c r="F121" s="1070"/>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8"/>
      <c r="B122" s="1069"/>
      <c r="C122" s="1069"/>
      <c r="D122" s="1069"/>
      <c r="E122" s="1069"/>
      <c r="F122" s="107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8"/>
      <c r="B134" s="1069"/>
      <c r="C134" s="1069"/>
      <c r="D134" s="1069"/>
      <c r="E134" s="1069"/>
      <c r="F134" s="1070"/>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8"/>
      <c r="B135" s="1069"/>
      <c r="C135" s="1069"/>
      <c r="D135" s="1069"/>
      <c r="E135" s="1069"/>
      <c r="F135" s="107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8"/>
      <c r="B147" s="1069"/>
      <c r="C147" s="1069"/>
      <c r="D147" s="1069"/>
      <c r="E147" s="1069"/>
      <c r="F147" s="1070"/>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8"/>
      <c r="B148" s="1069"/>
      <c r="C148" s="1069"/>
      <c r="D148" s="1069"/>
      <c r="E148" s="1069"/>
      <c r="F148" s="107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8"/>
      <c r="B162" s="1069"/>
      <c r="C162" s="1069"/>
      <c r="D162" s="1069"/>
      <c r="E162" s="1069"/>
      <c r="F162" s="107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8"/>
      <c r="B174" s="1069"/>
      <c r="C174" s="1069"/>
      <c r="D174" s="1069"/>
      <c r="E174" s="1069"/>
      <c r="F174" s="1070"/>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8"/>
      <c r="B175" s="1069"/>
      <c r="C175" s="1069"/>
      <c r="D175" s="1069"/>
      <c r="E175" s="1069"/>
      <c r="F175" s="107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8"/>
      <c r="B187" s="1069"/>
      <c r="C187" s="1069"/>
      <c r="D187" s="1069"/>
      <c r="E187" s="1069"/>
      <c r="F187" s="1070"/>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8"/>
      <c r="B188" s="1069"/>
      <c r="C188" s="1069"/>
      <c r="D188" s="1069"/>
      <c r="E188" s="1069"/>
      <c r="F188" s="107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8"/>
      <c r="B200" s="1069"/>
      <c r="C200" s="1069"/>
      <c r="D200" s="1069"/>
      <c r="E200" s="1069"/>
      <c r="F200" s="1070"/>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8"/>
      <c r="B201" s="1069"/>
      <c r="C201" s="1069"/>
      <c r="D201" s="1069"/>
      <c r="E201" s="1069"/>
      <c r="F201" s="107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8"/>
      <c r="B215" s="1069"/>
      <c r="C215" s="1069"/>
      <c r="D215" s="1069"/>
      <c r="E215" s="1069"/>
      <c r="F215" s="107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8"/>
      <c r="B227" s="1069"/>
      <c r="C227" s="1069"/>
      <c r="D227" s="1069"/>
      <c r="E227" s="1069"/>
      <c r="F227" s="1070"/>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8"/>
      <c r="B228" s="1069"/>
      <c r="C228" s="1069"/>
      <c r="D228" s="1069"/>
      <c r="E228" s="1069"/>
      <c r="F228" s="107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8"/>
      <c r="B240" s="1069"/>
      <c r="C240" s="1069"/>
      <c r="D240" s="1069"/>
      <c r="E240" s="1069"/>
      <c r="F240" s="1070"/>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8"/>
      <c r="B241" s="1069"/>
      <c r="C241" s="1069"/>
      <c r="D241" s="1069"/>
      <c r="E241" s="1069"/>
      <c r="F241" s="107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8"/>
      <c r="B253" s="1069"/>
      <c r="C253" s="1069"/>
      <c r="D253" s="1069"/>
      <c r="E253" s="1069"/>
      <c r="F253" s="1070"/>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8"/>
      <c r="B254" s="1069"/>
      <c r="C254" s="1069"/>
      <c r="D254" s="1069"/>
      <c r="E254" s="1069"/>
      <c r="F254" s="107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8">
        <v>1</v>
      </c>
      <c r="B4" s="1088">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8">
        <v>1</v>
      </c>
      <c r="B37" s="1088">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8">
        <v>1</v>
      </c>
      <c r="B70" s="1088">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8">
        <v>1</v>
      </c>
      <c r="B103" s="1088">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8">
        <v>1</v>
      </c>
      <c r="B136" s="1088">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8">
        <v>1</v>
      </c>
      <c r="B169" s="1088">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8">
        <v>1</v>
      </c>
      <c r="B202" s="1088">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8">
        <v>1</v>
      </c>
      <c r="B235" s="1088">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8">
        <v>1</v>
      </c>
      <c r="B268" s="1088">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8">
        <v>1</v>
      </c>
      <c r="B301" s="1088">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8">
        <v>1</v>
      </c>
      <c r="B334" s="1088">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8">
        <v>1</v>
      </c>
      <c r="B367" s="1088">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8">
        <v>1</v>
      </c>
      <c r="B400" s="1088">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8">
        <v>1</v>
      </c>
      <c r="B433" s="1088">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8">
        <v>1</v>
      </c>
      <c r="B466" s="1088">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8">
        <v>1</v>
      </c>
      <c r="B499" s="1088">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8">
        <v>1</v>
      </c>
      <c r="B532" s="1088">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8">
        <v>1</v>
      </c>
      <c r="B565" s="1088">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8">
        <v>1</v>
      </c>
      <c r="B598" s="1088">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8">
        <v>1</v>
      </c>
      <c r="B631" s="1088">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8">
        <v>1</v>
      </c>
      <c r="B664" s="1088">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8">
        <v>1</v>
      </c>
      <c r="B697" s="1088">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8">
        <v>1</v>
      </c>
      <c r="B730" s="1088">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8">
        <v>1</v>
      </c>
      <c r="B763" s="1088">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8">
        <v>1</v>
      </c>
      <c r="B796" s="1088">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8">
        <v>1</v>
      </c>
      <c r="B829" s="1088">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8">
        <v>1</v>
      </c>
      <c r="B862" s="1088">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8">
        <v>1</v>
      </c>
      <c r="B895" s="1088">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8">
        <v>1</v>
      </c>
      <c r="B928" s="1088">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8">
        <v>1</v>
      </c>
      <c r="B961" s="1088">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8">
        <v>1</v>
      </c>
      <c r="B994" s="1088">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8">
        <v>1</v>
      </c>
      <c r="B1027" s="1088">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8">
        <v>1</v>
      </c>
      <c r="B1060" s="1088">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8">
        <v>1</v>
      </c>
      <c r="B1093" s="1088">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8">
        <v>1</v>
      </c>
      <c r="B1126" s="1088">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8">
        <v>1</v>
      </c>
      <c r="B1159" s="1088">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8">
        <v>1</v>
      </c>
      <c r="B1192" s="1088">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8">
        <v>1</v>
      </c>
      <c r="B1225" s="1088">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8">
        <v>1</v>
      </c>
      <c r="B1258" s="1088">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8">
        <v>1</v>
      </c>
      <c r="B1291" s="1088">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2020-10-05T08:15:34Z</cp:lastPrinted>
  <dcterms:created xsi:type="dcterms:W3CDTF">2012-03-13T00:50:25Z</dcterms:created>
  <dcterms:modified xsi:type="dcterms:W3CDTF">2020-10-05T08:34:12Z</dcterms:modified>
</cp:coreProperties>
</file>