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23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<sst xmlns="http://schemas.openxmlformats.org/spreadsheetml/2006/main" count="2922" uniqueCount="651">
  <si>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</si>
  <si>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</si>
  <si>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</si>
  <si>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</si>
  <si>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</si>
  <si>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</si>
  <si>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</si>
  <si>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</si>
  <si>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</si>
  <si>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</si>
  <si>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</si>
  <si>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</si>
  <si>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</si>
  <si>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</si>
  <si>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</si>
  <si>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</si>
  <si>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</si>
  <si>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</si>
  <si>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</si>
  <si>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</si>
  <si>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</si>
  <si>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</si>
  <si>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</si>
  <si>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</si>
  <si>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</si>
  <si>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</si>
  <si>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</si>
  <si>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</si>
  <si>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</si>
  <si>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</si>
  <si>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</si>
  <si>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</si>
  <si>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</si>
  <si>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</si>
  <si>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</si>
  <si>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</si>
  <si>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</si>
  <si>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</si>
  <si>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</si>
  <si>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</si>
  <si>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</si>
  <si>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</si>
  <si>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</si>
  <si>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</si>
  <si>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</si>
  <si>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</si>
  <si>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</si>
  <si>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</si>
  <si>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</si>
  <si>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</si>
  <si>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</si>
  <si>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</si>
  <si>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</si>
  <si>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</si>
  <si>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</si>
  <si>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</si>
  <si>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</si>
  <si>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</si>
  <si>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</si>
  <si>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</si>
  <si>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</si>
  <si>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</si>
  <si>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</si>
  <si>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</si>
  <si>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</si>
  <si>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</si>
  <si>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</si>
  <si>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</si>
  <si>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</si>
  <si>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</si>
  <si>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</si>
  <si>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</si>
  <si>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</si>
  <si>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</si>
  <si>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</si>
  <si>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</si>
  <si>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</si>
  <si>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</si>
  <si>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</si>
  <si>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</si>
  <si>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</si>
  <si>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</si>
  <si>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</si>
  <si>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</si>
  <si>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</si>
  <si>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</si>
  <si>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</si>
  <si>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</si>
  <si>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</si>
  <si>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</si>
  <si>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</si>
  <si>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</si>
  <si>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</si>
  <si>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</si>
  <si>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</si>
  <si>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</si>
  <si>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</si>
  <si>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</si>
  <si>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</si>
  <si>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</si>
  <si>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</si>
  <si>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</si>
  <si>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</si>
  <si>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</si>
  <si>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</si>
  <si>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</si>
  <si>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</si>
  <si>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</si>
  <si>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</si>
  <si>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</si>
  <si>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</si>
  <si>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</si>
  <si>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</si>
  <si>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</si>
  <si>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</si>
  <si>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</si>
  <si>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</si>
  <si>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</si>
  <si>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</si>
  <si>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</si>
  <si>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</si>
  <si>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</si>
  <si>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</si>
  <si>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</si>
  <si>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</si>
  <si>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</si>
  <si>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</si>
  <si>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</si>
  <si>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</si>
  <si>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</si>
  <si>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</si>
  <si>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</si>
  <si>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</si>
  <si>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</si>
  <si>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</si>
  <si>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</si>
  <si>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</si>
  <si>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</si>
  <si>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</si>
  <si>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</si>
  <si>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</si>
  <si>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</si>
  <si>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</si>
  <si>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</si>
  <si>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</si>
  <si>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</si>
  <si>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</si>
  <si>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</si>
  <si>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</si>
  <si>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</si>
  <si>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</si>
  <si>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</si>
  <si>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</si>
  <si>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</si>
  <si>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</si>
  <si>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</si>
  <si>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</si>
  <si>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</si>
  <si>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</si>
  <si>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</si>
  <si>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</si>
  <si>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</si>
  <si>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</si>
  <si>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</si>
  <si>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</si>
  <si>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</si>
  <si>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</si>
  <si>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</si>
  <si>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</si>
  <si>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</si>
  <si>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</si>
  <si>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</si>
  <si>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</si>
  <si>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</si>
  <si>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</si>
  <si>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</si>
  <si>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</si>
  <si>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</si>
  <si>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</si>
  <si>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</si>
  <si>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</si>
  <si>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</si>
  <si>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</si>
  <si>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</si>
  <si>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</si>
  <si>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</si>
  <si>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</si>
  <si>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</si>
  <si>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</si>
  <si>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</si>
  <si>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</si>
  <si>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</si>
  <si>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</si>
  <si>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</si>
  <si>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</si>
  <si>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</si>
  <si>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</si>
  <si>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</si>
  <si>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</si>
  <si>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</si>
  <si>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</si>
  <si>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</si>
  <si>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</si>
  <si>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</si>
  <si>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</si>
  <si>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</si>
  <si>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</si>
  <si>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</si>
  <si>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</si>
  <si>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</si>
  <si>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</si>
  <si>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</si>
  <si>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</si>
  <si>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</si>
  <si>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</si>
  <si>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</si>
  <si>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</si>
  <si>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</si>
  <si>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</si>
  <si>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</si>
  <si>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</si>
  <si>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</si>
  <si>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</si>
  <si>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</si>
  <si>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</si>
  <si>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</si>
  <si>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</si>
  <si>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</si>
  <si>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</si>
  <si>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</si>
  <si>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</si>
  <si>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</si>
  <si>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</si>
  <si>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</si>
  <si>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</si>
  <si>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</si>
  <si>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</si>
  <si>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</si>
  <si>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</si>
  <si>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</si>
  <si>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</si>
  <si>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</si>
  <si>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</si>
  <si>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</si>
  <si>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</si>
  <si>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</si>
  <si>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</si>
  <si>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</si>
  <si>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</si>
  <si>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</si>
  <si>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</si>
  <si>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</si>
  <si>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</si>
  <si>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</si>
  <si>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</si>
  <si>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</si>
  <si>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</si>
  <si>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</si>
  <si>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</si>
  <si>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</si>
  <si>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</si>
  <si>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</si>
  <si>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</si>
  <si>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</si>
  <si>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</si>
  <si>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</si>
  <si>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</si>
  <si>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</si>
  <si>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</si>
  <si>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</si>
  <si>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</si>
  <si>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</si>
  <si>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</si>
  <si>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</si>
  <si>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</si>
  <si>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</si>
  <si>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</si>
  <si>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</si>
  <si>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</si>
  <si>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</si>
  <si>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</si>
  <si>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</si>
  <si>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</si>
  <si>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</si>
  <si>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</si>
  <si>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</si>
  <si>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</si>
  <si>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</si>
  <si>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</si>
  <si>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</si>
  <si>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</si>
  <si>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</si>
  <si>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</si>
  <si>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</si>
  <si>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</si>
  <si>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</si>
  <si>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</si>
  <si>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</si>
  <si>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</si>
  <si>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</si>
  <si>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</si>
  <si>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</si>
  <si>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</si>
  <si>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</si>
  <si>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</si>
  <si>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</si>
  <si>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</si>
  <si>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</si>
  <si>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</si>
  <si>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</si>
  <si>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</si>
  <si>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</si>
  <si>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</si>
  <si>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</si>
  <si>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</si>
  <si>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</si>
  <si>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</si>
  <si>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</si>
  <si>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</si>
  <si>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</si>
  <si>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</si>
  <si>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</si>
  <si>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</si>
  <si>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</si>
  <si>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</si>
  <si>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</si>
  <si>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</si>
  <si>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</si>
  <si>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</si>
  <si>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</si>
  <si>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</si>
  <si>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</si>
  <si>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</si>
  <si>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</si>
  <si>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</si>
  <si>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</si>
  <si>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</si>
  <si>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</si>
  <si>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</si>
  <si>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</si>
  <si>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</si>
  <si>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</si>
  <si>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</si>
  <si>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</si>
  <si>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</si>
  <si>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</si>
  <si>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</si>
  <si>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</si>
  <si>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</si>
  <si>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</si>
  <si>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</si>
  <si>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</si>
  <si>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</si>
  <si>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</si>
  <si>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</si>
  <si>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</si>
  <si>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</si>
  <si>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</si>
  <si>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</si>
  <si>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</si>
  <si>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</si>
  <si>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</si>
  <si>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</si>
  <si>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</si>
  <si>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</si>
  <si>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</si>
  <si>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</si>
  <si>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</si>
  <si>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</si>
  <si>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</si>
  <si>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</si>
  <si>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</si>
  <si>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</si>
  <si>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</si>
  <si>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</si>
  <si>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</si>
  <si>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</si>
  <si>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</si>
  <si>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</si>
  <si>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</si>
  <si>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</si>
  <si>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</si>
  <si>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</si>
  <si>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</si>
  <si>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</si>
  <si>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</si>
  <si>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</si>
  <si>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</si>
  <si>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</si>
  <si>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</si>
  <si>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</si>
  <si>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</si>
  <si>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</si>
  <si>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</si>
  <si>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</si>
  <si>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</si>
  <si>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</si>
  <si>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</si>
  <si>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</si>
  <si>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</si>
  <si>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</si>
  <si>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</si>
  <si>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</si>
  <si>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</si>
  <si>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</si>
  <si>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</si>
  <si>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</si>
  <si>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</si>
  <si>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</si>
  <si>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</si>
  <si>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</si>
  <si>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</si>
  <si>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</si>
  <si>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</si>
  <si>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</si>
  <si>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</si>
  <si>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</si>
  <si>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</si>
  <si>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</si>
  <si>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</si>
  <si>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</si>
  <si>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</si>
  <si>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</si>
  <si>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</si>
  <si>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</si>
  <si>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</si>
  <si>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</si>
  <si>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</si>
  <si>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</si>
  <si>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</si>
  <si>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</si>
  <si>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</si>
  <si>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</si>
  <si>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</si>
  <si>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</si>
  <si>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</si>
  <si>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</si>
  <si>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</si>
  <si>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</si>
  <si>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</si>
  <si>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</si>
  <si>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</si>
  <si>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</si>
  <si>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</si>
  <si>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</si>
  <si>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</si>
  <si>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</si>
  <si>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</si>
  <si>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</si>
  <si>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</si>
  <si>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</si>
  <si>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</si>
  <si>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</si>
  <si>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</si>
  <si>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</si>
  <si>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</si>
  <si>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</si>
  <si>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</si>
  <si>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</si>
  <si>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</si>
  <si>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</si>
  <si>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</si>
  <si>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</si>
  <si>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</si>
  <si>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</si>
  <si>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</si>
  <si>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</si>
  <si>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</si>
  <si>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</si>
  <si>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</si>
  <si>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</si>
  <si>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</si>
  <si>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</si>
  <si>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</si>
  <si>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</si>
  <si>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</si>
  <si>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</si>
  <si>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</si>
  <si>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</si>
  <si>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</si>
  <si>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</si>
  <si>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</si>
  <si>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</si>
  <si>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</si>
  <si>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</si>
  <si>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</si>
  <si>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</si>
  <si>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</si>
  <si>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</si>
  <si>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</si>
  <si>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</si>
  <si>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</si>
  <si>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</si>
  <si>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</si>
  <si>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</si>
  <si>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</si>
  <si>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</si>
  <si>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</si>
  <si>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</si>
  <si>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</si>
  <si>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</si>
  <si>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</si>
  <si>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</si>
  <si>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</si>
  <si>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</si>
  <si>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</si>
  <si>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</si>
  <si>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</si>
  <si>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</si>
  <si>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</si>
  <si>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</si>
  <si>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</si>
  <si>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</si>
  <si>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</si>
  <si>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</si>
  <si>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</si>
  <si>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</si>
  <si>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</si>
  <si>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</si>
  <si>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</si>
  <si>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</si>
  <si>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</si>
  <si>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</si>
  <si>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</si>
  <si>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</si>
  <si>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</si>
  <si>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</si>
  <si>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</si>
  <si>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</si>
  <si>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</si>
  <si>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</si>
  <si>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</si>
  <si>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</si>
  <si>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</si>
  <si>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</si>
  <si>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</si>
  <si>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</si>
  <si>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</si>
  <si>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</si>
  <si>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</si>
  <si>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</si>
  <si>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</si>
  <si>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</si>
  <si>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</si>
  <si>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</si>
  <si>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</si>
  <si>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</si>
  <si>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</si>
  <si>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</si>
  <si>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</si>
  <si>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</si>
  <si>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</si>
  <si>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</si>
  <si>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</si>
  <si>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</si>
  <si>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</si>
  <si>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</si>
  <si>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</si>
  <si>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</si>
  <si>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</si>
  <si>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</si>
  <si>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</si>
  <si>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</si>
  <si>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</si>
  <si>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</si>
  <si>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奨励室長
小林　英夫</t>
  </si>
  <si>
    <t>-</t>
  </si>
  <si>
    <t>　科学技術に関する研究開発、理解増進等において顕著な成果を収めた者について、その功績を讃えることにより、科学技術に携わる者の意欲の向上を図り、我が国の科学技術水準の向上に寄与することを目的とする。</t>
  </si>
  <si>
    <t>庁費</t>
  </si>
  <si>
    <t>褒賞品費</t>
  </si>
  <si>
    <t>諸謝金</t>
  </si>
  <si>
    <t>委員等旅費</t>
  </si>
  <si>
    <t>職員旅費</t>
  </si>
  <si>
    <t>科学技術分野における褒章受章者数を前年度同数以上とする。</t>
  </si>
  <si>
    <t>人数</t>
  </si>
  <si>
    <t>人</t>
  </si>
  <si>
    <t>科学技術分野における褒章受章者数</t>
  </si>
  <si>
    <t>若手科学者賞の推薦者数</t>
  </si>
  <si>
    <t>件</t>
  </si>
  <si>
    <t>科学技術賞の推薦者数</t>
  </si>
  <si>
    <t>創意工夫功労者賞の推薦者数</t>
  </si>
  <si>
    <t>円</t>
  </si>
  <si>
    <t>　円/件、人</t>
    <phoneticPr fontId="5"/>
  </si>
  <si>
    <t>19,348,576/3,246</t>
  </si>
  <si>
    <t>17,936,578/3,044</t>
  </si>
  <si>
    <t>　　/</t>
    <phoneticPr fontId="5"/>
  </si>
  <si>
    <t>／　　　　　　　　　　　　　　</t>
    <phoneticPr fontId="5"/>
  </si>
  <si>
    <t>若手研究者に自立と活躍の機会を与えるための環境整備の状況に関する指数(科学技術の状況に係る総合的意識調査（科学技術・学術政策研究所）より)</t>
    <phoneticPr fontId="5"/>
  </si>
  <si>
    <t>　本事業では、我が国の社会・経済・国民生活の発展向上における科学技術上の成果を顕彰し、若手科学者賞においては、次代を担う若手研究者の自立を促し、高い研究開発能力を示した若手研究者個人を表彰するなど、科学技術に携わる人材の育成及び研究者の更なる意欲の向上に寄与し、科学技術水準の向上を図る。</t>
    <phoneticPr fontId="5"/>
  </si>
  <si>
    <t>－</t>
    <phoneticPr fontId="5"/>
  </si>
  <si>
    <t>-</t>
    <phoneticPr fontId="5"/>
  </si>
  <si>
    <t>（選択してください）</t>
  </si>
  <si>
    <t>　我が国の科学技術水準の向上はもとより、国民への科学技術に対する理解増進を図る科学技術振興のための表彰制度であり、国が実施すべきものである。</t>
  </si>
  <si>
    <t>　一般競争入札により支出先を適正に選定するなど、競争性の確保及び単位あたりのコスト削減に努めている。また、随意契約についても見積り合わせにより、より安価な支出先を選定している。</t>
  </si>
  <si>
    <t>　支出は、候補者の文献・特許の調査、表彰対象者を選出する有識者で構成される審査委員会に関する謝金・旅費、表彰時の褒章品等、真に必要なものに限定している。</t>
  </si>
  <si>
    <t>　不用率が大きい理由は、一般競争入札により支出先を適正に選定するなどして競争性の確保に努め、また、随意契約についても見積り合わせにより、より安価な支出先を選定した結果、執行額を抑えることができたためである。</t>
  </si>
  <si>
    <t>　随意契約について、見積り合わせにより、より安価な支出先を選定し、コスト削減に努めている。</t>
  </si>
  <si>
    <t xml:space="preserve">  成果実績は、成果目標をほぼ達成している。</t>
  </si>
  <si>
    <t>　事業を効果的に実施するため科学技術分野の文部科学大臣表彰審査委員会を設置し、各賞の候補者に係る業績や研究開発内容の評価を効率的・効果的に実施している。</t>
  </si>
  <si>
    <t>　事業の有効性を高めるため、公募の際の推薦依頼方法の見直しやリーフレット等による関係機関への事前周知協力依頼等により、推薦数の増加に努めている。</t>
  </si>
  <si>
    <t>201</t>
  </si>
  <si>
    <t>220</t>
  </si>
  <si>
    <t>238</t>
  </si>
  <si>
    <t>184</t>
  </si>
  <si>
    <t>182</t>
  </si>
  <si>
    <t>172</t>
  </si>
  <si>
    <t>200</t>
  </si>
  <si>
    <t>○</t>
  </si>
  <si>
    <t>8　科学技術イノベーションの基盤的な力の強化</t>
    <phoneticPr fontId="5"/>
  </si>
  <si>
    <t>8-1 科学技術イノベーションを担う人材力の強化</t>
    <phoneticPr fontId="5"/>
  </si>
  <si>
    <t>科学技術分野の文部科学大臣表彰</t>
    <phoneticPr fontId="5"/>
  </si>
  <si>
    <t>昭和34年度</t>
    <phoneticPr fontId="5"/>
  </si>
  <si>
    <t>終了予定なし</t>
    <phoneticPr fontId="5"/>
  </si>
  <si>
    <t>研究振興局</t>
    <phoneticPr fontId="5"/>
  </si>
  <si>
    <t>振興企画課</t>
    <phoneticPr fontId="5"/>
  </si>
  <si>
    <t>-</t>
    <phoneticPr fontId="5"/>
  </si>
  <si>
    <t>　科学技術分野の文部科学大臣表彰についての審査・選考を行い、表彰を行う。
・科学技術特別賞
・科学技術賞（開発部門、研究部門、科学技術振興部門、技術部門、理解増進部門）
・若手科学者賞
・創意工夫功労者賞
・研究支援賞</t>
    <rPh sb="104" eb="106">
      <t>ケンキュウ</t>
    </rPh>
    <rPh sb="106" eb="108">
      <t>シエン</t>
    </rPh>
    <rPh sb="108" eb="109">
      <t>ショウ</t>
    </rPh>
    <phoneticPr fontId="5"/>
  </si>
  <si>
    <t>-</t>
    <phoneticPr fontId="5"/>
  </si>
  <si>
    <t>-</t>
    <phoneticPr fontId="5"/>
  </si>
  <si>
    <t>-</t>
    <phoneticPr fontId="5"/>
  </si>
  <si>
    <t>-</t>
    <phoneticPr fontId="5"/>
  </si>
  <si>
    <t>研究支援賞の推薦者数</t>
    <rPh sb="0" eb="2">
      <t>ケンキュウ</t>
    </rPh>
    <rPh sb="2" eb="4">
      <t>シエン</t>
    </rPh>
    <rPh sb="8" eb="9">
      <t>シャ</t>
    </rPh>
    <phoneticPr fontId="5"/>
  </si>
  <si>
    <t>-</t>
    <phoneticPr fontId="5"/>
  </si>
  <si>
    <t>-</t>
    <phoneticPr fontId="5"/>
  </si>
  <si>
    <t>23,796,000/2,870</t>
    <phoneticPr fontId="5"/>
  </si>
  <si>
    <t>‐</t>
  </si>
  <si>
    <t>　本事業は、国において継続して実施すべきものである。
　また、随意契約について、見積り合わせにより、より安価な支出先の選定を行い、一般競争入札についても、充分な入札公告期間、契約の競争性を確保しており、引き続き効率的な事業の実施に努める。</t>
    <rPh sb="1" eb="2">
      <t>ホン</t>
    </rPh>
    <rPh sb="2" eb="4">
      <t>ジギョウ</t>
    </rPh>
    <rPh sb="6" eb="7">
      <t>クニ</t>
    </rPh>
    <rPh sb="11" eb="13">
      <t>ケイゾク</t>
    </rPh>
    <rPh sb="15" eb="17">
      <t>ジッシ</t>
    </rPh>
    <rPh sb="31" eb="33">
      <t>ズイイ</t>
    </rPh>
    <rPh sb="33" eb="35">
      <t>ケイヤク</t>
    </rPh>
    <rPh sb="40" eb="42">
      <t>ミツモ</t>
    </rPh>
    <rPh sb="43" eb="44">
      <t>ア</t>
    </rPh>
    <rPh sb="52" eb="54">
      <t>アンカ</t>
    </rPh>
    <rPh sb="55" eb="57">
      <t>シシュツ</t>
    </rPh>
    <rPh sb="57" eb="58">
      <t>サキ</t>
    </rPh>
    <rPh sb="59" eb="61">
      <t>センテイ</t>
    </rPh>
    <rPh sb="62" eb="63">
      <t>オコナ</t>
    </rPh>
    <rPh sb="65" eb="67">
      <t>イッパン</t>
    </rPh>
    <rPh sb="67" eb="69">
      <t>キョウソウ</t>
    </rPh>
    <rPh sb="69" eb="71">
      <t>ニュウサツ</t>
    </rPh>
    <rPh sb="77" eb="79">
      <t>ジュウブン</t>
    </rPh>
    <rPh sb="80" eb="82">
      <t>ニュウサツ</t>
    </rPh>
    <rPh sb="82" eb="84">
      <t>コウコク</t>
    </rPh>
    <rPh sb="84" eb="86">
      <t>キカン</t>
    </rPh>
    <rPh sb="87" eb="89">
      <t>ケイヤク</t>
    </rPh>
    <rPh sb="90" eb="93">
      <t>キョウソウセイ</t>
    </rPh>
    <rPh sb="94" eb="96">
      <t>カクホ</t>
    </rPh>
    <rPh sb="101" eb="102">
      <t>ヒ</t>
    </rPh>
    <rPh sb="103" eb="104">
      <t>ツヅ</t>
    </rPh>
    <rPh sb="105" eb="108">
      <t>コウリツテキ</t>
    </rPh>
    <rPh sb="109" eb="111">
      <t>ジギョウ</t>
    </rPh>
    <rPh sb="112" eb="114">
      <t>ジッシ</t>
    </rPh>
    <rPh sb="115" eb="116">
      <t>ツト</t>
    </rPh>
    <phoneticPr fontId="5"/>
  </si>
  <si>
    <t>多くの者が入札に参加できるよう引き続き入札公告期間の確保に努め、より一層の契約の競争性の確保を図ることとする。</t>
    <rPh sb="0" eb="1">
      <t>オオ</t>
    </rPh>
    <rPh sb="3" eb="4">
      <t>モノ</t>
    </rPh>
    <rPh sb="5" eb="7">
      <t>ニュウサツ</t>
    </rPh>
    <rPh sb="8" eb="10">
      <t>サンカ</t>
    </rPh>
    <rPh sb="15" eb="16">
      <t>ヒ</t>
    </rPh>
    <rPh sb="17" eb="18">
      <t>ツヅ</t>
    </rPh>
    <rPh sb="19" eb="21">
      <t>ニュウサツ</t>
    </rPh>
    <rPh sb="21" eb="23">
      <t>コウコク</t>
    </rPh>
    <rPh sb="23" eb="25">
      <t>キカン</t>
    </rPh>
    <rPh sb="26" eb="28">
      <t>カクホ</t>
    </rPh>
    <rPh sb="29" eb="30">
      <t>ツト</t>
    </rPh>
    <rPh sb="34" eb="36">
      <t>イッソウ</t>
    </rPh>
    <rPh sb="37" eb="39">
      <t>ケイヤク</t>
    </rPh>
    <rPh sb="40" eb="43">
      <t>キョウソウセイ</t>
    </rPh>
    <rPh sb="44" eb="46">
      <t>カクホ</t>
    </rPh>
    <rPh sb="47" eb="48">
      <t>ハカ</t>
    </rPh>
    <phoneticPr fontId="5"/>
  </si>
  <si>
    <t>有</t>
  </si>
  <si>
    <t>無</t>
  </si>
  <si>
    <t>A.ケイ・アンド・アイ有限会社</t>
    <phoneticPr fontId="5"/>
  </si>
  <si>
    <t>候補者に係る文献調査及び特許調査</t>
    <phoneticPr fontId="5"/>
  </si>
  <si>
    <t>雑役務費</t>
    <phoneticPr fontId="5"/>
  </si>
  <si>
    <t>B.株式会社そごう・西武</t>
    <phoneticPr fontId="5"/>
  </si>
  <si>
    <t>消耗品費</t>
    <phoneticPr fontId="5"/>
  </si>
  <si>
    <t>受賞者に授与する盾及びメダルの作成</t>
    <phoneticPr fontId="5"/>
  </si>
  <si>
    <t>C.株式会社オーエムシー</t>
    <rPh sb="2" eb="6">
      <t>カブシキカイシャ</t>
    </rPh>
    <phoneticPr fontId="5"/>
  </si>
  <si>
    <t>表彰式の運営支援</t>
    <phoneticPr fontId="5"/>
  </si>
  <si>
    <t>雑役務費</t>
    <phoneticPr fontId="5"/>
  </si>
  <si>
    <t>ケイ・アンド・アイ有限会社</t>
    <phoneticPr fontId="5"/>
  </si>
  <si>
    <t>-</t>
    <phoneticPr fontId="5"/>
  </si>
  <si>
    <t>株式会社そごう・西武</t>
    <phoneticPr fontId="5"/>
  </si>
  <si>
    <t>株式会社オーエムシー</t>
    <rPh sb="0" eb="4">
      <t>カブシキカイシャ</t>
    </rPh>
    <phoneticPr fontId="5"/>
  </si>
  <si>
    <t>18,899,793/2,870</t>
    <phoneticPr fontId="5"/>
  </si>
  <si>
    <t>執行額／推薦者　　　　　　　　　　　　</t>
    <phoneticPr fontId="5"/>
  </si>
  <si>
    <t>-</t>
    <phoneticPr fontId="5"/>
  </si>
  <si>
    <t>外部有識者による点検対象外</t>
    <phoneticPr fontId="5"/>
  </si>
  <si>
    <t>事業内容の
一部改善</t>
  </si>
  <si>
    <t>１．事業評価の観点：この事業は、科学技術分野の文部科学大臣表彰についての審査・選考並びに表彰を行うものであり、長期継続事業、予算執行状況の観点から検証を行った。
２．所見：この事業は昭和34年度以降長期に継続している事業であり、我が国の科学技術水準の向上に寄与するために引き続き適切に実施すべきである。執行状況についてはコストを意識し・競争性の確保に向けた取組を行っていることが見受けられるが執行率・一者応札の状況等から鑑み、より一層の公告期間の確保や仕様の見直しなど競争性・透明性の確保に努めるべきである。</t>
  </si>
  <si>
    <t>執行等改善</t>
  </si>
  <si>
    <t>本事業については、さらに多くの者が入札に参加できるよう入札公告期間の確保に努める。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</si>
</sst>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91542</xdr:colOff>
      <xdr:row>742</xdr:row>
      <xdr:rowOff>244173</xdr:rowOff>
    </xdr:from>
    <xdr:to>
      <xdr:col>30</xdr:col>
      <xdr:colOff>118513</xdr:colOff>
      <xdr:row>744</xdr:row>
      <xdr:rowOff>97020</xdr:rowOff>
    </xdr:to>
    <xdr:sp macro="" textlink="">
      <xdr:nvSpPr>
        <xdr:cNvPr id="7" name="テキスト ボックス 6">
          <a:extLst>
            <a:ext uri="{FF2B5EF4-FFF2-40B4-BE49-F238E27FC236}">
              <a16:creationId xmlns:a16="http://schemas.microsoft.com/office/drawing/2014/main" id="{12F1672D-5CF5-4BB4-AE5F-6D81730153DB}"/>
            </a:ext>
          </a:extLst>
        </xdr:cNvPr>
        <xdr:cNvSpPr txBox="1"/>
      </xdr:nvSpPr>
      <xdr:spPr>
        <a:xfrm>
          <a:off x="4210461" y="51215795"/>
          <a:ext cx="2086430" cy="5479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a:t>
          </a:r>
        </a:p>
        <a:p>
          <a:pPr algn="ctr"/>
          <a:r>
            <a:rPr kumimoji="1" lang="en-US" altLang="ja-JP" sz="1100"/>
            <a:t>19</a:t>
          </a:r>
          <a:r>
            <a:rPr kumimoji="1" lang="ja-JP" altLang="en-US" sz="1100"/>
            <a:t>百万円</a:t>
          </a:r>
        </a:p>
      </xdr:txBody>
    </xdr:sp>
    <xdr:clientData/>
  </xdr:twoCellAnchor>
  <xdr:twoCellAnchor>
    <xdr:from>
      <xdr:col>19</xdr:col>
      <xdr:colOff>202240</xdr:colOff>
      <xdr:row>744</xdr:row>
      <xdr:rowOff>138748</xdr:rowOff>
    </xdr:from>
    <xdr:to>
      <xdr:col>31</xdr:col>
      <xdr:colOff>35031</xdr:colOff>
      <xdr:row>747</xdr:row>
      <xdr:rowOff>111239</xdr:rowOff>
    </xdr:to>
    <xdr:sp macro="" textlink="">
      <xdr:nvSpPr>
        <xdr:cNvPr id="8" name="大かっこ 7">
          <a:extLst>
            <a:ext uri="{FF2B5EF4-FFF2-40B4-BE49-F238E27FC236}">
              <a16:creationId xmlns:a16="http://schemas.microsoft.com/office/drawing/2014/main" id="{BA361E2A-61C3-498F-B515-3F2C0166C6FB}"/>
            </a:ext>
          </a:extLst>
        </xdr:cNvPr>
        <xdr:cNvSpPr/>
      </xdr:nvSpPr>
      <xdr:spPr>
        <a:xfrm>
          <a:off x="4115213" y="51805437"/>
          <a:ext cx="2304142" cy="1015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81563</xdr:colOff>
      <xdr:row>744</xdr:row>
      <xdr:rowOff>180476</xdr:rowOff>
    </xdr:from>
    <xdr:to>
      <xdr:col>30</xdr:col>
      <xdr:colOff>172034</xdr:colOff>
      <xdr:row>747</xdr:row>
      <xdr:rowOff>123032</xdr:rowOff>
    </xdr:to>
    <xdr:sp macro="" textlink="">
      <xdr:nvSpPr>
        <xdr:cNvPr id="9" name="テキスト ボックス 8">
          <a:extLst>
            <a:ext uri="{FF2B5EF4-FFF2-40B4-BE49-F238E27FC236}">
              <a16:creationId xmlns:a16="http://schemas.microsoft.com/office/drawing/2014/main" id="{1C7E65E5-B3BF-4364-9FA3-FD9587B87372}"/>
            </a:ext>
          </a:extLst>
        </xdr:cNvPr>
        <xdr:cNvSpPr txBox="1"/>
      </xdr:nvSpPr>
      <xdr:spPr>
        <a:xfrm>
          <a:off x="4200482" y="51847165"/>
          <a:ext cx="2149930" cy="985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科学技術水準の向上に寄与する</a:t>
          </a:r>
          <a:r>
            <a:rPr lang="ja-JP" altLang="en-US"/>
            <a:t> </a:t>
          </a:r>
          <a:r>
            <a:rPr lang="ja-JP" altLang="en-US" sz="1100" b="0" i="0" u="none" strike="noStrike">
              <a:solidFill>
                <a:schemeClr val="dk1"/>
              </a:solidFill>
              <a:effectLst/>
              <a:latin typeface="+mn-lt"/>
              <a:ea typeface="+mn-ea"/>
              <a:cs typeface="+mn-cs"/>
            </a:rPr>
            <a:t>ことを目的とし、科学技術に関</a:t>
          </a:r>
          <a:r>
            <a:rPr lang="ja-JP" altLang="en-US"/>
            <a:t> </a:t>
          </a:r>
          <a:r>
            <a:rPr lang="ja-JP" altLang="en-US" sz="1100" b="0" i="0" u="none" strike="noStrike">
              <a:solidFill>
                <a:schemeClr val="dk1"/>
              </a:solidFill>
              <a:effectLst/>
              <a:latin typeface="+mn-lt"/>
              <a:ea typeface="+mn-ea"/>
              <a:cs typeface="+mn-cs"/>
            </a:rPr>
            <a:t>する顕著な功績を収めた者に対</a:t>
          </a:r>
          <a:r>
            <a:rPr lang="ja-JP" altLang="en-US"/>
            <a:t> </a:t>
          </a:r>
          <a:r>
            <a:rPr lang="ja-JP" altLang="en-US" sz="1100" b="0" i="0" u="none" strike="noStrike">
              <a:solidFill>
                <a:schemeClr val="dk1"/>
              </a:solidFill>
              <a:effectLst/>
              <a:latin typeface="+mn-lt"/>
              <a:ea typeface="+mn-ea"/>
              <a:cs typeface="+mn-cs"/>
            </a:rPr>
            <a:t>して表彰を行う。</a:t>
          </a:r>
          <a:r>
            <a:rPr lang="ja-JP" altLang="en-US"/>
            <a:t> </a:t>
          </a:r>
          <a:endParaRPr kumimoji="1" lang="ja-JP" altLang="en-US" sz="1100"/>
        </a:p>
      </xdr:txBody>
    </xdr:sp>
    <xdr:clientData/>
  </xdr:twoCellAnchor>
  <xdr:twoCellAnchor>
    <xdr:from>
      <xdr:col>31</xdr:col>
      <xdr:colOff>156589</xdr:colOff>
      <xdr:row>742</xdr:row>
      <xdr:rowOff>80888</xdr:rowOff>
    </xdr:from>
    <xdr:to>
      <xdr:col>45</xdr:col>
      <xdr:colOff>77323</xdr:colOff>
      <xdr:row>745</xdr:row>
      <xdr:rowOff>200337</xdr:rowOff>
    </xdr:to>
    <xdr:sp macro="" textlink="">
      <xdr:nvSpPr>
        <xdr:cNvPr id="10" name="テキスト ボックス 9">
          <a:extLst>
            <a:ext uri="{FF2B5EF4-FFF2-40B4-BE49-F238E27FC236}">
              <a16:creationId xmlns:a16="http://schemas.microsoft.com/office/drawing/2014/main" id="{EE8A3685-EA11-457B-B5A0-3E6E8A80E672}"/>
            </a:ext>
          </a:extLst>
        </xdr:cNvPr>
        <xdr:cNvSpPr txBox="1"/>
      </xdr:nvSpPr>
      <xdr:spPr>
        <a:xfrm>
          <a:off x="6540913" y="51052510"/>
          <a:ext cx="2803978" cy="1162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諸謝金</a:t>
          </a:r>
          <a:r>
            <a:rPr lang="ja-JP" altLang="en-US"/>
            <a:t> 　　 　　</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百万円</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職員旅費</a:t>
          </a:r>
          <a:r>
            <a:rPr lang="ja-JP" altLang="en-US"/>
            <a:t> 　　　</a:t>
          </a:r>
          <a:r>
            <a:rPr lang="en-US" altLang="ja-JP" sz="1100" b="0" i="0" u="none" strike="noStrike">
              <a:solidFill>
                <a:schemeClr val="dk1"/>
              </a:solidFill>
              <a:effectLst/>
              <a:latin typeface="+mn-lt"/>
              <a:ea typeface="+mn-ea"/>
              <a:cs typeface="+mn-cs"/>
            </a:rPr>
            <a:t>0.2</a:t>
          </a:r>
          <a:r>
            <a:rPr lang="ja-JP" altLang="en-US" sz="1100" b="0" i="0" u="none" strike="noStrike">
              <a:solidFill>
                <a:schemeClr val="dk1"/>
              </a:solidFill>
              <a:effectLst/>
              <a:latin typeface="+mn-lt"/>
              <a:ea typeface="+mn-ea"/>
              <a:cs typeface="+mn-cs"/>
            </a:rPr>
            <a:t>百万円</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委員等旅費</a:t>
          </a:r>
          <a:r>
            <a:rPr lang="ja-JP" altLang="en-US"/>
            <a:t> 　　</a:t>
          </a:r>
          <a:r>
            <a:rPr lang="en-US" altLang="ja-JP" sz="1100" b="0" i="0" u="none" strike="noStrike">
              <a:solidFill>
                <a:schemeClr val="dk1"/>
              </a:solidFill>
              <a:effectLst/>
              <a:latin typeface="+mn-lt"/>
              <a:ea typeface="+mn-ea"/>
              <a:cs typeface="+mn-cs"/>
            </a:rPr>
            <a:t>0.9</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庁費</a:t>
          </a:r>
          <a:r>
            <a:rPr lang="ja-JP" altLang="en-US"/>
            <a:t> 　　　　　　</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百万円</a:t>
          </a:r>
          <a:r>
            <a:rPr lang="ja-JP" altLang="en-US"/>
            <a:t> </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庁費は</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件百万円以上の契約はない</a:t>
          </a:r>
          <a:r>
            <a:rPr lang="ja-JP" altLang="en-US"/>
            <a:t> </a:t>
          </a:r>
          <a:endParaRPr lang="en-US" altLang="ja-JP"/>
        </a:p>
      </xdr:txBody>
    </xdr:sp>
    <xdr:clientData/>
  </xdr:twoCellAnchor>
  <xdr:twoCellAnchor>
    <xdr:from>
      <xdr:col>31</xdr:col>
      <xdr:colOff>20516</xdr:colOff>
      <xdr:row>742</xdr:row>
      <xdr:rowOff>12852</xdr:rowOff>
    </xdr:from>
    <xdr:to>
      <xdr:col>46</xdr:col>
      <xdr:colOff>60969</xdr:colOff>
      <xdr:row>745</xdr:row>
      <xdr:rowOff>299669</xdr:rowOff>
    </xdr:to>
    <xdr:sp macro="" textlink="">
      <xdr:nvSpPr>
        <xdr:cNvPr id="11" name="中かっこ 10">
          <a:extLst>
            <a:ext uri="{FF2B5EF4-FFF2-40B4-BE49-F238E27FC236}">
              <a16:creationId xmlns:a16="http://schemas.microsoft.com/office/drawing/2014/main" id="{ABDCD9CA-DFA0-4B1C-9806-1F9BBB75F1B1}"/>
            </a:ext>
          </a:extLst>
        </xdr:cNvPr>
        <xdr:cNvSpPr/>
      </xdr:nvSpPr>
      <xdr:spPr>
        <a:xfrm>
          <a:off x="6404840" y="50984474"/>
          <a:ext cx="3129643" cy="1329418"/>
        </a:xfrm>
        <a:prstGeom prst="bracePair">
          <a:avLst>
            <a:gd name="adj" fmla="val 93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101792</xdr:colOff>
      <xdr:row>743</xdr:row>
      <xdr:rowOff>184204</xdr:rowOff>
    </xdr:from>
    <xdr:to>
      <xdr:col>49</xdr:col>
      <xdr:colOff>269540</xdr:colOff>
      <xdr:row>744</xdr:row>
      <xdr:rowOff>137841</xdr:rowOff>
    </xdr:to>
    <xdr:sp macro="" textlink="">
      <xdr:nvSpPr>
        <xdr:cNvPr id="12" name="テキスト ボックス 11">
          <a:extLst>
            <a:ext uri="{FF2B5EF4-FFF2-40B4-BE49-F238E27FC236}">
              <a16:creationId xmlns:a16="http://schemas.microsoft.com/office/drawing/2014/main" id="{6350C0BF-BE9D-4E60-A433-F8CAC706AB6F}"/>
            </a:ext>
          </a:extLst>
        </xdr:cNvPr>
        <xdr:cNvSpPr txBox="1"/>
      </xdr:nvSpPr>
      <xdr:spPr>
        <a:xfrm>
          <a:off x="9575306" y="51503359"/>
          <a:ext cx="785585" cy="3011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を含む</a:t>
          </a:r>
          <a:r>
            <a:rPr lang="ja-JP" altLang="en-US"/>
            <a:t> </a:t>
          </a:r>
          <a:endParaRPr kumimoji="1" lang="ja-JP" altLang="en-US" sz="1100"/>
        </a:p>
      </xdr:txBody>
    </xdr:sp>
    <xdr:clientData/>
  </xdr:twoCellAnchor>
  <xdr:twoCellAnchor>
    <xdr:from>
      <xdr:col>24</xdr:col>
      <xdr:colOff>202116</xdr:colOff>
      <xdr:row>747</xdr:row>
      <xdr:rowOff>216469</xdr:rowOff>
    </xdr:from>
    <xdr:to>
      <xdr:col>25</xdr:col>
      <xdr:colOff>132242</xdr:colOff>
      <xdr:row>749</xdr:row>
      <xdr:rowOff>300637</xdr:rowOff>
    </xdr:to>
    <xdr:sp macro="" textlink="">
      <xdr:nvSpPr>
        <xdr:cNvPr id="13" name="矢印: 下 12">
          <a:extLst>
            <a:ext uri="{FF2B5EF4-FFF2-40B4-BE49-F238E27FC236}">
              <a16:creationId xmlns:a16="http://schemas.microsoft.com/office/drawing/2014/main" id="{1FED649B-7DAC-43B8-A63D-FE3C76462752}"/>
            </a:ext>
          </a:extLst>
        </xdr:cNvPr>
        <xdr:cNvSpPr/>
      </xdr:nvSpPr>
      <xdr:spPr>
        <a:xfrm>
          <a:off x="5144819" y="52925760"/>
          <a:ext cx="136072" cy="77923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56336</xdr:colOff>
      <xdr:row>748</xdr:row>
      <xdr:rowOff>115678</xdr:rowOff>
    </xdr:from>
    <xdr:to>
      <xdr:col>37</xdr:col>
      <xdr:colOff>126505</xdr:colOff>
      <xdr:row>748</xdr:row>
      <xdr:rowOff>197321</xdr:rowOff>
    </xdr:to>
    <xdr:sp macro="" textlink="">
      <xdr:nvSpPr>
        <xdr:cNvPr id="14" name="正方形/長方形 13">
          <a:extLst>
            <a:ext uri="{FF2B5EF4-FFF2-40B4-BE49-F238E27FC236}">
              <a16:creationId xmlns:a16="http://schemas.microsoft.com/office/drawing/2014/main" id="{D134434D-D468-42AE-B6A4-7989B3889217}"/>
            </a:ext>
          </a:extLst>
        </xdr:cNvPr>
        <xdr:cNvSpPr/>
      </xdr:nvSpPr>
      <xdr:spPr>
        <a:xfrm>
          <a:off x="2733633" y="53172502"/>
          <a:ext cx="5012872" cy="8164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167941</xdr:colOff>
      <xdr:row>748</xdr:row>
      <xdr:rowOff>115678</xdr:rowOff>
    </xdr:from>
    <xdr:to>
      <xdr:col>13</xdr:col>
      <xdr:colOff>94438</xdr:colOff>
      <xdr:row>749</xdr:row>
      <xdr:rowOff>303360</xdr:rowOff>
    </xdr:to>
    <xdr:sp macro="" textlink="">
      <xdr:nvSpPr>
        <xdr:cNvPr id="15" name="矢印: 下 14">
          <a:extLst>
            <a:ext uri="{FF2B5EF4-FFF2-40B4-BE49-F238E27FC236}">
              <a16:creationId xmlns:a16="http://schemas.microsoft.com/office/drawing/2014/main" id="{55F4F3C1-2FA4-4C28-BFB0-6DF3DAC84F4E}"/>
            </a:ext>
          </a:extLst>
        </xdr:cNvPr>
        <xdr:cNvSpPr/>
      </xdr:nvSpPr>
      <xdr:spPr>
        <a:xfrm>
          <a:off x="2639292" y="53172502"/>
          <a:ext cx="132443" cy="53521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58470</xdr:colOff>
      <xdr:row>748</xdr:row>
      <xdr:rowOff>115678</xdr:rowOff>
    </xdr:from>
    <xdr:to>
      <xdr:col>37</xdr:col>
      <xdr:colOff>190913</xdr:colOff>
      <xdr:row>749</xdr:row>
      <xdr:rowOff>303360</xdr:rowOff>
    </xdr:to>
    <xdr:sp macro="" textlink="">
      <xdr:nvSpPr>
        <xdr:cNvPr id="16" name="矢印: 下 15">
          <a:extLst>
            <a:ext uri="{FF2B5EF4-FFF2-40B4-BE49-F238E27FC236}">
              <a16:creationId xmlns:a16="http://schemas.microsoft.com/office/drawing/2014/main" id="{1F29A738-9E79-4E85-9B6C-49840A81CBE4}"/>
            </a:ext>
          </a:extLst>
        </xdr:cNvPr>
        <xdr:cNvSpPr/>
      </xdr:nvSpPr>
      <xdr:spPr>
        <a:xfrm>
          <a:off x="7678470" y="53172502"/>
          <a:ext cx="132443" cy="53521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121746</xdr:colOff>
      <xdr:row>750</xdr:row>
      <xdr:rowOff>22953</xdr:rowOff>
    </xdr:from>
    <xdr:to>
      <xdr:col>17</xdr:col>
      <xdr:colOff>144685</xdr:colOff>
      <xdr:row>750</xdr:row>
      <xdr:rowOff>295097</xdr:rowOff>
    </xdr:to>
    <xdr:sp macro="" textlink="">
      <xdr:nvSpPr>
        <xdr:cNvPr id="17" name="テキスト ボックス 16">
          <a:extLst>
            <a:ext uri="{FF2B5EF4-FFF2-40B4-BE49-F238E27FC236}">
              <a16:creationId xmlns:a16="http://schemas.microsoft.com/office/drawing/2014/main" id="{48167170-7166-41ED-ACDF-05C8A2E67BF3}"/>
            </a:ext>
          </a:extLst>
        </xdr:cNvPr>
        <xdr:cNvSpPr txBox="1"/>
      </xdr:nvSpPr>
      <xdr:spPr>
        <a:xfrm>
          <a:off x="1975260" y="53774845"/>
          <a:ext cx="1670506" cy="27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請負</a:t>
          </a:r>
          <a:r>
            <a:rPr kumimoji="1" lang="en-US" altLang="ja-JP" sz="1100" b="0"/>
            <a:t>【</a:t>
          </a:r>
          <a:r>
            <a:rPr kumimoji="1" lang="ja-JP" altLang="en-US" sz="1100" b="0"/>
            <a:t>一般競争入札</a:t>
          </a:r>
          <a:r>
            <a:rPr kumimoji="1" lang="en-US" altLang="ja-JP" sz="1100" b="0"/>
            <a:t>】</a:t>
          </a:r>
          <a:endParaRPr kumimoji="1" lang="ja-JP" altLang="en-US" sz="1100" b="0"/>
        </a:p>
      </xdr:txBody>
    </xdr:sp>
    <xdr:clientData/>
  </xdr:twoCellAnchor>
  <xdr:twoCellAnchor>
    <xdr:from>
      <xdr:col>21</xdr:col>
      <xdr:colOff>156832</xdr:colOff>
      <xdr:row>750</xdr:row>
      <xdr:rowOff>9346</xdr:rowOff>
    </xdr:from>
    <xdr:to>
      <xdr:col>29</xdr:col>
      <xdr:colOff>201994</xdr:colOff>
      <xdr:row>750</xdr:row>
      <xdr:rowOff>295096</xdr:rowOff>
    </xdr:to>
    <xdr:sp macro="" textlink="">
      <xdr:nvSpPr>
        <xdr:cNvPr id="18" name="テキスト ボックス 17">
          <a:extLst>
            <a:ext uri="{FF2B5EF4-FFF2-40B4-BE49-F238E27FC236}">
              <a16:creationId xmlns:a16="http://schemas.microsoft.com/office/drawing/2014/main" id="{6CA0058B-FF11-4AE4-A13C-A425AADE16CA}"/>
            </a:ext>
          </a:extLst>
        </xdr:cNvPr>
        <xdr:cNvSpPr txBox="1"/>
      </xdr:nvSpPr>
      <xdr:spPr>
        <a:xfrm>
          <a:off x="4481697" y="53761238"/>
          <a:ext cx="169272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請負</a:t>
          </a:r>
          <a:r>
            <a:rPr kumimoji="1" lang="en-US" altLang="ja-JP" sz="1100" b="0"/>
            <a:t>【</a:t>
          </a:r>
          <a:r>
            <a:rPr kumimoji="1" lang="ja-JP" altLang="en-US" sz="1100" b="0"/>
            <a:t>一般競争入札</a:t>
          </a:r>
          <a:r>
            <a:rPr kumimoji="1" lang="en-US" altLang="ja-JP" sz="1100" b="0"/>
            <a:t>】</a:t>
          </a:r>
          <a:endParaRPr kumimoji="1" lang="ja-JP" altLang="en-US" sz="1100" b="0"/>
        </a:p>
      </xdr:txBody>
    </xdr:sp>
    <xdr:clientData/>
  </xdr:twoCellAnchor>
  <xdr:twoCellAnchor>
    <xdr:from>
      <xdr:col>33</xdr:col>
      <xdr:colOff>163797</xdr:colOff>
      <xdr:row>750</xdr:row>
      <xdr:rowOff>36560</xdr:rowOff>
    </xdr:from>
    <xdr:to>
      <xdr:col>43</xdr:col>
      <xdr:colOff>51486</xdr:colOff>
      <xdr:row>751</xdr:row>
      <xdr:rowOff>44626</xdr:rowOff>
    </xdr:to>
    <xdr:sp macro="" textlink="">
      <xdr:nvSpPr>
        <xdr:cNvPr id="19" name="テキスト ボックス 18">
          <a:extLst>
            <a:ext uri="{FF2B5EF4-FFF2-40B4-BE49-F238E27FC236}">
              <a16:creationId xmlns:a16="http://schemas.microsoft.com/office/drawing/2014/main" id="{3ACCC332-E869-473F-A5D4-9919E0B8D8FF}"/>
            </a:ext>
          </a:extLst>
        </xdr:cNvPr>
        <xdr:cNvSpPr txBox="1"/>
      </xdr:nvSpPr>
      <xdr:spPr>
        <a:xfrm>
          <a:off x="6960013" y="53788452"/>
          <a:ext cx="1947149"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請負</a:t>
          </a:r>
          <a:r>
            <a:rPr kumimoji="1" lang="en-US" altLang="ja-JP" sz="1100" b="0"/>
            <a:t>【</a:t>
          </a:r>
          <a:r>
            <a:rPr kumimoji="1" lang="ja-JP" altLang="en-US" sz="1100" b="0"/>
            <a:t>随意契約（少額）</a:t>
          </a:r>
          <a:r>
            <a:rPr kumimoji="1" lang="en-US" altLang="ja-JP" sz="1100" b="0"/>
            <a:t>】</a:t>
          </a:r>
          <a:endParaRPr kumimoji="1" lang="ja-JP" altLang="en-US" sz="1100" b="0"/>
        </a:p>
      </xdr:txBody>
    </xdr:sp>
    <xdr:clientData/>
  </xdr:twoCellAnchor>
  <xdr:twoCellAnchor>
    <xdr:from>
      <xdr:col>7</xdr:col>
      <xdr:colOff>144928</xdr:colOff>
      <xdr:row>751</xdr:row>
      <xdr:rowOff>44626</xdr:rowOff>
    </xdr:from>
    <xdr:to>
      <xdr:col>18</xdr:col>
      <xdr:colOff>69820</xdr:colOff>
      <xdr:row>752</xdr:row>
      <xdr:rowOff>270408</xdr:rowOff>
    </xdr:to>
    <xdr:sp macro="" textlink="">
      <xdr:nvSpPr>
        <xdr:cNvPr id="20" name="テキスト ボックス 19">
          <a:extLst>
            <a:ext uri="{FF2B5EF4-FFF2-40B4-BE49-F238E27FC236}">
              <a16:creationId xmlns:a16="http://schemas.microsoft.com/office/drawing/2014/main" id="{197C90EA-A736-4CB5-8CE2-0750D284C6D8}"/>
            </a:ext>
          </a:extLst>
        </xdr:cNvPr>
        <xdr:cNvSpPr txBox="1"/>
      </xdr:nvSpPr>
      <xdr:spPr>
        <a:xfrm>
          <a:off x="1586550" y="54144052"/>
          <a:ext cx="2190297" cy="5733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A.</a:t>
          </a:r>
          <a:r>
            <a:rPr kumimoji="1" lang="ja-JP" altLang="en-US" sz="1100" baseline="0"/>
            <a:t> </a:t>
          </a:r>
          <a:r>
            <a:rPr kumimoji="1" lang="ja-JP" altLang="en-US" sz="1100"/>
            <a:t>ケイ・アンド・アイ有限会社</a:t>
          </a:r>
          <a:endParaRPr kumimoji="1" lang="en-US" altLang="ja-JP" sz="1100"/>
        </a:p>
        <a:p>
          <a:pPr algn="ctr"/>
          <a:r>
            <a:rPr kumimoji="1" lang="en-US" altLang="ja-JP" sz="1100"/>
            <a:t>9</a:t>
          </a:r>
          <a:r>
            <a:rPr kumimoji="1" lang="ja-JP" altLang="en-US" sz="1100"/>
            <a:t>百万円</a:t>
          </a:r>
        </a:p>
      </xdr:txBody>
    </xdr:sp>
    <xdr:clientData/>
  </xdr:twoCellAnchor>
  <xdr:twoCellAnchor>
    <xdr:from>
      <xdr:col>19</xdr:col>
      <xdr:colOff>189526</xdr:colOff>
      <xdr:row>751</xdr:row>
      <xdr:rowOff>31020</xdr:rowOff>
    </xdr:from>
    <xdr:to>
      <xdr:col>30</xdr:col>
      <xdr:colOff>104893</xdr:colOff>
      <xdr:row>752</xdr:row>
      <xdr:rowOff>270408</xdr:rowOff>
    </xdr:to>
    <xdr:sp macro="" textlink="">
      <xdr:nvSpPr>
        <xdr:cNvPr id="21" name="テキスト ボックス 20">
          <a:extLst>
            <a:ext uri="{FF2B5EF4-FFF2-40B4-BE49-F238E27FC236}">
              <a16:creationId xmlns:a16="http://schemas.microsoft.com/office/drawing/2014/main" id="{7B876FF1-E3D4-401E-9A98-BA817AC9DE52}"/>
            </a:ext>
          </a:extLst>
        </xdr:cNvPr>
        <xdr:cNvSpPr txBox="1"/>
      </xdr:nvSpPr>
      <xdr:spPr>
        <a:xfrm>
          <a:off x="4102499" y="54130446"/>
          <a:ext cx="2180772" cy="5869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B.</a:t>
          </a:r>
          <a:r>
            <a:rPr kumimoji="1" lang="en-US" altLang="ja-JP" sz="1100" baseline="0"/>
            <a:t> </a:t>
          </a:r>
          <a:r>
            <a:rPr kumimoji="1" lang="ja-JP" altLang="en-US" sz="1100" baseline="0"/>
            <a:t>株式会社そごう・西武</a:t>
          </a:r>
          <a:endParaRPr kumimoji="1" lang="en-US" altLang="ja-JP" sz="1100"/>
        </a:p>
        <a:p>
          <a:pPr algn="ctr"/>
          <a:r>
            <a:rPr kumimoji="1" lang="en-US" altLang="ja-JP" sz="1100"/>
            <a:t>5</a:t>
          </a:r>
          <a:r>
            <a:rPr kumimoji="1" lang="ja-JP" altLang="en-US" sz="1100"/>
            <a:t>百万円</a:t>
          </a:r>
        </a:p>
      </xdr:txBody>
    </xdr:sp>
    <xdr:clientData/>
  </xdr:twoCellAnchor>
  <xdr:twoCellAnchor>
    <xdr:from>
      <xdr:col>32</xdr:col>
      <xdr:colOff>58595</xdr:colOff>
      <xdr:row>751</xdr:row>
      <xdr:rowOff>31018</xdr:rowOff>
    </xdr:from>
    <xdr:to>
      <xdr:col>42</xdr:col>
      <xdr:colOff>179906</xdr:colOff>
      <xdr:row>752</xdr:row>
      <xdr:rowOff>270407</xdr:rowOff>
    </xdr:to>
    <xdr:sp macro="" textlink="">
      <xdr:nvSpPr>
        <xdr:cNvPr id="22" name="テキスト ボックス 21">
          <a:extLst>
            <a:ext uri="{FF2B5EF4-FFF2-40B4-BE49-F238E27FC236}">
              <a16:creationId xmlns:a16="http://schemas.microsoft.com/office/drawing/2014/main" id="{08B28077-14FE-4348-9235-730E838B892D}"/>
            </a:ext>
          </a:extLst>
        </xdr:cNvPr>
        <xdr:cNvSpPr txBox="1"/>
      </xdr:nvSpPr>
      <xdr:spPr>
        <a:xfrm>
          <a:off x="6648865" y="54130444"/>
          <a:ext cx="2180771" cy="58692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baseline="0"/>
            <a:t>C.</a:t>
          </a:r>
          <a:r>
            <a:rPr kumimoji="1" lang="ja-JP" altLang="en-US" sz="1100" baseline="0"/>
            <a:t> 株式会社オーエムシー</a:t>
          </a:r>
          <a:endParaRPr kumimoji="1" lang="en-US" altLang="ja-JP" sz="1100" baseline="0"/>
        </a:p>
        <a:p>
          <a:pPr algn="ctr"/>
          <a:r>
            <a:rPr kumimoji="1" lang="en-US" altLang="ja-JP" sz="1100" baseline="0"/>
            <a:t>0.7</a:t>
          </a:r>
          <a:r>
            <a:rPr kumimoji="1" lang="ja-JP" altLang="en-US" sz="1100"/>
            <a:t>百万円</a:t>
          </a:r>
        </a:p>
      </xdr:txBody>
    </xdr:sp>
    <xdr:clientData/>
  </xdr:twoCellAnchor>
  <xdr:twoCellAnchor>
    <xdr:from>
      <xdr:col>9</xdr:col>
      <xdr:colOff>13798</xdr:colOff>
      <xdr:row>753</xdr:row>
      <xdr:rowOff>4516</xdr:rowOff>
    </xdr:from>
    <xdr:to>
      <xdr:col>17</xdr:col>
      <xdr:colOff>18138</xdr:colOff>
      <xdr:row>754</xdr:row>
      <xdr:rowOff>218503</xdr:rowOff>
    </xdr:to>
    <xdr:sp macro="" textlink="">
      <xdr:nvSpPr>
        <xdr:cNvPr id="23" name="テキスト ボックス 22">
          <a:extLst>
            <a:ext uri="{FF2B5EF4-FFF2-40B4-BE49-F238E27FC236}">
              <a16:creationId xmlns:a16="http://schemas.microsoft.com/office/drawing/2014/main" id="{553D3377-A872-46FA-891A-5332262E6AAB}"/>
            </a:ext>
          </a:extLst>
        </xdr:cNvPr>
        <xdr:cNvSpPr txBox="1"/>
      </xdr:nvSpPr>
      <xdr:spPr>
        <a:xfrm>
          <a:off x="1867312" y="54799009"/>
          <a:ext cx="1651907" cy="561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候補者に係る文献調査・特許調査。</a:t>
          </a:r>
        </a:p>
      </xdr:txBody>
    </xdr:sp>
    <xdr:clientData/>
  </xdr:twoCellAnchor>
  <xdr:twoCellAnchor>
    <xdr:from>
      <xdr:col>8</xdr:col>
      <xdr:colOff>165315</xdr:colOff>
      <xdr:row>752</xdr:row>
      <xdr:rowOff>297622</xdr:rowOff>
    </xdr:from>
    <xdr:to>
      <xdr:col>17</xdr:col>
      <xdr:colOff>72568</xdr:colOff>
      <xdr:row>754</xdr:row>
      <xdr:rowOff>232111</xdr:rowOff>
    </xdr:to>
    <xdr:sp macro="" textlink="">
      <xdr:nvSpPr>
        <xdr:cNvPr id="24" name="大かっこ 23">
          <a:extLst>
            <a:ext uri="{FF2B5EF4-FFF2-40B4-BE49-F238E27FC236}">
              <a16:creationId xmlns:a16="http://schemas.microsoft.com/office/drawing/2014/main" id="{7E580A7C-8E94-41D0-94ED-0DEA382FB723}"/>
            </a:ext>
          </a:extLst>
        </xdr:cNvPr>
        <xdr:cNvSpPr/>
      </xdr:nvSpPr>
      <xdr:spPr>
        <a:xfrm>
          <a:off x="1812883" y="54744581"/>
          <a:ext cx="1760766" cy="6295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199493</xdr:colOff>
      <xdr:row>753</xdr:row>
      <xdr:rowOff>47152</xdr:rowOff>
    </xdr:from>
    <xdr:to>
      <xdr:col>29</xdr:col>
      <xdr:colOff>119898</xdr:colOff>
      <xdr:row>754</xdr:row>
      <xdr:rowOff>245718</xdr:rowOff>
    </xdr:to>
    <xdr:sp macro="" textlink="">
      <xdr:nvSpPr>
        <xdr:cNvPr id="25" name="テキスト ボックス 24">
          <a:extLst>
            <a:ext uri="{FF2B5EF4-FFF2-40B4-BE49-F238E27FC236}">
              <a16:creationId xmlns:a16="http://schemas.microsoft.com/office/drawing/2014/main" id="{481208B3-2729-4170-9073-107C39F0783E}"/>
            </a:ext>
          </a:extLst>
        </xdr:cNvPr>
        <xdr:cNvSpPr txBox="1"/>
      </xdr:nvSpPr>
      <xdr:spPr>
        <a:xfrm>
          <a:off x="4318412" y="54841645"/>
          <a:ext cx="1773918"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受賞者に授与する</a:t>
          </a:r>
        </a:p>
        <a:p>
          <a:pPr algn="ctr"/>
          <a:r>
            <a:rPr kumimoji="1" lang="ja-JP" altLang="en-US" sz="1100"/>
            <a:t>楯及びメダルの作成。</a:t>
          </a:r>
        </a:p>
      </xdr:txBody>
    </xdr:sp>
    <xdr:clientData/>
  </xdr:twoCellAnchor>
  <xdr:twoCellAnchor>
    <xdr:from>
      <xdr:col>20</xdr:col>
      <xdr:colOff>159578</xdr:colOff>
      <xdr:row>753</xdr:row>
      <xdr:rowOff>4517</xdr:rowOff>
    </xdr:from>
    <xdr:to>
      <xdr:col>29</xdr:col>
      <xdr:colOff>174780</xdr:colOff>
      <xdr:row>754</xdr:row>
      <xdr:rowOff>222587</xdr:rowOff>
    </xdr:to>
    <xdr:sp macro="" textlink="">
      <xdr:nvSpPr>
        <xdr:cNvPr id="26" name="大かっこ 25">
          <a:extLst>
            <a:ext uri="{FF2B5EF4-FFF2-40B4-BE49-F238E27FC236}">
              <a16:creationId xmlns:a16="http://schemas.microsoft.com/office/drawing/2014/main" id="{59A0BF08-80AF-4920-A592-A53E487AB9FE}"/>
            </a:ext>
          </a:extLst>
        </xdr:cNvPr>
        <xdr:cNvSpPr/>
      </xdr:nvSpPr>
      <xdr:spPr>
        <a:xfrm>
          <a:off x="4278497" y="54799010"/>
          <a:ext cx="1868715" cy="565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55847</xdr:colOff>
      <xdr:row>753</xdr:row>
      <xdr:rowOff>142401</xdr:rowOff>
    </xdr:from>
    <xdr:to>
      <xdr:col>41</xdr:col>
      <xdr:colOff>181290</xdr:colOff>
      <xdr:row>754</xdr:row>
      <xdr:rowOff>101481</xdr:rowOff>
    </xdr:to>
    <xdr:sp macro="" textlink="">
      <xdr:nvSpPr>
        <xdr:cNvPr id="27" name="テキスト ボックス 26">
          <a:extLst>
            <a:ext uri="{FF2B5EF4-FFF2-40B4-BE49-F238E27FC236}">
              <a16:creationId xmlns:a16="http://schemas.microsoft.com/office/drawing/2014/main" id="{1BE9B4A7-B7A8-444B-905F-7B022E6B76A9}"/>
            </a:ext>
          </a:extLst>
        </xdr:cNvPr>
        <xdr:cNvSpPr txBox="1"/>
      </xdr:nvSpPr>
      <xdr:spPr>
        <a:xfrm>
          <a:off x="6852063" y="54936894"/>
          <a:ext cx="1773011" cy="306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表彰式の運営支援。</a:t>
          </a:r>
        </a:p>
      </xdr:txBody>
    </xdr:sp>
    <xdr:clientData/>
  </xdr:twoCellAnchor>
  <xdr:twoCellAnchor>
    <xdr:from>
      <xdr:col>33</xdr:col>
      <xdr:colOff>1417</xdr:colOff>
      <xdr:row>753</xdr:row>
      <xdr:rowOff>18124</xdr:rowOff>
    </xdr:from>
    <xdr:to>
      <xdr:col>42</xdr:col>
      <xdr:colOff>31133</xdr:colOff>
      <xdr:row>754</xdr:row>
      <xdr:rowOff>218504</xdr:rowOff>
    </xdr:to>
    <xdr:sp macro="" textlink="">
      <xdr:nvSpPr>
        <xdr:cNvPr id="28" name="大かっこ 27">
          <a:extLst>
            <a:ext uri="{FF2B5EF4-FFF2-40B4-BE49-F238E27FC236}">
              <a16:creationId xmlns:a16="http://schemas.microsoft.com/office/drawing/2014/main" id="{F5AF1347-92BD-482D-9714-A4E69EAC4AC2}"/>
            </a:ext>
          </a:extLst>
        </xdr:cNvPr>
        <xdr:cNvSpPr/>
      </xdr:nvSpPr>
      <xdr:spPr>
        <a:xfrm>
          <a:off x="6797633" y="54812617"/>
          <a:ext cx="1883230" cy="5479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7" t="s">
        <v>0</v>
      </c>
      <c r="AK2" s="997"/>
      <c r="AL2" s="997"/>
      <c r="AM2" s="997"/>
      <c r="AN2" s="997"/>
      <c r="AO2" s="998"/>
      <c r="AP2" s="998"/>
      <c r="AQ2" s="998"/>
      <c r="AR2" s="78" t="str">
        <f>IF(OR(AO2="　", AO2=""), "", "-")</f>
        <v/>
      </c>
      <c r="AS2" s="999">
        <v>200</v>
      </c>
      <c r="AT2" s="999"/>
      <c r="AU2" s="999"/>
      <c r="AV2" s="51" t="str">
        <f>IF(AW2="", "", "-")</f>
        <v/>
      </c>
      <c r="AW2" s="942"/>
      <c r="AX2" s="942"/>
    </row>
    <row r="3" spans="1:50" ht="21" customHeight="1" thickBot="1" x14ac:dyDescent="0.2">
      <c r="A3" s="897" t="s">
        <v>426</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564</v>
      </c>
      <c r="AK3" s="899"/>
      <c r="AL3" s="899"/>
      <c r="AM3" s="899"/>
      <c r="AN3" s="899"/>
      <c r="AO3" s="899"/>
      <c r="AP3" s="899"/>
      <c r="AQ3" s="899"/>
      <c r="AR3" s="899"/>
      <c r="AS3" s="899"/>
      <c r="AT3" s="899"/>
      <c r="AU3" s="899"/>
      <c r="AV3" s="899"/>
      <c r="AW3" s="899"/>
      <c r="AX3" s="24" t="s">
        <v>65</v>
      </c>
    </row>
    <row r="4" spans="1:50" ht="24.75" customHeight="1" x14ac:dyDescent="0.15">
      <c r="A4" s="726" t="s">
        <v>25</v>
      </c>
      <c r="B4" s="727"/>
      <c r="C4" s="727"/>
      <c r="D4" s="727"/>
      <c r="E4" s="727"/>
      <c r="F4" s="727"/>
      <c r="G4" s="704" t="s">
        <v>610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613</v>
      </c>
      <c r="AF4" s="710"/>
      <c r="AG4" s="710"/>
      <c r="AH4" s="710"/>
      <c r="AI4" s="710"/>
      <c r="AJ4" s="710"/>
      <c r="AK4" s="710"/>
      <c r="AL4" s="710"/>
      <c r="AM4" s="710"/>
      <c r="AN4" s="710"/>
      <c r="AO4" s="710"/>
      <c r="AP4" s="711"/>
      <c r="AQ4" s="712" t="s">
        <v>2</v>
      </c>
      <c r="AR4" s="707"/>
      <c r="AS4" s="707"/>
      <c r="AT4" s="707"/>
      <c r="AU4" s="707"/>
      <c r="AV4" s="707"/>
      <c r="AW4" s="707"/>
      <c r="AX4" s="713"/>
    </row>
    <row r="5" spans="1:50" ht="36.75" customHeight="1" x14ac:dyDescent="0.15">
      <c r="A5" s="714" t="s">
        <v>67</v>
      </c>
      <c r="B5" s="715"/>
      <c r="C5" s="715"/>
      <c r="D5" s="715"/>
      <c r="E5" s="715"/>
      <c r="F5" s="716"/>
      <c r="G5" s="869" t="s">
        <v>611</v>
      </c>
      <c r="H5" s="870"/>
      <c r="I5" s="870"/>
      <c r="J5" s="870"/>
      <c r="K5" s="870"/>
      <c r="L5" s="870"/>
      <c r="M5" s="871" t="s">
        <v>66</v>
      </c>
      <c r="N5" s="872"/>
      <c r="O5" s="872"/>
      <c r="P5" s="872"/>
      <c r="Q5" s="872"/>
      <c r="R5" s="873"/>
      <c r="S5" s="874" t="s">
        <v>612</v>
      </c>
      <c r="T5" s="870"/>
      <c r="U5" s="870"/>
      <c r="V5" s="870"/>
      <c r="W5" s="870"/>
      <c r="X5" s="875"/>
      <c r="Y5" s="720" t="s">
        <v>3</v>
      </c>
      <c r="Z5" s="566"/>
      <c r="AA5" s="566"/>
      <c r="AB5" s="566"/>
      <c r="AC5" s="566"/>
      <c r="AD5" s="567"/>
      <c r="AE5" s="721" t="s">
        <v>614</v>
      </c>
      <c r="AF5" s="721"/>
      <c r="AG5" s="721"/>
      <c r="AH5" s="721"/>
      <c r="AI5" s="721"/>
      <c r="AJ5" s="721"/>
      <c r="AK5" s="721"/>
      <c r="AL5" s="721"/>
      <c r="AM5" s="721"/>
      <c r="AN5" s="721"/>
      <c r="AO5" s="721"/>
      <c r="AP5" s="722"/>
      <c r="AQ5" s="723" t="s">
        <v>565</v>
      </c>
      <c r="AR5" s="724"/>
      <c r="AS5" s="724"/>
      <c r="AT5" s="724"/>
      <c r="AU5" s="724"/>
      <c r="AV5" s="724"/>
      <c r="AW5" s="724"/>
      <c r="AX5" s="725"/>
    </row>
    <row r="6" spans="1:50" ht="39" customHeight="1" x14ac:dyDescent="0.15">
      <c r="A6" s="728" t="s">
        <v>4</v>
      </c>
      <c r="B6" s="729"/>
      <c r="C6" s="729"/>
      <c r="D6" s="729"/>
      <c r="E6" s="729"/>
      <c r="F6" s="729"/>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55.5" customHeight="1" x14ac:dyDescent="0.15">
      <c r="A7" s="518" t="s">
        <v>22</v>
      </c>
      <c r="B7" s="519"/>
      <c r="C7" s="519"/>
      <c r="D7" s="519"/>
      <c r="E7" s="519"/>
      <c r="F7" s="520"/>
      <c r="G7" s="521" t="s">
        <v>566</v>
      </c>
      <c r="H7" s="522"/>
      <c r="I7" s="522"/>
      <c r="J7" s="522"/>
      <c r="K7" s="522"/>
      <c r="L7" s="522"/>
      <c r="M7" s="522"/>
      <c r="N7" s="522"/>
      <c r="O7" s="522"/>
      <c r="P7" s="522"/>
      <c r="Q7" s="522"/>
      <c r="R7" s="522"/>
      <c r="S7" s="522"/>
      <c r="T7" s="522"/>
      <c r="U7" s="522"/>
      <c r="V7" s="522"/>
      <c r="W7" s="522"/>
      <c r="X7" s="523"/>
      <c r="Y7" s="953" t="s">
        <v>390</v>
      </c>
      <c r="Z7" s="466"/>
      <c r="AA7" s="466"/>
      <c r="AB7" s="466"/>
      <c r="AC7" s="466"/>
      <c r="AD7" s="954"/>
      <c r="AE7" s="943" t="s">
        <v>566</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8" t="s">
        <v>259</v>
      </c>
      <c r="B8" s="519"/>
      <c r="C8" s="519"/>
      <c r="D8" s="519"/>
      <c r="E8" s="519"/>
      <c r="F8" s="520"/>
      <c r="G8" s="966" t="str">
        <f>入力規則等!A27</f>
        <v>科学技術・イノベーション</v>
      </c>
      <c r="H8" s="742"/>
      <c r="I8" s="742"/>
      <c r="J8" s="742"/>
      <c r="K8" s="742"/>
      <c r="L8" s="742"/>
      <c r="M8" s="742"/>
      <c r="N8" s="742"/>
      <c r="O8" s="742"/>
      <c r="P8" s="742"/>
      <c r="Q8" s="742"/>
      <c r="R8" s="742"/>
      <c r="S8" s="742"/>
      <c r="T8" s="742"/>
      <c r="U8" s="742"/>
      <c r="V8" s="742"/>
      <c r="W8" s="742"/>
      <c r="X8" s="967"/>
      <c r="Y8" s="876" t="s">
        <v>260</v>
      </c>
      <c r="Z8" s="877"/>
      <c r="AA8" s="877"/>
      <c r="AB8" s="877"/>
      <c r="AC8" s="877"/>
      <c r="AD8" s="878"/>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60" customHeight="1" x14ac:dyDescent="0.15">
      <c r="A9" s="879" t="s">
        <v>23</v>
      </c>
      <c r="B9" s="880"/>
      <c r="C9" s="880"/>
      <c r="D9" s="880"/>
      <c r="E9" s="880"/>
      <c r="F9" s="880"/>
      <c r="G9" s="881" t="s">
        <v>567</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1.5" customHeight="1" x14ac:dyDescent="0.15">
      <c r="A10" s="682" t="s">
        <v>30</v>
      </c>
      <c r="B10" s="683"/>
      <c r="C10" s="683"/>
      <c r="D10" s="683"/>
      <c r="E10" s="683"/>
      <c r="F10" s="683"/>
      <c r="G10" s="779" t="s">
        <v>616</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2" t="s">
        <v>5</v>
      </c>
      <c r="B11" s="683"/>
      <c r="C11" s="683"/>
      <c r="D11" s="683"/>
      <c r="E11" s="683"/>
      <c r="F11" s="68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09" t="s">
        <v>24</v>
      </c>
      <c r="B12" s="1010"/>
      <c r="C12" s="1010"/>
      <c r="D12" s="1010"/>
      <c r="E12" s="1010"/>
      <c r="F12" s="1011"/>
      <c r="G12" s="785"/>
      <c r="H12" s="786"/>
      <c r="I12" s="786"/>
      <c r="J12" s="786"/>
      <c r="K12" s="786"/>
      <c r="L12" s="786"/>
      <c r="M12" s="786"/>
      <c r="N12" s="786"/>
      <c r="O12" s="786"/>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4"/>
    </row>
    <row r="13" spans="1:50" ht="21" customHeight="1" x14ac:dyDescent="0.15">
      <c r="A13" s="636"/>
      <c r="B13" s="637"/>
      <c r="C13" s="637"/>
      <c r="D13" s="637"/>
      <c r="E13" s="637"/>
      <c r="F13" s="638"/>
      <c r="G13" s="745" t="s">
        <v>6</v>
      </c>
      <c r="H13" s="746"/>
      <c r="I13" s="789" t="s">
        <v>7</v>
      </c>
      <c r="J13" s="790"/>
      <c r="K13" s="790"/>
      <c r="L13" s="790"/>
      <c r="M13" s="790"/>
      <c r="N13" s="790"/>
      <c r="O13" s="791"/>
      <c r="P13" s="679">
        <v>25</v>
      </c>
      <c r="Q13" s="680"/>
      <c r="R13" s="680"/>
      <c r="S13" s="680"/>
      <c r="T13" s="680"/>
      <c r="U13" s="680"/>
      <c r="V13" s="681"/>
      <c r="W13" s="679">
        <v>24</v>
      </c>
      <c r="X13" s="680"/>
      <c r="Y13" s="680"/>
      <c r="Z13" s="680"/>
      <c r="AA13" s="680"/>
      <c r="AB13" s="680"/>
      <c r="AC13" s="681"/>
      <c r="AD13" s="679">
        <v>24.1</v>
      </c>
      <c r="AE13" s="680"/>
      <c r="AF13" s="680"/>
      <c r="AG13" s="680"/>
      <c r="AH13" s="680"/>
      <c r="AI13" s="680"/>
      <c r="AJ13" s="681"/>
      <c r="AK13" s="679">
        <v>23.8</v>
      </c>
      <c r="AL13" s="680"/>
      <c r="AM13" s="680"/>
      <c r="AN13" s="680"/>
      <c r="AO13" s="680"/>
      <c r="AP13" s="680"/>
      <c r="AQ13" s="681"/>
      <c r="AR13" s="950">
        <v>25.29</v>
      </c>
      <c r="AS13" s="951"/>
      <c r="AT13" s="951"/>
      <c r="AU13" s="951"/>
      <c r="AV13" s="951"/>
      <c r="AW13" s="951"/>
      <c r="AX13" s="952"/>
    </row>
    <row r="14" spans="1:50" ht="21" customHeight="1" x14ac:dyDescent="0.15">
      <c r="A14" s="636"/>
      <c r="B14" s="637"/>
      <c r="C14" s="637"/>
      <c r="D14" s="637"/>
      <c r="E14" s="637"/>
      <c r="F14" s="638"/>
      <c r="G14" s="747"/>
      <c r="H14" s="748"/>
      <c r="I14" s="733" t="s">
        <v>8</v>
      </c>
      <c r="J14" s="787"/>
      <c r="K14" s="787"/>
      <c r="L14" s="787"/>
      <c r="M14" s="787"/>
      <c r="N14" s="787"/>
      <c r="O14" s="788"/>
      <c r="P14" s="679" t="s">
        <v>566</v>
      </c>
      <c r="Q14" s="680"/>
      <c r="R14" s="680"/>
      <c r="S14" s="680"/>
      <c r="T14" s="680"/>
      <c r="U14" s="680"/>
      <c r="V14" s="681"/>
      <c r="W14" s="679" t="s">
        <v>566</v>
      </c>
      <c r="X14" s="680"/>
      <c r="Y14" s="680"/>
      <c r="Z14" s="680"/>
      <c r="AA14" s="680"/>
      <c r="AB14" s="680"/>
      <c r="AC14" s="681"/>
      <c r="AD14" s="679" t="s">
        <v>615</v>
      </c>
      <c r="AE14" s="680"/>
      <c r="AF14" s="680"/>
      <c r="AG14" s="680"/>
      <c r="AH14" s="680"/>
      <c r="AI14" s="680"/>
      <c r="AJ14" s="681"/>
      <c r="AK14" s="679" t="s">
        <v>645</v>
      </c>
      <c r="AL14" s="680"/>
      <c r="AM14" s="680"/>
      <c r="AN14" s="680"/>
      <c r="AO14" s="680"/>
      <c r="AP14" s="680"/>
      <c r="AQ14" s="681"/>
      <c r="AR14" s="814"/>
      <c r="AS14" s="814"/>
      <c r="AT14" s="814"/>
      <c r="AU14" s="814"/>
      <c r="AV14" s="814"/>
      <c r="AW14" s="814"/>
      <c r="AX14" s="815"/>
    </row>
    <row r="15" spans="1:50" ht="21" customHeight="1" x14ac:dyDescent="0.15">
      <c r="A15" s="636"/>
      <c r="B15" s="637"/>
      <c r="C15" s="637"/>
      <c r="D15" s="637"/>
      <c r="E15" s="637"/>
      <c r="F15" s="638"/>
      <c r="G15" s="747"/>
      <c r="H15" s="748"/>
      <c r="I15" s="733" t="s">
        <v>51</v>
      </c>
      <c r="J15" s="734"/>
      <c r="K15" s="734"/>
      <c r="L15" s="734"/>
      <c r="M15" s="734"/>
      <c r="N15" s="734"/>
      <c r="O15" s="735"/>
      <c r="P15" s="679" t="s">
        <v>566</v>
      </c>
      <c r="Q15" s="680"/>
      <c r="R15" s="680"/>
      <c r="S15" s="680"/>
      <c r="T15" s="680"/>
      <c r="U15" s="680"/>
      <c r="V15" s="681"/>
      <c r="W15" s="679" t="s">
        <v>566</v>
      </c>
      <c r="X15" s="680"/>
      <c r="Y15" s="680"/>
      <c r="Z15" s="680"/>
      <c r="AA15" s="680"/>
      <c r="AB15" s="680"/>
      <c r="AC15" s="681"/>
      <c r="AD15" s="679" t="s">
        <v>566</v>
      </c>
      <c r="AE15" s="680"/>
      <c r="AF15" s="680"/>
      <c r="AG15" s="680"/>
      <c r="AH15" s="680"/>
      <c r="AI15" s="680"/>
      <c r="AJ15" s="681"/>
      <c r="AK15" s="679" t="s">
        <v>618</v>
      </c>
      <c r="AL15" s="680"/>
      <c r="AM15" s="680"/>
      <c r="AN15" s="680"/>
      <c r="AO15" s="680"/>
      <c r="AP15" s="680"/>
      <c r="AQ15" s="681"/>
      <c r="AR15" s="679"/>
      <c r="AS15" s="680"/>
      <c r="AT15" s="680"/>
      <c r="AU15" s="680"/>
      <c r="AV15" s="680"/>
      <c r="AW15" s="680"/>
      <c r="AX15" s="832"/>
    </row>
    <row r="16" spans="1:50" ht="21" customHeight="1" x14ac:dyDescent="0.15">
      <c r="A16" s="636"/>
      <c r="B16" s="637"/>
      <c r="C16" s="637"/>
      <c r="D16" s="637"/>
      <c r="E16" s="637"/>
      <c r="F16" s="638"/>
      <c r="G16" s="747"/>
      <c r="H16" s="748"/>
      <c r="I16" s="733" t="s">
        <v>52</v>
      </c>
      <c r="J16" s="734"/>
      <c r="K16" s="734"/>
      <c r="L16" s="734"/>
      <c r="M16" s="734"/>
      <c r="N16" s="734"/>
      <c r="O16" s="735"/>
      <c r="P16" s="679" t="s">
        <v>566</v>
      </c>
      <c r="Q16" s="680"/>
      <c r="R16" s="680"/>
      <c r="S16" s="680"/>
      <c r="T16" s="680"/>
      <c r="U16" s="680"/>
      <c r="V16" s="681"/>
      <c r="W16" s="679" t="s">
        <v>566</v>
      </c>
      <c r="X16" s="680"/>
      <c r="Y16" s="680"/>
      <c r="Z16" s="680"/>
      <c r="AA16" s="680"/>
      <c r="AB16" s="680"/>
      <c r="AC16" s="681"/>
      <c r="AD16" s="679" t="s">
        <v>617</v>
      </c>
      <c r="AE16" s="680"/>
      <c r="AF16" s="680"/>
      <c r="AG16" s="680"/>
      <c r="AH16" s="680"/>
      <c r="AI16" s="680"/>
      <c r="AJ16" s="681"/>
      <c r="AK16" s="679"/>
      <c r="AL16" s="680"/>
      <c r="AM16" s="680"/>
      <c r="AN16" s="680"/>
      <c r="AO16" s="680"/>
      <c r="AP16" s="680"/>
      <c r="AQ16" s="681"/>
      <c r="AR16" s="782"/>
      <c r="AS16" s="783"/>
      <c r="AT16" s="783"/>
      <c r="AU16" s="783"/>
      <c r="AV16" s="783"/>
      <c r="AW16" s="783"/>
      <c r="AX16" s="784"/>
    </row>
    <row r="17" spans="1:50" ht="24.75" customHeight="1" x14ac:dyDescent="0.15">
      <c r="A17" s="636"/>
      <c r="B17" s="637"/>
      <c r="C17" s="637"/>
      <c r="D17" s="637"/>
      <c r="E17" s="637"/>
      <c r="F17" s="638"/>
      <c r="G17" s="747"/>
      <c r="H17" s="748"/>
      <c r="I17" s="733" t="s">
        <v>50</v>
      </c>
      <c r="J17" s="787"/>
      <c r="K17" s="787"/>
      <c r="L17" s="787"/>
      <c r="M17" s="787"/>
      <c r="N17" s="787"/>
      <c r="O17" s="788"/>
      <c r="P17" s="679" t="s">
        <v>566</v>
      </c>
      <c r="Q17" s="680"/>
      <c r="R17" s="680"/>
      <c r="S17" s="680"/>
      <c r="T17" s="680"/>
      <c r="U17" s="680"/>
      <c r="V17" s="681"/>
      <c r="W17" s="679" t="s">
        <v>566</v>
      </c>
      <c r="X17" s="680"/>
      <c r="Y17" s="680"/>
      <c r="Z17" s="680"/>
      <c r="AA17" s="680"/>
      <c r="AB17" s="680"/>
      <c r="AC17" s="681"/>
      <c r="AD17" s="679" t="s">
        <v>617</v>
      </c>
      <c r="AE17" s="680"/>
      <c r="AF17" s="680"/>
      <c r="AG17" s="680"/>
      <c r="AH17" s="680"/>
      <c r="AI17" s="680"/>
      <c r="AJ17" s="681"/>
      <c r="AK17" s="679"/>
      <c r="AL17" s="680"/>
      <c r="AM17" s="680"/>
      <c r="AN17" s="680"/>
      <c r="AO17" s="680"/>
      <c r="AP17" s="680"/>
      <c r="AQ17" s="681"/>
      <c r="AR17" s="948"/>
      <c r="AS17" s="948"/>
      <c r="AT17" s="948"/>
      <c r="AU17" s="948"/>
      <c r="AV17" s="948"/>
      <c r="AW17" s="948"/>
      <c r="AX17" s="949"/>
    </row>
    <row r="18" spans="1:50" ht="24.75" customHeight="1" x14ac:dyDescent="0.15">
      <c r="A18" s="636"/>
      <c r="B18" s="637"/>
      <c r="C18" s="637"/>
      <c r="D18" s="637"/>
      <c r="E18" s="637"/>
      <c r="F18" s="638"/>
      <c r="G18" s="749"/>
      <c r="H18" s="750"/>
      <c r="I18" s="738" t="s">
        <v>20</v>
      </c>
      <c r="J18" s="739"/>
      <c r="K18" s="739"/>
      <c r="L18" s="739"/>
      <c r="M18" s="739"/>
      <c r="N18" s="739"/>
      <c r="O18" s="740"/>
      <c r="P18" s="908">
        <f>SUM(P13:V17)</f>
        <v>25</v>
      </c>
      <c r="Q18" s="909"/>
      <c r="R18" s="909"/>
      <c r="S18" s="909"/>
      <c r="T18" s="909"/>
      <c r="U18" s="909"/>
      <c r="V18" s="910"/>
      <c r="W18" s="908">
        <f>SUM(W13:AC17)</f>
        <v>24</v>
      </c>
      <c r="X18" s="909"/>
      <c r="Y18" s="909"/>
      <c r="Z18" s="909"/>
      <c r="AA18" s="909"/>
      <c r="AB18" s="909"/>
      <c r="AC18" s="910"/>
      <c r="AD18" s="908">
        <f>SUM(AD13:AJ17)</f>
        <v>24.1</v>
      </c>
      <c r="AE18" s="909"/>
      <c r="AF18" s="909"/>
      <c r="AG18" s="909"/>
      <c r="AH18" s="909"/>
      <c r="AI18" s="909"/>
      <c r="AJ18" s="910"/>
      <c r="AK18" s="908">
        <f>SUM(AK13:AQ17)</f>
        <v>23.8</v>
      </c>
      <c r="AL18" s="909"/>
      <c r="AM18" s="909"/>
      <c r="AN18" s="909"/>
      <c r="AO18" s="909"/>
      <c r="AP18" s="909"/>
      <c r="AQ18" s="910"/>
      <c r="AR18" s="908">
        <f>SUM(AR13:AX17)</f>
        <v>25.29</v>
      </c>
      <c r="AS18" s="909"/>
      <c r="AT18" s="909"/>
      <c r="AU18" s="909"/>
      <c r="AV18" s="909"/>
      <c r="AW18" s="909"/>
      <c r="AX18" s="911"/>
    </row>
    <row r="19" spans="1:50" ht="24.75" customHeight="1" x14ac:dyDescent="0.15">
      <c r="A19" s="636"/>
      <c r="B19" s="637"/>
      <c r="C19" s="637"/>
      <c r="D19" s="637"/>
      <c r="E19" s="637"/>
      <c r="F19" s="638"/>
      <c r="G19" s="906" t="s">
        <v>9</v>
      </c>
      <c r="H19" s="907"/>
      <c r="I19" s="907"/>
      <c r="J19" s="907"/>
      <c r="K19" s="907"/>
      <c r="L19" s="907"/>
      <c r="M19" s="907"/>
      <c r="N19" s="907"/>
      <c r="O19" s="907"/>
      <c r="P19" s="679">
        <v>19</v>
      </c>
      <c r="Q19" s="680"/>
      <c r="R19" s="680"/>
      <c r="S19" s="680"/>
      <c r="T19" s="680"/>
      <c r="U19" s="680"/>
      <c r="V19" s="681"/>
      <c r="W19" s="679">
        <v>18</v>
      </c>
      <c r="X19" s="680"/>
      <c r="Y19" s="680"/>
      <c r="Z19" s="680"/>
      <c r="AA19" s="680"/>
      <c r="AB19" s="680"/>
      <c r="AC19" s="681"/>
      <c r="AD19" s="679">
        <v>18.899792999999999</v>
      </c>
      <c r="AE19" s="680"/>
      <c r="AF19" s="680"/>
      <c r="AG19" s="680"/>
      <c r="AH19" s="680"/>
      <c r="AI19" s="680"/>
      <c r="AJ19" s="681"/>
      <c r="AK19" s="334"/>
      <c r="AL19" s="334"/>
      <c r="AM19" s="334"/>
      <c r="AN19" s="334"/>
      <c r="AO19" s="334"/>
      <c r="AP19" s="334"/>
      <c r="AQ19" s="334"/>
      <c r="AR19" s="334"/>
      <c r="AS19" s="334"/>
      <c r="AT19" s="334"/>
      <c r="AU19" s="334"/>
      <c r="AV19" s="334"/>
      <c r="AW19" s="334"/>
      <c r="AX19" s="336"/>
    </row>
    <row r="20" spans="1:50" ht="24.75" customHeight="1" x14ac:dyDescent="0.15">
      <c r="A20" s="636"/>
      <c r="B20" s="637"/>
      <c r="C20" s="637"/>
      <c r="D20" s="637"/>
      <c r="E20" s="637"/>
      <c r="F20" s="638"/>
      <c r="G20" s="906" t="s">
        <v>10</v>
      </c>
      <c r="H20" s="907"/>
      <c r="I20" s="907"/>
      <c r="J20" s="907"/>
      <c r="K20" s="907"/>
      <c r="L20" s="907"/>
      <c r="M20" s="907"/>
      <c r="N20" s="907"/>
      <c r="O20" s="907"/>
      <c r="P20" s="318">
        <f>IF(P18=0, "-", SUM(P19)/P18)</f>
        <v>0.76</v>
      </c>
      <c r="Q20" s="318"/>
      <c r="R20" s="318"/>
      <c r="S20" s="318"/>
      <c r="T20" s="318"/>
      <c r="U20" s="318"/>
      <c r="V20" s="318"/>
      <c r="W20" s="318">
        <f t="shared" ref="W20" si="0">IF(W18=0, "-", SUM(W19)/W18)</f>
        <v>0.75</v>
      </c>
      <c r="X20" s="318"/>
      <c r="Y20" s="318"/>
      <c r="Z20" s="318"/>
      <c r="AA20" s="318"/>
      <c r="AB20" s="318"/>
      <c r="AC20" s="318"/>
      <c r="AD20" s="318">
        <f t="shared" ref="AD20" si="1">IF(AD18=0, "-", SUM(AD19)/AD18)</f>
        <v>0.78422377593360992</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9"/>
      <c r="B21" s="880"/>
      <c r="C21" s="880"/>
      <c r="D21" s="880"/>
      <c r="E21" s="880"/>
      <c r="F21" s="1012"/>
      <c r="G21" s="316" t="s">
        <v>357</v>
      </c>
      <c r="H21" s="317"/>
      <c r="I21" s="317"/>
      <c r="J21" s="317"/>
      <c r="K21" s="317"/>
      <c r="L21" s="317"/>
      <c r="M21" s="317"/>
      <c r="N21" s="317"/>
      <c r="O21" s="317"/>
      <c r="P21" s="318">
        <f>IF(P19=0, "-", SUM(P19)/SUM(P13,P14))</f>
        <v>0.76</v>
      </c>
      <c r="Q21" s="318"/>
      <c r="R21" s="318"/>
      <c r="S21" s="318"/>
      <c r="T21" s="318"/>
      <c r="U21" s="318"/>
      <c r="V21" s="318"/>
      <c r="W21" s="318">
        <f t="shared" ref="W21" si="2">IF(W19=0, "-", SUM(W19)/SUM(W13,W14))</f>
        <v>0.75</v>
      </c>
      <c r="X21" s="318"/>
      <c r="Y21" s="318"/>
      <c r="Z21" s="318"/>
      <c r="AA21" s="318"/>
      <c r="AB21" s="318"/>
      <c r="AC21" s="318"/>
      <c r="AD21" s="318">
        <f t="shared" ref="AD21" si="3">IF(AD19=0, "-", SUM(AD19)/SUM(AD13,AD14))</f>
        <v>0.78422377593360992</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9" t="s">
        <v>429</v>
      </c>
      <c r="B22" s="980"/>
      <c r="C22" s="980"/>
      <c r="D22" s="980"/>
      <c r="E22" s="980"/>
      <c r="F22" s="981"/>
      <c r="G22" s="1017" t="s">
        <v>336</v>
      </c>
      <c r="H22" s="221"/>
      <c r="I22" s="221"/>
      <c r="J22" s="221"/>
      <c r="K22" s="221"/>
      <c r="L22" s="221"/>
      <c r="M22" s="221"/>
      <c r="N22" s="221"/>
      <c r="O22" s="222"/>
      <c r="P22" s="968" t="s">
        <v>430</v>
      </c>
      <c r="Q22" s="221"/>
      <c r="R22" s="221"/>
      <c r="S22" s="221"/>
      <c r="T22" s="221"/>
      <c r="U22" s="221"/>
      <c r="V22" s="222"/>
      <c r="W22" s="968" t="s">
        <v>431</v>
      </c>
      <c r="X22" s="221"/>
      <c r="Y22" s="221"/>
      <c r="Z22" s="221"/>
      <c r="AA22" s="221"/>
      <c r="AB22" s="221"/>
      <c r="AC22" s="222"/>
      <c r="AD22" s="968" t="s">
        <v>335</v>
      </c>
      <c r="AE22" s="221"/>
      <c r="AF22" s="221"/>
      <c r="AG22" s="221"/>
      <c r="AH22" s="221"/>
      <c r="AI22" s="221"/>
      <c r="AJ22" s="221"/>
      <c r="AK22" s="221"/>
      <c r="AL22" s="221"/>
      <c r="AM22" s="221"/>
      <c r="AN22" s="221"/>
      <c r="AO22" s="221"/>
      <c r="AP22" s="221"/>
      <c r="AQ22" s="221"/>
      <c r="AR22" s="221"/>
      <c r="AS22" s="221"/>
      <c r="AT22" s="221"/>
      <c r="AU22" s="221"/>
      <c r="AV22" s="221"/>
      <c r="AW22" s="221"/>
      <c r="AX22" s="988"/>
    </row>
    <row r="23" spans="1:50" ht="25.5" customHeight="1" x14ac:dyDescent="0.15">
      <c r="A23" s="982"/>
      <c r="B23" s="983"/>
      <c r="C23" s="983"/>
      <c r="D23" s="983"/>
      <c r="E23" s="983"/>
      <c r="F23" s="984"/>
      <c r="G23" s="1018" t="s">
        <v>568</v>
      </c>
      <c r="H23" s="1019"/>
      <c r="I23" s="1019"/>
      <c r="J23" s="1019"/>
      <c r="K23" s="1019"/>
      <c r="L23" s="1019"/>
      <c r="M23" s="1019"/>
      <c r="N23" s="1019"/>
      <c r="O23" s="1020"/>
      <c r="P23" s="950">
        <v>15.385</v>
      </c>
      <c r="Q23" s="951"/>
      <c r="R23" s="951"/>
      <c r="S23" s="951"/>
      <c r="T23" s="951"/>
      <c r="U23" s="951"/>
      <c r="V23" s="969"/>
      <c r="W23" s="950">
        <v>15.385</v>
      </c>
      <c r="X23" s="951"/>
      <c r="Y23" s="951"/>
      <c r="Z23" s="951"/>
      <c r="AA23" s="951"/>
      <c r="AB23" s="951"/>
      <c r="AC23" s="969"/>
      <c r="AD23" s="989" t="s">
        <v>563</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569</v>
      </c>
      <c r="H24" s="971"/>
      <c r="I24" s="971"/>
      <c r="J24" s="971"/>
      <c r="K24" s="971"/>
      <c r="L24" s="971"/>
      <c r="M24" s="971"/>
      <c r="N24" s="971"/>
      <c r="O24" s="972"/>
      <c r="P24" s="679">
        <v>5.6040000000000001</v>
      </c>
      <c r="Q24" s="680"/>
      <c r="R24" s="680"/>
      <c r="S24" s="680"/>
      <c r="T24" s="680"/>
      <c r="U24" s="680"/>
      <c r="V24" s="681"/>
      <c r="W24" s="679">
        <v>5.6040000000000001</v>
      </c>
      <c r="X24" s="680"/>
      <c r="Y24" s="680"/>
      <c r="Z24" s="680"/>
      <c r="AA24" s="680"/>
      <c r="AB24" s="680"/>
      <c r="AC24" s="681"/>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570</v>
      </c>
      <c r="H25" s="971"/>
      <c r="I25" s="971"/>
      <c r="J25" s="971"/>
      <c r="K25" s="971"/>
      <c r="L25" s="971"/>
      <c r="M25" s="971"/>
      <c r="N25" s="971"/>
      <c r="O25" s="972"/>
      <c r="P25" s="679">
        <v>1.401</v>
      </c>
      <c r="Q25" s="680"/>
      <c r="R25" s="680"/>
      <c r="S25" s="680"/>
      <c r="T25" s="680"/>
      <c r="U25" s="680"/>
      <c r="V25" s="681"/>
      <c r="W25" s="679">
        <v>2.2109999999999999</v>
      </c>
      <c r="X25" s="680"/>
      <c r="Y25" s="680"/>
      <c r="Z25" s="680"/>
      <c r="AA25" s="680"/>
      <c r="AB25" s="680"/>
      <c r="AC25" s="681"/>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571</v>
      </c>
      <c r="H26" s="971"/>
      <c r="I26" s="971"/>
      <c r="J26" s="971"/>
      <c r="K26" s="971"/>
      <c r="L26" s="971"/>
      <c r="M26" s="971"/>
      <c r="N26" s="971"/>
      <c r="O26" s="972"/>
      <c r="P26" s="679">
        <v>1.048</v>
      </c>
      <c r="Q26" s="680"/>
      <c r="R26" s="680"/>
      <c r="S26" s="680"/>
      <c r="T26" s="680"/>
      <c r="U26" s="680"/>
      <c r="V26" s="681"/>
      <c r="W26" s="679">
        <v>1.716</v>
      </c>
      <c r="X26" s="680"/>
      <c r="Y26" s="680"/>
      <c r="Z26" s="680"/>
      <c r="AA26" s="680"/>
      <c r="AB26" s="680"/>
      <c r="AC26" s="681"/>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572</v>
      </c>
      <c r="H27" s="971"/>
      <c r="I27" s="971"/>
      <c r="J27" s="971"/>
      <c r="K27" s="971"/>
      <c r="L27" s="971"/>
      <c r="M27" s="971"/>
      <c r="N27" s="971"/>
      <c r="O27" s="972"/>
      <c r="P27" s="679">
        <v>0.35799999999999998</v>
      </c>
      <c r="Q27" s="680"/>
      <c r="R27" s="680"/>
      <c r="S27" s="680"/>
      <c r="T27" s="680"/>
      <c r="U27" s="680"/>
      <c r="V27" s="681"/>
      <c r="W27" s="679">
        <v>0.374</v>
      </c>
      <c r="X27" s="680"/>
      <c r="Y27" s="680"/>
      <c r="Z27" s="680"/>
      <c r="AA27" s="680"/>
      <c r="AB27" s="680"/>
      <c r="AC27" s="681"/>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340</v>
      </c>
      <c r="H28" s="974"/>
      <c r="I28" s="974"/>
      <c r="J28" s="974"/>
      <c r="K28" s="974"/>
      <c r="L28" s="974"/>
      <c r="M28" s="974"/>
      <c r="N28" s="974"/>
      <c r="O28" s="975"/>
      <c r="P28" s="908">
        <f>P29-SUM(P23:P27)</f>
        <v>3.9999999999977831E-3</v>
      </c>
      <c r="Q28" s="909"/>
      <c r="R28" s="909"/>
      <c r="S28" s="909"/>
      <c r="T28" s="909"/>
      <c r="U28" s="909"/>
      <c r="V28" s="910"/>
      <c r="W28" s="908">
        <f>W29-SUM(W23:W27)</f>
        <v>0</v>
      </c>
      <c r="X28" s="909"/>
      <c r="Y28" s="909"/>
      <c r="Z28" s="909"/>
      <c r="AA28" s="909"/>
      <c r="AB28" s="909"/>
      <c r="AC28" s="91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337</v>
      </c>
      <c r="H29" s="977"/>
      <c r="I29" s="977"/>
      <c r="J29" s="977"/>
      <c r="K29" s="977"/>
      <c r="L29" s="977"/>
      <c r="M29" s="977"/>
      <c r="N29" s="977"/>
      <c r="O29" s="978"/>
      <c r="P29" s="679">
        <f>AK13</f>
        <v>23.8</v>
      </c>
      <c r="Q29" s="680"/>
      <c r="R29" s="680"/>
      <c r="S29" s="680"/>
      <c r="T29" s="680"/>
      <c r="U29" s="680"/>
      <c r="V29" s="681"/>
      <c r="W29" s="1000">
        <f>AR13</f>
        <v>25.29</v>
      </c>
      <c r="X29" s="1001"/>
      <c r="Y29" s="1001"/>
      <c r="Z29" s="1001"/>
      <c r="AA29" s="1001"/>
      <c r="AB29" s="1001"/>
      <c r="AC29" s="1002"/>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91" t="s">
        <v>352</v>
      </c>
      <c r="B30" s="892"/>
      <c r="C30" s="892"/>
      <c r="D30" s="892"/>
      <c r="E30" s="892"/>
      <c r="F30" s="893"/>
      <c r="G30" s="798" t="s">
        <v>146</v>
      </c>
      <c r="H30" s="799"/>
      <c r="I30" s="799"/>
      <c r="J30" s="799"/>
      <c r="K30" s="799"/>
      <c r="L30" s="799"/>
      <c r="M30" s="799"/>
      <c r="N30" s="799"/>
      <c r="O30" s="800"/>
      <c r="P30" s="887" t="s">
        <v>59</v>
      </c>
      <c r="Q30" s="799"/>
      <c r="R30" s="799"/>
      <c r="S30" s="799"/>
      <c r="T30" s="799"/>
      <c r="U30" s="799"/>
      <c r="V30" s="799"/>
      <c r="W30" s="799"/>
      <c r="X30" s="800"/>
      <c r="Y30" s="884"/>
      <c r="Z30" s="885"/>
      <c r="AA30" s="886"/>
      <c r="AB30" s="888" t="s">
        <v>11</v>
      </c>
      <c r="AC30" s="889"/>
      <c r="AD30" s="890"/>
      <c r="AE30" s="888" t="s">
        <v>393</v>
      </c>
      <c r="AF30" s="889"/>
      <c r="AG30" s="889"/>
      <c r="AH30" s="890"/>
      <c r="AI30" s="888" t="s">
        <v>415</v>
      </c>
      <c r="AJ30" s="889"/>
      <c r="AK30" s="889"/>
      <c r="AL30" s="890"/>
      <c r="AM30" s="946" t="s">
        <v>420</v>
      </c>
      <c r="AN30" s="946"/>
      <c r="AO30" s="946"/>
      <c r="AP30" s="888"/>
      <c r="AQ30" s="792" t="s">
        <v>235</v>
      </c>
      <c r="AR30" s="793"/>
      <c r="AS30" s="793"/>
      <c r="AT30" s="794"/>
      <c r="AU30" s="799" t="s">
        <v>134</v>
      </c>
      <c r="AV30" s="799"/>
      <c r="AW30" s="799"/>
      <c r="AX30" s="94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9">
        <v>2</v>
      </c>
      <c r="AR31" s="200"/>
      <c r="AS31" s="132" t="s">
        <v>236</v>
      </c>
      <c r="AT31" s="133"/>
      <c r="AU31" s="199" t="s">
        <v>566</v>
      </c>
      <c r="AV31" s="199"/>
      <c r="AW31" s="418" t="s">
        <v>181</v>
      </c>
      <c r="AX31" s="419"/>
    </row>
    <row r="32" spans="1:50" ht="23.25" customHeight="1" x14ac:dyDescent="0.15">
      <c r="A32" s="423"/>
      <c r="B32" s="421"/>
      <c r="C32" s="421"/>
      <c r="D32" s="421"/>
      <c r="E32" s="421"/>
      <c r="F32" s="422"/>
      <c r="G32" s="584" t="s">
        <v>573</v>
      </c>
      <c r="H32" s="585"/>
      <c r="I32" s="585"/>
      <c r="J32" s="585"/>
      <c r="K32" s="585"/>
      <c r="L32" s="585"/>
      <c r="M32" s="585"/>
      <c r="N32" s="585"/>
      <c r="O32" s="586"/>
      <c r="P32" s="104" t="s">
        <v>574</v>
      </c>
      <c r="Q32" s="104"/>
      <c r="R32" s="104"/>
      <c r="S32" s="104"/>
      <c r="T32" s="104"/>
      <c r="U32" s="104"/>
      <c r="V32" s="104"/>
      <c r="W32" s="104"/>
      <c r="X32" s="105"/>
      <c r="Y32" s="494" t="s">
        <v>12</v>
      </c>
      <c r="Z32" s="554"/>
      <c r="AA32" s="555"/>
      <c r="AB32" s="484" t="s">
        <v>575</v>
      </c>
      <c r="AC32" s="484"/>
      <c r="AD32" s="484"/>
      <c r="AE32" s="217">
        <v>6</v>
      </c>
      <c r="AF32" s="218"/>
      <c r="AG32" s="218"/>
      <c r="AH32" s="218"/>
      <c r="AI32" s="217">
        <v>5</v>
      </c>
      <c r="AJ32" s="218"/>
      <c r="AK32" s="218"/>
      <c r="AL32" s="218"/>
      <c r="AM32" s="217">
        <v>7</v>
      </c>
      <c r="AN32" s="218"/>
      <c r="AO32" s="218"/>
      <c r="AP32" s="218"/>
      <c r="AQ32" s="352" t="s">
        <v>566</v>
      </c>
      <c r="AR32" s="207"/>
      <c r="AS32" s="207"/>
      <c r="AT32" s="353"/>
      <c r="AU32" s="218" t="s">
        <v>566</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575</v>
      </c>
      <c r="AC33" s="546"/>
      <c r="AD33" s="546"/>
      <c r="AE33" s="217">
        <v>7</v>
      </c>
      <c r="AF33" s="218"/>
      <c r="AG33" s="218"/>
      <c r="AH33" s="218"/>
      <c r="AI33" s="217">
        <v>6</v>
      </c>
      <c r="AJ33" s="218"/>
      <c r="AK33" s="218"/>
      <c r="AL33" s="218"/>
      <c r="AM33" s="217">
        <v>5</v>
      </c>
      <c r="AN33" s="218"/>
      <c r="AO33" s="218"/>
      <c r="AP33" s="218"/>
      <c r="AQ33" s="352">
        <v>7</v>
      </c>
      <c r="AR33" s="207"/>
      <c r="AS33" s="207"/>
      <c r="AT33" s="353"/>
      <c r="AU33" s="218">
        <v>7</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85.7</v>
      </c>
      <c r="AF34" s="218"/>
      <c r="AG34" s="218"/>
      <c r="AH34" s="218"/>
      <c r="AI34" s="217">
        <v>83.333333333333343</v>
      </c>
      <c r="AJ34" s="218"/>
      <c r="AK34" s="218"/>
      <c r="AL34" s="218"/>
      <c r="AM34" s="217">
        <v>140</v>
      </c>
      <c r="AN34" s="218"/>
      <c r="AO34" s="218"/>
      <c r="AP34" s="218"/>
      <c r="AQ34" s="352" t="s">
        <v>566</v>
      </c>
      <c r="AR34" s="207"/>
      <c r="AS34" s="207"/>
      <c r="AT34" s="353"/>
      <c r="AU34" s="218" t="s">
        <v>566</v>
      </c>
      <c r="AV34" s="218"/>
      <c r="AW34" s="218"/>
      <c r="AX34" s="220"/>
    </row>
    <row r="35" spans="1:50" ht="23.25" customHeight="1" x14ac:dyDescent="0.15">
      <c r="A35" s="225" t="s">
        <v>381</v>
      </c>
      <c r="B35" s="226"/>
      <c r="C35" s="226"/>
      <c r="D35" s="226"/>
      <c r="E35" s="226"/>
      <c r="F35" s="227"/>
      <c r="G35" s="231" t="s">
        <v>576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5" t="s">
        <v>352</v>
      </c>
      <c r="B37" s="796"/>
      <c r="C37" s="796"/>
      <c r="D37" s="796"/>
      <c r="E37" s="796"/>
      <c r="F37" s="797"/>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41"/>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9"/>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352</v>
      </c>
      <c r="B44" s="796"/>
      <c r="C44" s="796"/>
      <c r="D44" s="796"/>
      <c r="E44" s="796"/>
      <c r="F44" s="797"/>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41"/>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9"/>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55" t="s">
        <v>134</v>
      </c>
      <c r="AV51" s="955"/>
      <c r="AW51" s="955"/>
      <c r="AX51" s="956"/>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9"/>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6" t="s">
        <v>14</v>
      </c>
      <c r="AC55" s="616"/>
      <c r="AD55" s="61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55" t="s">
        <v>134</v>
      </c>
      <c r="AV58" s="955"/>
      <c r="AW58" s="955"/>
      <c r="AX58" s="956"/>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9"/>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353</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348</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358</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353</v>
      </c>
      <c r="B73" s="530"/>
      <c r="C73" s="530"/>
      <c r="D73" s="530"/>
      <c r="E73" s="530"/>
      <c r="F73" s="531"/>
      <c r="G73" s="604"/>
      <c r="H73" s="129" t="s">
        <v>146</v>
      </c>
      <c r="I73" s="129"/>
      <c r="J73" s="129"/>
      <c r="K73" s="129"/>
      <c r="L73" s="129"/>
      <c r="M73" s="129"/>
      <c r="N73" s="129"/>
      <c r="O73" s="130"/>
      <c r="P73" s="159" t="s">
        <v>59</v>
      </c>
      <c r="Q73" s="129"/>
      <c r="R73" s="129"/>
      <c r="S73" s="129"/>
      <c r="T73" s="129"/>
      <c r="U73" s="129"/>
      <c r="V73" s="129"/>
      <c r="W73" s="129"/>
      <c r="X73" s="130"/>
      <c r="Y73" s="606"/>
      <c r="Z73" s="607"/>
      <c r="AA73" s="608"/>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5"/>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9"/>
      <c r="AR74" s="200"/>
      <c r="AS74" s="132" t="s">
        <v>236</v>
      </c>
      <c r="AT74" s="133"/>
      <c r="AU74" s="769"/>
      <c r="AV74" s="200"/>
      <c r="AW74" s="132" t="s">
        <v>181</v>
      </c>
      <c r="AX74" s="195"/>
    </row>
    <row r="75" spans="1:50" ht="23.25" hidden="1" customHeight="1" x14ac:dyDescent="0.15">
      <c r="A75" s="532"/>
      <c r="B75" s="533"/>
      <c r="C75" s="533"/>
      <c r="D75" s="533"/>
      <c r="E75" s="533"/>
      <c r="F75" s="534"/>
      <c r="G75" s="631"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2"/>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3"/>
      <c r="H77" s="110"/>
      <c r="I77" s="110"/>
      <c r="J77" s="110"/>
      <c r="K77" s="110"/>
      <c r="L77" s="110"/>
      <c r="M77" s="110"/>
      <c r="N77" s="110"/>
      <c r="O77" s="111"/>
      <c r="P77" s="107"/>
      <c r="Q77" s="107"/>
      <c r="R77" s="107"/>
      <c r="S77" s="107"/>
      <c r="T77" s="107"/>
      <c r="U77" s="107"/>
      <c r="V77" s="107"/>
      <c r="W77" s="107"/>
      <c r="X77" s="108"/>
      <c r="Y77" s="159" t="s">
        <v>13</v>
      </c>
      <c r="Z77" s="129"/>
      <c r="AA77" s="130"/>
      <c r="AB77" s="601" t="s">
        <v>14</v>
      </c>
      <c r="AC77" s="601"/>
      <c r="AD77" s="601"/>
      <c r="AE77" s="920"/>
      <c r="AF77" s="921"/>
      <c r="AG77" s="921"/>
      <c r="AH77" s="921"/>
      <c r="AI77" s="920"/>
      <c r="AJ77" s="921"/>
      <c r="AK77" s="921"/>
      <c r="AL77" s="921"/>
      <c r="AM77" s="920"/>
      <c r="AN77" s="921"/>
      <c r="AO77" s="921"/>
      <c r="AP77" s="921"/>
      <c r="AQ77" s="352"/>
      <c r="AR77" s="207"/>
      <c r="AS77" s="207"/>
      <c r="AT77" s="353"/>
      <c r="AU77" s="218"/>
      <c r="AV77" s="218"/>
      <c r="AW77" s="218"/>
      <c r="AX77" s="220"/>
    </row>
    <row r="78" spans="1:50" ht="69.75" hidden="1" customHeight="1" x14ac:dyDescent="0.15">
      <c r="A78" s="340" t="s">
        <v>384</v>
      </c>
      <c r="B78" s="341"/>
      <c r="C78" s="341"/>
      <c r="D78" s="341"/>
      <c r="E78" s="338" t="s">
        <v>331</v>
      </c>
      <c r="F78" s="339"/>
      <c r="G78" s="56" t="s">
        <v>238</v>
      </c>
      <c r="H78" s="609"/>
      <c r="I78" s="610"/>
      <c r="J78" s="610"/>
      <c r="K78" s="610"/>
      <c r="L78" s="610"/>
      <c r="M78" s="610"/>
      <c r="N78" s="610"/>
      <c r="O78" s="611"/>
      <c r="P78" s="146"/>
      <c r="Q78" s="146"/>
      <c r="R78" s="146"/>
      <c r="S78" s="146"/>
      <c r="T78" s="146"/>
      <c r="U78" s="146"/>
      <c r="V78" s="146"/>
      <c r="W78" s="146"/>
      <c r="X78" s="146"/>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347</v>
      </c>
      <c r="AP79" s="278"/>
      <c r="AQ79" s="278"/>
      <c r="AR79" s="80" t="s">
        <v>345</v>
      </c>
      <c r="AS79" s="277"/>
      <c r="AT79" s="278"/>
      <c r="AU79" s="278"/>
      <c r="AV79" s="278"/>
      <c r="AW79" s="278"/>
      <c r="AX79" s="1013"/>
    </row>
    <row r="80" spans="1:50" ht="18.75" hidden="1" customHeight="1" x14ac:dyDescent="0.15">
      <c r="A80" s="894" t="s">
        <v>147</v>
      </c>
      <c r="B80" s="547" t="s">
        <v>344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5"/>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5"/>
      <c r="B82" s="550"/>
      <c r="C82" s="451"/>
      <c r="D82" s="451"/>
      <c r="E82" s="451"/>
      <c r="F82" s="452"/>
      <c r="G82" s="698"/>
      <c r="H82" s="698"/>
      <c r="I82" s="698"/>
      <c r="J82" s="698"/>
      <c r="K82" s="698"/>
      <c r="L82" s="698"/>
      <c r="M82" s="698"/>
      <c r="N82" s="698"/>
      <c r="O82" s="698"/>
      <c r="P82" s="698"/>
      <c r="Q82" s="698"/>
      <c r="R82" s="698"/>
      <c r="S82" s="698"/>
      <c r="T82" s="698"/>
      <c r="U82" s="698"/>
      <c r="V82" s="698"/>
      <c r="W82" s="698"/>
      <c r="X82" s="698"/>
      <c r="Y82" s="698"/>
      <c r="Z82" s="698"/>
      <c r="AA82" s="699"/>
      <c r="AB82" s="914"/>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5"/>
    </row>
    <row r="83" spans="1:60" ht="22.5" hidden="1" customHeight="1" x14ac:dyDescent="0.15">
      <c r="A83" s="895"/>
      <c r="B83" s="550"/>
      <c r="C83" s="451"/>
      <c r="D83" s="451"/>
      <c r="E83" s="451"/>
      <c r="F83" s="452"/>
      <c r="G83" s="700"/>
      <c r="H83" s="700"/>
      <c r="I83" s="700"/>
      <c r="J83" s="700"/>
      <c r="K83" s="700"/>
      <c r="L83" s="700"/>
      <c r="M83" s="700"/>
      <c r="N83" s="700"/>
      <c r="O83" s="700"/>
      <c r="P83" s="700"/>
      <c r="Q83" s="700"/>
      <c r="R83" s="700"/>
      <c r="S83" s="700"/>
      <c r="T83" s="700"/>
      <c r="U83" s="700"/>
      <c r="V83" s="700"/>
      <c r="W83" s="700"/>
      <c r="X83" s="700"/>
      <c r="Y83" s="700"/>
      <c r="Z83" s="700"/>
      <c r="AA83" s="701"/>
      <c r="AB83" s="916"/>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7"/>
    </row>
    <row r="84" spans="1:60" ht="19.5" hidden="1" customHeight="1" x14ac:dyDescent="0.15">
      <c r="A84" s="895"/>
      <c r="B84" s="551"/>
      <c r="C84" s="552"/>
      <c r="D84" s="552"/>
      <c r="E84" s="552"/>
      <c r="F84" s="553"/>
      <c r="G84" s="702"/>
      <c r="H84" s="702"/>
      <c r="I84" s="702"/>
      <c r="J84" s="702"/>
      <c r="K84" s="702"/>
      <c r="L84" s="702"/>
      <c r="M84" s="702"/>
      <c r="N84" s="702"/>
      <c r="O84" s="702"/>
      <c r="P84" s="702"/>
      <c r="Q84" s="702"/>
      <c r="R84" s="702"/>
      <c r="S84" s="702"/>
      <c r="T84" s="702"/>
      <c r="U84" s="702"/>
      <c r="V84" s="702"/>
      <c r="W84" s="702"/>
      <c r="X84" s="702"/>
      <c r="Y84" s="702"/>
      <c r="Z84" s="702"/>
      <c r="AA84" s="703"/>
      <c r="AB84" s="918"/>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9"/>
    </row>
    <row r="85" spans="1:60" ht="18.75" hidden="1" customHeight="1" x14ac:dyDescent="0.15">
      <c r="A85" s="895"/>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95"/>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95"/>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5"/>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5"/>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6" t="s">
        <v>14</v>
      </c>
      <c r="AC89" s="616"/>
      <c r="AD89" s="616"/>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5"/>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95"/>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95"/>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5"/>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5"/>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6" t="s">
        <v>14</v>
      </c>
      <c r="AC94" s="616"/>
      <c r="AD94" s="616"/>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5"/>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95"/>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95"/>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5"/>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6"/>
      <c r="B99" s="453"/>
      <c r="C99" s="453"/>
      <c r="D99" s="453"/>
      <c r="E99" s="453"/>
      <c r="F99" s="454"/>
      <c r="G99" s="602"/>
      <c r="H99" s="215"/>
      <c r="I99" s="215"/>
      <c r="J99" s="215"/>
      <c r="K99" s="215"/>
      <c r="L99" s="215"/>
      <c r="M99" s="215"/>
      <c r="N99" s="215"/>
      <c r="O99" s="603"/>
      <c r="P99" s="541"/>
      <c r="Q99" s="541"/>
      <c r="R99" s="541"/>
      <c r="S99" s="541"/>
      <c r="T99" s="541"/>
      <c r="U99" s="541"/>
      <c r="V99" s="541"/>
      <c r="W99" s="541"/>
      <c r="X99" s="542"/>
      <c r="Y99" s="925" t="s">
        <v>13</v>
      </c>
      <c r="Z99" s="926"/>
      <c r="AA99" s="927"/>
      <c r="AB99" s="922" t="s">
        <v>14</v>
      </c>
      <c r="AC99" s="923"/>
      <c r="AD99" s="924"/>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4"/>
      <c r="Z100" s="885"/>
      <c r="AA100" s="886"/>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577</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578</v>
      </c>
      <c r="AC101" s="484"/>
      <c r="AD101" s="484"/>
      <c r="AE101" s="217">
        <v>300</v>
      </c>
      <c r="AF101" s="218"/>
      <c r="AG101" s="218"/>
      <c r="AH101" s="219"/>
      <c r="AI101" s="217">
        <v>304</v>
      </c>
      <c r="AJ101" s="218"/>
      <c r="AK101" s="218"/>
      <c r="AL101" s="219"/>
      <c r="AM101" s="217">
        <v>353</v>
      </c>
      <c r="AN101" s="218"/>
      <c r="AO101" s="218"/>
      <c r="AP101" s="219"/>
      <c r="AQ101" s="217" t="s">
        <v>566</v>
      </c>
      <c r="AR101" s="218"/>
      <c r="AS101" s="218"/>
      <c r="AT101" s="219"/>
      <c r="AU101" s="217" t="s">
        <v>619</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578</v>
      </c>
      <c r="AC102" s="484"/>
      <c r="AD102" s="484"/>
      <c r="AE102" s="441">
        <v>325</v>
      </c>
      <c r="AF102" s="441"/>
      <c r="AG102" s="441"/>
      <c r="AH102" s="441"/>
      <c r="AI102" s="441">
        <v>300</v>
      </c>
      <c r="AJ102" s="441"/>
      <c r="AK102" s="441"/>
      <c r="AL102" s="441"/>
      <c r="AM102" s="441">
        <v>304</v>
      </c>
      <c r="AN102" s="441"/>
      <c r="AO102" s="441"/>
      <c r="AP102" s="441"/>
      <c r="AQ102" s="272">
        <v>353</v>
      </c>
      <c r="AR102" s="273"/>
      <c r="AS102" s="273"/>
      <c r="AT102" s="322"/>
      <c r="AU102" s="272">
        <v>353</v>
      </c>
      <c r="AV102" s="273"/>
      <c r="AW102" s="273"/>
      <c r="AX102" s="322"/>
    </row>
    <row r="103" spans="1:60" ht="31.5" customHeight="1" x14ac:dyDescent="0.15">
      <c r="A103" s="442" t="s">
        <v>354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customHeight="1" x14ac:dyDescent="0.15">
      <c r="A104" s="445"/>
      <c r="B104" s="446"/>
      <c r="C104" s="446"/>
      <c r="D104" s="446"/>
      <c r="E104" s="446"/>
      <c r="F104" s="447"/>
      <c r="G104" s="104" t="s">
        <v>579</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578</v>
      </c>
      <c r="AC104" s="569"/>
      <c r="AD104" s="570"/>
      <c r="AE104" s="217">
        <v>245</v>
      </c>
      <c r="AF104" s="218"/>
      <c r="AG104" s="218"/>
      <c r="AH104" s="219"/>
      <c r="AI104" s="217">
        <v>237</v>
      </c>
      <c r="AJ104" s="218"/>
      <c r="AK104" s="218"/>
      <c r="AL104" s="219"/>
      <c r="AM104" s="217">
        <v>245</v>
      </c>
      <c r="AN104" s="218"/>
      <c r="AO104" s="218"/>
      <c r="AP104" s="219"/>
      <c r="AQ104" s="217" t="s">
        <v>566</v>
      </c>
      <c r="AR104" s="218"/>
      <c r="AS104" s="218"/>
      <c r="AT104" s="219"/>
      <c r="AU104" s="217" t="s">
        <v>619</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578</v>
      </c>
      <c r="AC105" s="492"/>
      <c r="AD105" s="493"/>
      <c r="AE105" s="441">
        <v>249</v>
      </c>
      <c r="AF105" s="441"/>
      <c r="AG105" s="441"/>
      <c r="AH105" s="441"/>
      <c r="AI105" s="441">
        <v>245</v>
      </c>
      <c r="AJ105" s="441"/>
      <c r="AK105" s="441"/>
      <c r="AL105" s="441"/>
      <c r="AM105" s="441">
        <v>237</v>
      </c>
      <c r="AN105" s="441"/>
      <c r="AO105" s="441"/>
      <c r="AP105" s="441"/>
      <c r="AQ105" s="217">
        <v>245</v>
      </c>
      <c r="AR105" s="218"/>
      <c r="AS105" s="218"/>
      <c r="AT105" s="219"/>
      <c r="AU105" s="272">
        <v>245</v>
      </c>
      <c r="AV105" s="273"/>
      <c r="AW105" s="273"/>
      <c r="AX105" s="322"/>
    </row>
    <row r="106" spans="1:60" ht="31.5" customHeight="1" x14ac:dyDescent="0.15">
      <c r="A106" s="442" t="s">
        <v>354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customHeight="1" x14ac:dyDescent="0.15">
      <c r="A107" s="445"/>
      <c r="B107" s="446"/>
      <c r="C107" s="446"/>
      <c r="D107" s="446"/>
      <c r="E107" s="446"/>
      <c r="F107" s="447"/>
      <c r="G107" s="104" t="s">
        <v>580</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578</v>
      </c>
      <c r="AC107" s="569"/>
      <c r="AD107" s="570"/>
      <c r="AE107" s="441">
        <v>2672</v>
      </c>
      <c r="AF107" s="441"/>
      <c r="AG107" s="441"/>
      <c r="AH107" s="441"/>
      <c r="AI107" s="441">
        <v>2503</v>
      </c>
      <c r="AJ107" s="441"/>
      <c r="AK107" s="441"/>
      <c r="AL107" s="441"/>
      <c r="AM107" s="441">
        <v>2202</v>
      </c>
      <c r="AN107" s="441"/>
      <c r="AO107" s="441"/>
      <c r="AP107" s="441"/>
      <c r="AQ107" s="217" t="s">
        <v>566</v>
      </c>
      <c r="AR107" s="218"/>
      <c r="AS107" s="218"/>
      <c r="AT107" s="219"/>
      <c r="AU107" s="217" t="s">
        <v>620</v>
      </c>
      <c r="AV107" s="218"/>
      <c r="AW107" s="218"/>
      <c r="AX107" s="219"/>
    </row>
    <row r="108" spans="1:60" ht="23.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578</v>
      </c>
      <c r="AC108" s="492"/>
      <c r="AD108" s="493"/>
      <c r="AE108" s="441">
        <v>2624</v>
      </c>
      <c r="AF108" s="441"/>
      <c r="AG108" s="441"/>
      <c r="AH108" s="441"/>
      <c r="AI108" s="441">
        <v>2672</v>
      </c>
      <c r="AJ108" s="441"/>
      <c r="AK108" s="441"/>
      <c r="AL108" s="441"/>
      <c r="AM108" s="441">
        <v>2503</v>
      </c>
      <c r="AN108" s="441"/>
      <c r="AO108" s="441"/>
      <c r="AP108" s="441"/>
      <c r="AQ108" s="217">
        <v>2202</v>
      </c>
      <c r="AR108" s="218"/>
      <c r="AS108" s="218"/>
      <c r="AT108" s="219"/>
      <c r="AU108" s="272">
        <v>2202</v>
      </c>
      <c r="AV108" s="273"/>
      <c r="AW108" s="273"/>
      <c r="AX108" s="322"/>
    </row>
    <row r="109" spans="1:60" ht="31.5" customHeight="1" x14ac:dyDescent="0.15">
      <c r="A109" s="442" t="s">
        <v>354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customHeight="1" x14ac:dyDescent="0.15">
      <c r="A110" s="445"/>
      <c r="B110" s="446"/>
      <c r="C110" s="446"/>
      <c r="D110" s="446"/>
      <c r="E110" s="446"/>
      <c r="F110" s="447"/>
      <c r="G110" s="104" t="s">
        <v>621</v>
      </c>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t="s">
        <v>578</v>
      </c>
      <c r="AC110" s="569"/>
      <c r="AD110" s="570"/>
      <c r="AE110" s="441" t="s">
        <v>622</v>
      </c>
      <c r="AF110" s="441"/>
      <c r="AG110" s="441"/>
      <c r="AH110" s="441"/>
      <c r="AI110" s="441" t="s">
        <v>566</v>
      </c>
      <c r="AJ110" s="441"/>
      <c r="AK110" s="441"/>
      <c r="AL110" s="441"/>
      <c r="AM110" s="441">
        <v>70</v>
      </c>
      <c r="AN110" s="441"/>
      <c r="AO110" s="441"/>
      <c r="AP110" s="441"/>
      <c r="AQ110" s="217" t="s">
        <v>566</v>
      </c>
      <c r="AR110" s="218"/>
      <c r="AS110" s="218"/>
      <c r="AT110" s="219"/>
      <c r="AU110" s="217" t="s">
        <v>623</v>
      </c>
      <c r="AV110" s="218"/>
      <c r="AW110" s="218"/>
      <c r="AX110" s="219"/>
    </row>
    <row r="111" spans="1:60" ht="23.25"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t="s">
        <v>578</v>
      </c>
      <c r="AC111" s="492"/>
      <c r="AD111" s="493"/>
      <c r="AE111" s="441" t="s">
        <v>619</v>
      </c>
      <c r="AF111" s="441"/>
      <c r="AG111" s="441"/>
      <c r="AH111" s="441"/>
      <c r="AI111" s="441" t="s">
        <v>566</v>
      </c>
      <c r="AJ111" s="441"/>
      <c r="AK111" s="441"/>
      <c r="AL111" s="441"/>
      <c r="AM111" s="441" t="s">
        <v>566</v>
      </c>
      <c r="AN111" s="441"/>
      <c r="AO111" s="441"/>
      <c r="AP111" s="441"/>
      <c r="AQ111" s="217">
        <v>70</v>
      </c>
      <c r="AR111" s="218"/>
      <c r="AS111" s="218"/>
      <c r="AT111" s="219"/>
      <c r="AU111" s="272">
        <v>70</v>
      </c>
      <c r="AV111" s="273"/>
      <c r="AW111" s="273"/>
      <c r="AX111" s="322"/>
    </row>
    <row r="112" spans="1:60" ht="31.5" hidden="1" customHeight="1" x14ac:dyDescent="0.15">
      <c r="A112" s="442" t="s">
        <v>354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3" t="s">
        <v>435</v>
      </c>
      <c r="AR115" s="614"/>
      <c r="AS115" s="614"/>
      <c r="AT115" s="614"/>
      <c r="AU115" s="614"/>
      <c r="AV115" s="614"/>
      <c r="AW115" s="614"/>
      <c r="AX115" s="615"/>
    </row>
    <row r="116" spans="1:50" ht="23.25" customHeight="1" x14ac:dyDescent="0.15">
      <c r="A116" s="462"/>
      <c r="B116" s="463"/>
      <c r="C116" s="463"/>
      <c r="D116" s="463"/>
      <c r="E116" s="463"/>
      <c r="F116" s="464"/>
      <c r="G116" s="411" t="s">
        <v>644</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581</v>
      </c>
      <c r="AC116" s="486"/>
      <c r="AD116" s="487"/>
      <c r="AE116" s="441">
        <v>5960</v>
      </c>
      <c r="AF116" s="441"/>
      <c r="AG116" s="441"/>
      <c r="AH116" s="441"/>
      <c r="AI116" s="441">
        <v>5892</v>
      </c>
      <c r="AJ116" s="441"/>
      <c r="AK116" s="441"/>
      <c r="AL116" s="441"/>
      <c r="AM116" s="441">
        <v>6585</v>
      </c>
      <c r="AN116" s="441"/>
      <c r="AO116" s="441"/>
      <c r="AP116" s="441"/>
      <c r="AQ116" s="217">
        <v>8291</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582</v>
      </c>
      <c r="AC117" s="496"/>
      <c r="AD117" s="497"/>
      <c r="AE117" s="574" t="s">
        <v>583</v>
      </c>
      <c r="AF117" s="574"/>
      <c r="AG117" s="574"/>
      <c r="AH117" s="574"/>
      <c r="AI117" s="574" t="s">
        <v>584</v>
      </c>
      <c r="AJ117" s="574"/>
      <c r="AK117" s="574"/>
      <c r="AL117" s="574"/>
      <c r="AM117" s="574" t="s">
        <v>643</v>
      </c>
      <c r="AN117" s="574"/>
      <c r="AO117" s="574"/>
      <c r="AP117" s="574"/>
      <c r="AQ117" s="574" t="s">
        <v>624</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3" t="s">
        <v>435</v>
      </c>
      <c r="AR118" s="614"/>
      <c r="AS118" s="614"/>
      <c r="AT118" s="614"/>
      <c r="AU118" s="614"/>
      <c r="AV118" s="614"/>
      <c r="AW118" s="614"/>
      <c r="AX118" s="615"/>
    </row>
    <row r="119" spans="1:50" ht="23.25" hidden="1" customHeight="1" x14ac:dyDescent="0.15">
      <c r="A119" s="462"/>
      <c r="B119" s="463"/>
      <c r="C119" s="463"/>
      <c r="D119" s="463"/>
      <c r="E119" s="463"/>
      <c r="F119" s="464"/>
      <c r="G119" s="411" t="s">
        <v>361</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585</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3" t="s">
        <v>435</v>
      </c>
      <c r="AR121" s="614"/>
      <c r="AS121" s="614"/>
      <c r="AT121" s="614"/>
      <c r="AU121" s="614"/>
      <c r="AV121" s="614"/>
      <c r="AW121" s="614"/>
      <c r="AX121" s="615"/>
    </row>
    <row r="122" spans="1:50" ht="23.25" hidden="1" customHeight="1" x14ac:dyDescent="0.15">
      <c r="A122" s="462"/>
      <c r="B122" s="463"/>
      <c r="C122" s="463"/>
      <c r="D122" s="463"/>
      <c r="E122" s="463"/>
      <c r="F122" s="464"/>
      <c r="G122" s="411" t="s">
        <v>586</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585</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3" t="s">
        <v>435</v>
      </c>
      <c r="AR124" s="614"/>
      <c r="AS124" s="614"/>
      <c r="AT124" s="614"/>
      <c r="AU124" s="614"/>
      <c r="AV124" s="614"/>
      <c r="AW124" s="614"/>
      <c r="AX124" s="615"/>
    </row>
    <row r="125" spans="1:50" ht="23.25" hidden="1" customHeight="1" x14ac:dyDescent="0.15">
      <c r="A125" s="462"/>
      <c r="B125" s="463"/>
      <c r="C125" s="463"/>
      <c r="D125" s="463"/>
      <c r="E125" s="463"/>
      <c r="F125" s="464"/>
      <c r="G125" s="411" t="s">
        <v>586</v>
      </c>
      <c r="H125" s="411"/>
      <c r="I125" s="411"/>
      <c r="J125" s="411"/>
      <c r="K125" s="411"/>
      <c r="L125" s="411"/>
      <c r="M125" s="411"/>
      <c r="N125" s="411"/>
      <c r="O125" s="411"/>
      <c r="P125" s="411"/>
      <c r="Q125" s="411"/>
      <c r="R125" s="411"/>
      <c r="S125" s="411"/>
      <c r="T125" s="411"/>
      <c r="U125" s="411"/>
      <c r="V125" s="411"/>
      <c r="W125" s="411"/>
      <c r="X125" s="961"/>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62"/>
      <c r="Y126" s="494" t="s">
        <v>49</v>
      </c>
      <c r="Z126" s="469"/>
      <c r="AA126" s="470"/>
      <c r="AB126" s="495" t="s">
        <v>585</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3"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7"/>
      <c r="Z127" s="958"/>
      <c r="AA127" s="959"/>
      <c r="AB127" s="246" t="s">
        <v>11</v>
      </c>
      <c r="AC127" s="247"/>
      <c r="AD127" s="248"/>
      <c r="AE127" s="438" t="s">
        <v>393</v>
      </c>
      <c r="AF127" s="439"/>
      <c r="AG127" s="439"/>
      <c r="AH127" s="440"/>
      <c r="AI127" s="438" t="s">
        <v>391</v>
      </c>
      <c r="AJ127" s="439"/>
      <c r="AK127" s="439"/>
      <c r="AL127" s="440"/>
      <c r="AM127" s="438" t="s">
        <v>420</v>
      </c>
      <c r="AN127" s="439"/>
      <c r="AO127" s="439"/>
      <c r="AP127" s="440"/>
      <c r="AQ127" s="613" t="s">
        <v>435</v>
      </c>
      <c r="AR127" s="614"/>
      <c r="AS127" s="614"/>
      <c r="AT127" s="614"/>
      <c r="AU127" s="614"/>
      <c r="AV127" s="614"/>
      <c r="AW127" s="614"/>
      <c r="AX127" s="615"/>
    </row>
    <row r="128" spans="1:50" ht="23.25" hidden="1" customHeight="1" x14ac:dyDescent="0.15">
      <c r="A128" s="462"/>
      <c r="B128" s="463"/>
      <c r="C128" s="463"/>
      <c r="D128" s="463"/>
      <c r="E128" s="463"/>
      <c r="F128" s="464"/>
      <c r="G128" s="411" t="s">
        <v>586</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585</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408</v>
      </c>
      <c r="B130" s="185"/>
      <c r="C130" s="184" t="s">
        <v>239</v>
      </c>
      <c r="D130" s="185"/>
      <c r="E130" s="169" t="s">
        <v>268</v>
      </c>
      <c r="F130" s="170"/>
      <c r="G130" s="32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561</v>
      </c>
      <c r="AR133" s="199"/>
      <c r="AS133" s="132" t="s">
        <v>236</v>
      </c>
      <c r="AT133" s="133"/>
      <c r="AU133" s="345">
        <v>2</v>
      </c>
      <c r="AV133" s="200"/>
      <c r="AW133" s="132" t="s">
        <v>181</v>
      </c>
      <c r="AX133" s="195"/>
    </row>
    <row r="134" spans="1:50" ht="39.75" customHeight="1" x14ac:dyDescent="0.15">
      <c r="A134" s="189"/>
      <c r="B134" s="186"/>
      <c r="C134" s="180"/>
      <c r="D134" s="186"/>
      <c r="E134" s="180"/>
      <c r="F134" s="181"/>
      <c r="G134" s="295" t="s">
        <v>587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0" t="s">
        <v>561</v>
      </c>
      <c r="AC134" s="205"/>
      <c r="AD134" s="205"/>
      <c r="AE134" s="319">
        <v>4</v>
      </c>
      <c r="AF134" s="207"/>
      <c r="AG134" s="207"/>
      <c r="AH134" s="207"/>
      <c r="AI134" s="319">
        <v>4.0999999999999996</v>
      </c>
      <c r="AJ134" s="207"/>
      <c r="AK134" s="207"/>
      <c r="AL134" s="207"/>
      <c r="AM134" s="319">
        <v>4.2</v>
      </c>
      <c r="AN134" s="207"/>
      <c r="AO134" s="207"/>
      <c r="AP134" s="207"/>
      <c r="AQ134" s="319" t="s">
        <v>561</v>
      </c>
      <c r="AR134" s="207"/>
      <c r="AS134" s="207"/>
      <c r="AT134" s="207"/>
      <c r="AU134" s="319" t="s">
        <v>561</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561</v>
      </c>
      <c r="AC135" s="343"/>
      <c r="AD135" s="344"/>
      <c r="AE135" s="319">
        <v>4</v>
      </c>
      <c r="AF135" s="207"/>
      <c r="AG135" s="207"/>
      <c r="AH135" s="207"/>
      <c r="AI135" s="319">
        <v>4</v>
      </c>
      <c r="AJ135" s="207"/>
      <c r="AK135" s="207"/>
      <c r="AL135" s="207"/>
      <c r="AM135" s="319">
        <v>4</v>
      </c>
      <c r="AN135" s="207"/>
      <c r="AO135" s="207"/>
      <c r="AP135" s="207"/>
      <c r="AQ135" s="319" t="s">
        <v>561</v>
      </c>
      <c r="AR135" s="207"/>
      <c r="AS135" s="207"/>
      <c r="AT135" s="207"/>
      <c r="AU135" s="319">
        <v>4.0999999999999996</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560</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560</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338</v>
      </c>
      <c r="R152" s="129"/>
      <c r="S152" s="129"/>
      <c r="T152" s="129"/>
      <c r="U152" s="129"/>
      <c r="V152" s="129"/>
      <c r="W152" s="129"/>
      <c r="X152" s="129"/>
      <c r="Y152" s="129"/>
      <c r="Z152" s="129"/>
      <c r="AA152" s="129"/>
      <c r="AB152" s="128" t="s">
        <v>339</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6" customHeight="1" x14ac:dyDescent="0.15">
      <c r="A188" s="189"/>
      <c r="B188" s="186"/>
      <c r="C188" s="180"/>
      <c r="D188" s="186"/>
      <c r="E188" s="320" t="s">
        <v>588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6"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338</v>
      </c>
      <c r="R212" s="129"/>
      <c r="S212" s="129"/>
      <c r="T212" s="129"/>
      <c r="U212" s="129"/>
      <c r="V212" s="129"/>
      <c r="W212" s="129"/>
      <c r="X212" s="129"/>
      <c r="Y212" s="129"/>
      <c r="Z212" s="129"/>
      <c r="AA212" s="129"/>
      <c r="AB212" s="128" t="s">
        <v>339</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338</v>
      </c>
      <c r="R272" s="129"/>
      <c r="S272" s="129"/>
      <c r="T272" s="129"/>
      <c r="U272" s="129"/>
      <c r="V272" s="129"/>
      <c r="W272" s="129"/>
      <c r="X272" s="129"/>
      <c r="Y272" s="129"/>
      <c r="Z272" s="129"/>
      <c r="AA272" s="129"/>
      <c r="AB272" s="128" t="s">
        <v>339</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338</v>
      </c>
      <c r="R332" s="129"/>
      <c r="S332" s="129"/>
      <c r="T332" s="129"/>
      <c r="U332" s="129"/>
      <c r="V332" s="129"/>
      <c r="W332" s="129"/>
      <c r="X332" s="129"/>
      <c r="Y332" s="129"/>
      <c r="Z332" s="129"/>
      <c r="AA332" s="129"/>
      <c r="AB332" s="128" t="s">
        <v>339</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338</v>
      </c>
      <c r="R392" s="129"/>
      <c r="S392" s="129"/>
      <c r="T392" s="129"/>
      <c r="U392" s="129"/>
      <c r="V392" s="129"/>
      <c r="W392" s="129"/>
      <c r="X392" s="129"/>
      <c r="Y392" s="129"/>
      <c r="Z392" s="129"/>
      <c r="AA392" s="129"/>
      <c r="AB392" s="128" t="s">
        <v>339</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63"/>
      <c r="E430" s="174" t="s">
        <v>401</v>
      </c>
      <c r="F430" s="928"/>
      <c r="G430" s="929" t="s">
        <v>255</v>
      </c>
      <c r="H430" s="122"/>
      <c r="I430" s="122"/>
      <c r="J430" s="930" t="s">
        <v>561</v>
      </c>
      <c r="K430" s="931"/>
      <c r="L430" s="931"/>
      <c r="M430" s="931"/>
      <c r="N430" s="931"/>
      <c r="O430" s="931"/>
      <c r="P430" s="931"/>
      <c r="Q430" s="931"/>
      <c r="R430" s="931"/>
      <c r="S430" s="931"/>
      <c r="T430" s="932"/>
      <c r="U430" s="933" t="s">
        <v>589</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4"/>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561</v>
      </c>
      <c r="AF432" s="200"/>
      <c r="AG432" s="132" t="s">
        <v>236</v>
      </c>
      <c r="AH432" s="133"/>
      <c r="AI432" s="155"/>
      <c r="AJ432" s="155"/>
      <c r="AK432" s="155"/>
      <c r="AL432" s="153"/>
      <c r="AM432" s="155"/>
      <c r="AN432" s="155"/>
      <c r="AO432" s="155"/>
      <c r="AP432" s="153"/>
      <c r="AQ432" s="612" t="s">
        <v>561</v>
      </c>
      <c r="AR432" s="200"/>
      <c r="AS432" s="132" t="s">
        <v>236</v>
      </c>
      <c r="AT432" s="133"/>
      <c r="AU432" s="612" t="s">
        <v>561</v>
      </c>
      <c r="AV432" s="200"/>
      <c r="AW432" s="132" t="s">
        <v>181</v>
      </c>
      <c r="AX432" s="195"/>
    </row>
    <row r="433" spans="1:50" ht="23.25" customHeight="1" x14ac:dyDescent="0.15">
      <c r="A433" s="189"/>
      <c r="B433" s="186"/>
      <c r="C433" s="180"/>
      <c r="D433" s="186"/>
      <c r="E433" s="354"/>
      <c r="F433" s="355"/>
      <c r="G433" s="295" t="s">
        <v>589</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9" t="s">
        <v>589</v>
      </c>
      <c r="AC433" s="213"/>
      <c r="AD433" s="213"/>
      <c r="AE433" s="416" t="s">
        <v>561</v>
      </c>
      <c r="AF433" s="207"/>
      <c r="AG433" s="207"/>
      <c r="AH433" s="207"/>
      <c r="AI433" s="416" t="s">
        <v>590</v>
      </c>
      <c r="AJ433" s="207"/>
      <c r="AK433" s="207"/>
      <c r="AL433" s="207"/>
      <c r="AM433" s="416" t="s">
        <v>560</v>
      </c>
      <c r="AN433" s="207"/>
      <c r="AO433" s="207"/>
      <c r="AP433" s="207"/>
      <c r="AQ433" s="416" t="s">
        <v>561</v>
      </c>
      <c r="AR433" s="207"/>
      <c r="AS433" s="207"/>
      <c r="AT433" s="353"/>
      <c r="AU433" s="417" t="s">
        <v>561</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9" t="s">
        <v>589</v>
      </c>
      <c r="AC434" s="213"/>
      <c r="AD434" s="213"/>
      <c r="AE434" s="416" t="s">
        <v>561</v>
      </c>
      <c r="AF434" s="207"/>
      <c r="AG434" s="207"/>
      <c r="AH434" s="207"/>
      <c r="AI434" s="416" t="s">
        <v>561</v>
      </c>
      <c r="AJ434" s="207"/>
      <c r="AK434" s="207"/>
      <c r="AL434" s="207"/>
      <c r="AM434" s="416" t="s">
        <v>560</v>
      </c>
      <c r="AN434" s="207"/>
      <c r="AO434" s="207"/>
      <c r="AP434" s="207"/>
      <c r="AQ434" s="416" t="s">
        <v>561</v>
      </c>
      <c r="AR434" s="207"/>
      <c r="AS434" s="207"/>
      <c r="AT434" s="353"/>
      <c r="AU434" s="417" t="s">
        <v>561</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1" t="s">
        <v>182</v>
      </c>
      <c r="AC435" s="601"/>
      <c r="AD435" s="601"/>
      <c r="AE435" s="416" t="s">
        <v>561</v>
      </c>
      <c r="AF435" s="207"/>
      <c r="AG435" s="207"/>
      <c r="AH435" s="207"/>
      <c r="AI435" s="416" t="s">
        <v>561</v>
      </c>
      <c r="AJ435" s="207"/>
      <c r="AK435" s="207"/>
      <c r="AL435" s="207"/>
      <c r="AM435" s="416" t="s">
        <v>560</v>
      </c>
      <c r="AN435" s="207"/>
      <c r="AO435" s="207"/>
      <c r="AP435" s="207"/>
      <c r="AQ435" s="416" t="s">
        <v>590</v>
      </c>
      <c r="AR435" s="207"/>
      <c r="AS435" s="207"/>
      <c r="AT435" s="353"/>
      <c r="AU435" s="417" t="s">
        <v>561</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9"/>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1" t="s">
        <v>182</v>
      </c>
      <c r="AC440" s="601"/>
      <c r="AD440" s="601"/>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9"/>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1" t="s">
        <v>182</v>
      </c>
      <c r="AC445" s="601"/>
      <c r="AD445" s="601"/>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9"/>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1" t="s">
        <v>182</v>
      </c>
      <c r="AC450" s="601"/>
      <c r="AD450" s="601"/>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9"/>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1" t="s">
        <v>182</v>
      </c>
      <c r="AC455" s="601"/>
      <c r="AD455" s="601"/>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566</v>
      </c>
      <c r="AF457" s="200"/>
      <c r="AG457" s="132" t="s">
        <v>236</v>
      </c>
      <c r="AH457" s="133"/>
      <c r="AI457" s="155"/>
      <c r="AJ457" s="155"/>
      <c r="AK457" s="155"/>
      <c r="AL457" s="153"/>
      <c r="AM457" s="155"/>
      <c r="AN457" s="155"/>
      <c r="AO457" s="155"/>
      <c r="AP457" s="153"/>
      <c r="AQ457" s="612" t="s">
        <v>561</v>
      </c>
      <c r="AR457" s="200"/>
      <c r="AS457" s="132" t="s">
        <v>236</v>
      </c>
      <c r="AT457" s="133"/>
      <c r="AU457" s="345" t="s">
        <v>561</v>
      </c>
      <c r="AV457" s="200"/>
      <c r="AW457" s="132" t="s">
        <v>181</v>
      </c>
      <c r="AX457" s="195"/>
    </row>
    <row r="458" spans="1:50" ht="23.25" customHeight="1" x14ac:dyDescent="0.15">
      <c r="A458" s="189"/>
      <c r="B458" s="186"/>
      <c r="C458" s="180"/>
      <c r="D458" s="186"/>
      <c r="E458" s="354"/>
      <c r="F458" s="355"/>
      <c r="G458" s="295" t="s">
        <v>589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9" t="s">
        <v>589</v>
      </c>
      <c r="AC458" s="213"/>
      <c r="AD458" s="213"/>
      <c r="AE458" s="416" t="s">
        <v>561</v>
      </c>
      <c r="AF458" s="207"/>
      <c r="AG458" s="207"/>
      <c r="AH458" s="207"/>
      <c r="AI458" s="416" t="s">
        <v>561</v>
      </c>
      <c r="AJ458" s="207"/>
      <c r="AK458" s="207"/>
      <c r="AL458" s="207"/>
      <c r="AM458" s="416" t="s">
        <v>560</v>
      </c>
      <c r="AN458" s="207"/>
      <c r="AO458" s="207"/>
      <c r="AP458" s="207"/>
      <c r="AQ458" s="416" t="s">
        <v>561</v>
      </c>
      <c r="AR458" s="207"/>
      <c r="AS458" s="207"/>
      <c r="AT458" s="353"/>
      <c r="AU458" s="417" t="s">
        <v>561</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9" t="s">
        <v>589</v>
      </c>
      <c r="AC459" s="213"/>
      <c r="AD459" s="213"/>
      <c r="AE459" s="416" t="s">
        <v>561</v>
      </c>
      <c r="AF459" s="207"/>
      <c r="AG459" s="207"/>
      <c r="AH459" s="207"/>
      <c r="AI459" s="416" t="s">
        <v>590</v>
      </c>
      <c r="AJ459" s="207"/>
      <c r="AK459" s="207"/>
      <c r="AL459" s="207"/>
      <c r="AM459" s="416" t="s">
        <v>560</v>
      </c>
      <c r="AN459" s="207"/>
      <c r="AO459" s="207"/>
      <c r="AP459" s="207"/>
      <c r="AQ459" s="416" t="s">
        <v>561</v>
      </c>
      <c r="AR459" s="207"/>
      <c r="AS459" s="207"/>
      <c r="AT459" s="353"/>
      <c r="AU459" s="417" t="s">
        <v>561</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1" t="s">
        <v>14</v>
      </c>
      <c r="AC460" s="601"/>
      <c r="AD460" s="601"/>
      <c r="AE460" s="416" t="s">
        <v>561</v>
      </c>
      <c r="AF460" s="207"/>
      <c r="AG460" s="207"/>
      <c r="AH460" s="207"/>
      <c r="AI460" s="416" t="s">
        <v>561</v>
      </c>
      <c r="AJ460" s="207"/>
      <c r="AK460" s="207"/>
      <c r="AL460" s="207"/>
      <c r="AM460" s="416" t="s">
        <v>560</v>
      </c>
      <c r="AN460" s="207"/>
      <c r="AO460" s="207"/>
      <c r="AP460" s="207"/>
      <c r="AQ460" s="416" t="s">
        <v>561</v>
      </c>
      <c r="AR460" s="207"/>
      <c r="AS460" s="207"/>
      <c r="AT460" s="353"/>
      <c r="AU460" s="417" t="s">
        <v>590</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9"/>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1" t="s">
        <v>14</v>
      </c>
      <c r="AC465" s="601"/>
      <c r="AD465" s="601"/>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9"/>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1" t="s">
        <v>14</v>
      </c>
      <c r="AC470" s="601"/>
      <c r="AD470" s="601"/>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9"/>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1" t="s">
        <v>14</v>
      </c>
      <c r="AC475" s="601"/>
      <c r="AD475" s="601"/>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9"/>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1" t="s">
        <v>14</v>
      </c>
      <c r="AC480" s="601"/>
      <c r="AD480" s="601"/>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589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9" t="s">
        <v>255</v>
      </c>
      <c r="H484" s="122"/>
      <c r="I484" s="122"/>
      <c r="J484" s="965"/>
      <c r="K484" s="931"/>
      <c r="L484" s="931"/>
      <c r="M484" s="931"/>
      <c r="N484" s="931"/>
      <c r="O484" s="931"/>
      <c r="P484" s="931"/>
      <c r="Q484" s="931"/>
      <c r="R484" s="931"/>
      <c r="S484" s="931"/>
      <c r="T484" s="932"/>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4"/>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9"/>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1" t="s">
        <v>182</v>
      </c>
      <c r="AC489" s="601"/>
      <c r="AD489" s="601"/>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9"/>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1" t="s">
        <v>182</v>
      </c>
      <c r="AC494" s="601"/>
      <c r="AD494" s="601"/>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9"/>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1" t="s">
        <v>182</v>
      </c>
      <c r="AC499" s="601"/>
      <c r="AD499" s="601"/>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9"/>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1" t="s">
        <v>182</v>
      </c>
      <c r="AC504" s="601"/>
      <c r="AD504" s="601"/>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9"/>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1" t="s">
        <v>182</v>
      </c>
      <c r="AC509" s="601"/>
      <c r="AD509" s="601"/>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9"/>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1" t="s">
        <v>14</v>
      </c>
      <c r="AC514" s="601"/>
      <c r="AD514" s="601"/>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9"/>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1" t="s">
        <v>14</v>
      </c>
      <c r="AC519" s="601"/>
      <c r="AD519" s="601"/>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9"/>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1" t="s">
        <v>14</v>
      </c>
      <c r="AC524" s="601"/>
      <c r="AD524" s="601"/>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9"/>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1" t="s">
        <v>14</v>
      </c>
      <c r="AC529" s="601"/>
      <c r="AD529" s="601"/>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9"/>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1" t="s">
        <v>14</v>
      </c>
      <c r="AC534" s="601"/>
      <c r="AD534" s="601"/>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9" t="s">
        <v>255</v>
      </c>
      <c r="H538" s="122"/>
      <c r="I538" s="122"/>
      <c r="J538" s="965"/>
      <c r="K538" s="931"/>
      <c r="L538" s="931"/>
      <c r="M538" s="931"/>
      <c r="N538" s="931"/>
      <c r="O538" s="931"/>
      <c r="P538" s="931"/>
      <c r="Q538" s="931"/>
      <c r="R538" s="931"/>
      <c r="S538" s="931"/>
      <c r="T538" s="932"/>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4"/>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9"/>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1" t="s">
        <v>182</v>
      </c>
      <c r="AC543" s="601"/>
      <c r="AD543" s="601"/>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9"/>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1" t="s">
        <v>182</v>
      </c>
      <c r="AC548" s="601"/>
      <c r="AD548" s="601"/>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9"/>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1" t="s">
        <v>182</v>
      </c>
      <c r="AC553" s="601"/>
      <c r="AD553" s="601"/>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9"/>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1" t="s">
        <v>182</v>
      </c>
      <c r="AC558" s="601"/>
      <c r="AD558" s="601"/>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9"/>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1" t="s">
        <v>182</v>
      </c>
      <c r="AC563" s="601"/>
      <c r="AD563" s="601"/>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9"/>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1" t="s">
        <v>14</v>
      </c>
      <c r="AC568" s="601"/>
      <c r="AD568" s="601"/>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9"/>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1" t="s">
        <v>14</v>
      </c>
      <c r="AC573" s="601"/>
      <c r="AD573" s="601"/>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9"/>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1" t="s">
        <v>14</v>
      </c>
      <c r="AC578" s="601"/>
      <c r="AD578" s="601"/>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9"/>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1" t="s">
        <v>14</v>
      </c>
      <c r="AC583" s="601"/>
      <c r="AD583" s="601"/>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9"/>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1" t="s">
        <v>14</v>
      </c>
      <c r="AC588" s="601"/>
      <c r="AD588" s="601"/>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9" t="s">
        <v>255</v>
      </c>
      <c r="H592" s="122"/>
      <c r="I592" s="122"/>
      <c r="J592" s="965"/>
      <c r="K592" s="931"/>
      <c r="L592" s="931"/>
      <c r="M592" s="931"/>
      <c r="N592" s="931"/>
      <c r="O592" s="931"/>
      <c r="P592" s="931"/>
      <c r="Q592" s="931"/>
      <c r="R592" s="931"/>
      <c r="S592" s="931"/>
      <c r="T592" s="932"/>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4"/>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9"/>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1" t="s">
        <v>182</v>
      </c>
      <c r="AC597" s="601"/>
      <c r="AD597" s="601"/>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9"/>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1" t="s">
        <v>182</v>
      </c>
      <c r="AC602" s="601"/>
      <c r="AD602" s="601"/>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9"/>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1" t="s">
        <v>182</v>
      </c>
      <c r="AC607" s="601"/>
      <c r="AD607" s="601"/>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9"/>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1" t="s">
        <v>182</v>
      </c>
      <c r="AC612" s="601"/>
      <c r="AD612" s="601"/>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9"/>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1" t="s">
        <v>182</v>
      </c>
      <c r="AC617" s="601"/>
      <c r="AD617" s="601"/>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9"/>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1" t="s">
        <v>14</v>
      </c>
      <c r="AC622" s="601"/>
      <c r="AD622" s="601"/>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9"/>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1" t="s">
        <v>14</v>
      </c>
      <c r="AC627" s="601"/>
      <c r="AD627" s="601"/>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9"/>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1" t="s">
        <v>14</v>
      </c>
      <c r="AC632" s="601"/>
      <c r="AD632" s="601"/>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9"/>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1" t="s">
        <v>14</v>
      </c>
      <c r="AC637" s="601"/>
      <c r="AD637" s="601"/>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9"/>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1" t="s">
        <v>14</v>
      </c>
      <c r="AC642" s="601"/>
      <c r="AD642" s="601"/>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9" t="s">
        <v>255</v>
      </c>
      <c r="H646" s="122"/>
      <c r="I646" s="122"/>
      <c r="J646" s="965"/>
      <c r="K646" s="931"/>
      <c r="L646" s="931"/>
      <c r="M646" s="931"/>
      <c r="N646" s="931"/>
      <c r="O646" s="931"/>
      <c r="P646" s="931"/>
      <c r="Q646" s="931"/>
      <c r="R646" s="931"/>
      <c r="S646" s="931"/>
      <c r="T646" s="932"/>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4"/>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9"/>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1" t="s">
        <v>182</v>
      </c>
      <c r="AC651" s="601"/>
      <c r="AD651" s="601"/>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9"/>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1" t="s">
        <v>182</v>
      </c>
      <c r="AC656" s="601"/>
      <c r="AD656" s="601"/>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9"/>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1" t="s">
        <v>182</v>
      </c>
      <c r="AC661" s="601"/>
      <c r="AD661" s="601"/>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9"/>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1" t="s">
        <v>182</v>
      </c>
      <c r="AC666" s="601"/>
      <c r="AD666" s="601"/>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9"/>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1" t="s">
        <v>182</v>
      </c>
      <c r="AC671" s="601"/>
      <c r="AD671" s="601"/>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9"/>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1" t="s">
        <v>14</v>
      </c>
      <c r="AC676" s="601"/>
      <c r="AD676" s="601"/>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9"/>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1" t="s">
        <v>14</v>
      </c>
      <c r="AC681" s="601"/>
      <c r="AD681" s="601"/>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9"/>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1" t="s">
        <v>14</v>
      </c>
      <c r="AC686" s="601"/>
      <c r="AD686" s="601"/>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9"/>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1" t="s">
        <v>14</v>
      </c>
      <c r="AC691" s="601"/>
      <c r="AD691" s="601"/>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9"/>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1" t="s">
        <v>14</v>
      </c>
      <c r="AC696" s="601"/>
      <c r="AD696" s="601"/>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0" t="s">
        <v>31</v>
      </c>
      <c r="AH701" s="400"/>
      <c r="AI701" s="400"/>
      <c r="AJ701" s="400"/>
      <c r="AK701" s="400"/>
      <c r="AL701" s="400"/>
      <c r="AM701" s="400"/>
      <c r="AN701" s="400"/>
      <c r="AO701" s="400"/>
      <c r="AP701" s="400"/>
      <c r="AQ701" s="400"/>
      <c r="AR701" s="400"/>
      <c r="AS701" s="400"/>
      <c r="AT701" s="400"/>
      <c r="AU701" s="400"/>
      <c r="AV701" s="400"/>
      <c r="AW701" s="400"/>
      <c r="AX701" s="851"/>
    </row>
    <row r="702" spans="1:50" ht="57.75" customHeight="1" x14ac:dyDescent="0.15">
      <c r="A702" s="900" t="s">
        <v>140</v>
      </c>
      <c r="B702" s="90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7" t="s">
        <v>607</v>
      </c>
      <c r="AE702" s="358"/>
      <c r="AF702" s="358"/>
      <c r="AG702" s="403" t="s">
        <v>592</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902"/>
      <c r="B703" s="903"/>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0"/>
      <c r="AD703" s="331" t="s">
        <v>607</v>
      </c>
      <c r="AE703" s="332"/>
      <c r="AF703" s="332"/>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40.5" customHeight="1" x14ac:dyDescent="0.15">
      <c r="A704" s="904"/>
      <c r="B704" s="905"/>
      <c r="C704" s="844" t="s">
        <v>142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7" t="s">
        <v>625</v>
      </c>
      <c r="AE704" s="808"/>
      <c r="AF704" s="808"/>
      <c r="AG704" s="167" t="s">
        <v>566</v>
      </c>
      <c r="AH704" s="107"/>
      <c r="AI704" s="107"/>
      <c r="AJ704" s="107"/>
      <c r="AK704" s="107"/>
      <c r="AL704" s="107"/>
      <c r="AM704" s="107"/>
      <c r="AN704" s="107"/>
      <c r="AO704" s="107"/>
      <c r="AP704" s="107"/>
      <c r="AQ704" s="107"/>
      <c r="AR704" s="107"/>
      <c r="AS704" s="107"/>
      <c r="AT704" s="107"/>
      <c r="AU704" s="107"/>
      <c r="AV704" s="107"/>
      <c r="AW704" s="107"/>
      <c r="AX704" s="168"/>
    </row>
    <row r="705" spans="1:50" ht="27" customHeight="1" x14ac:dyDescent="0.15">
      <c r="A705" s="662" t="s">
        <v>39</v>
      </c>
      <c r="B705" s="663"/>
      <c r="C705" s="847" t="s">
        <v>41</v>
      </c>
      <c r="D705" s="848"/>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9"/>
      <c r="AD705" s="736" t="s">
        <v>607</v>
      </c>
      <c r="AE705" s="737"/>
      <c r="AF705" s="737"/>
      <c r="AG705" s="124" t="s">
        <v>593</v>
      </c>
      <c r="AH705" s="104"/>
      <c r="AI705" s="104"/>
      <c r="AJ705" s="104"/>
      <c r="AK705" s="104"/>
      <c r="AL705" s="104"/>
      <c r="AM705" s="104"/>
      <c r="AN705" s="104"/>
      <c r="AO705" s="104"/>
      <c r="AP705" s="104"/>
      <c r="AQ705" s="104"/>
      <c r="AR705" s="104"/>
      <c r="AS705" s="104"/>
      <c r="AT705" s="104"/>
      <c r="AU705" s="104"/>
      <c r="AV705" s="104"/>
      <c r="AW705" s="104"/>
      <c r="AX705" s="125"/>
    </row>
    <row r="706" spans="1:50" ht="42.75" customHeight="1" x14ac:dyDescent="0.15">
      <c r="A706" s="664"/>
      <c r="B706" s="665"/>
      <c r="C706" s="820"/>
      <c r="D706" s="821"/>
      <c r="E706" s="754" t="s">
        <v>382</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31" t="s">
        <v>628</v>
      </c>
      <c r="AE706" s="332"/>
      <c r="AF706" s="685"/>
      <c r="AG706" s="167"/>
      <c r="AH706" s="107"/>
      <c r="AI706" s="107"/>
      <c r="AJ706" s="107"/>
      <c r="AK706" s="107"/>
      <c r="AL706" s="107"/>
      <c r="AM706" s="107"/>
      <c r="AN706" s="107"/>
      <c r="AO706" s="107"/>
      <c r="AP706" s="107"/>
      <c r="AQ706" s="107"/>
      <c r="AR706" s="107"/>
      <c r="AS706" s="107"/>
      <c r="AT706" s="107"/>
      <c r="AU706" s="107"/>
      <c r="AV706" s="107"/>
      <c r="AW706" s="107"/>
      <c r="AX706" s="168"/>
    </row>
    <row r="707" spans="1:50" ht="26.25" customHeight="1" x14ac:dyDescent="0.15">
      <c r="A707" s="664"/>
      <c r="B707" s="665"/>
      <c r="C707" s="822"/>
      <c r="D707" s="823"/>
      <c r="E707" s="757" t="s">
        <v>319</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3" t="s">
        <v>629</v>
      </c>
      <c r="AE707" s="864"/>
      <c r="AF707" s="864"/>
      <c r="AG707" s="167"/>
      <c r="AH707" s="107"/>
      <c r="AI707" s="107"/>
      <c r="AJ707" s="107"/>
      <c r="AK707" s="107"/>
      <c r="AL707" s="107"/>
      <c r="AM707" s="107"/>
      <c r="AN707" s="107"/>
      <c r="AO707" s="107"/>
      <c r="AP707" s="107"/>
      <c r="AQ707" s="107"/>
      <c r="AR707" s="107"/>
      <c r="AS707" s="107"/>
      <c r="AT707" s="107"/>
      <c r="AU707" s="107"/>
      <c r="AV707" s="107"/>
      <c r="AW707" s="107"/>
      <c r="AX707" s="168"/>
    </row>
    <row r="708" spans="1:50" ht="26.25" customHeight="1" x14ac:dyDescent="0.15">
      <c r="A708" s="664"/>
      <c r="B708" s="666"/>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6" t="s">
        <v>625</v>
      </c>
      <c r="AE708" s="627"/>
      <c r="AF708" s="627"/>
      <c r="AG708" s="766" t="s">
        <v>566</v>
      </c>
      <c r="AH708" s="767"/>
      <c r="AI708" s="767"/>
      <c r="AJ708" s="767"/>
      <c r="AK708" s="767"/>
      <c r="AL708" s="767"/>
      <c r="AM708" s="767"/>
      <c r="AN708" s="767"/>
      <c r="AO708" s="767"/>
      <c r="AP708" s="767"/>
      <c r="AQ708" s="767"/>
      <c r="AR708" s="767"/>
      <c r="AS708" s="767"/>
      <c r="AT708" s="767"/>
      <c r="AU708" s="767"/>
      <c r="AV708" s="767"/>
      <c r="AW708" s="767"/>
      <c r="AX708" s="768"/>
    </row>
    <row r="709" spans="1:50" ht="57.75" customHeight="1" x14ac:dyDescent="0.15">
      <c r="A709" s="664"/>
      <c r="B709" s="666"/>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607</v>
      </c>
      <c r="AE709" s="332"/>
      <c r="AF709" s="332"/>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4"/>
      <c r="B710" s="66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625</v>
      </c>
      <c r="AE710" s="332"/>
      <c r="AF710" s="332"/>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4"/>
      <c r="B711" s="66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5"/>
      <c r="AD711" s="331" t="s">
        <v>607</v>
      </c>
      <c r="AE711" s="332"/>
      <c r="AF711" s="332"/>
      <c r="AG711" s="100" t="s">
        <v>594</v>
      </c>
      <c r="AH711" s="101"/>
      <c r="AI711" s="101"/>
      <c r="AJ711" s="101"/>
      <c r="AK711" s="101"/>
      <c r="AL711" s="101"/>
      <c r="AM711" s="101"/>
      <c r="AN711" s="101"/>
      <c r="AO711" s="101"/>
      <c r="AP711" s="101"/>
      <c r="AQ711" s="101"/>
      <c r="AR711" s="101"/>
      <c r="AS711" s="101"/>
      <c r="AT711" s="101"/>
      <c r="AU711" s="101"/>
      <c r="AV711" s="101"/>
      <c r="AW711" s="101"/>
      <c r="AX711" s="102"/>
    </row>
    <row r="712" spans="1:50" ht="69" customHeight="1" x14ac:dyDescent="0.15">
      <c r="A712" s="664"/>
      <c r="B712" s="666"/>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5"/>
      <c r="AD712" s="807" t="s">
        <v>607</v>
      </c>
      <c r="AE712" s="808"/>
      <c r="AF712" s="808"/>
      <c r="AG712" s="836" t="s">
        <v>595</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4"/>
      <c r="B713" s="666"/>
      <c r="C713" s="1014" t="s">
        <v>350</v>
      </c>
      <c r="D713" s="1015"/>
      <c r="E713" s="1015"/>
      <c r="F713" s="1015"/>
      <c r="G713" s="1015"/>
      <c r="H713" s="1015"/>
      <c r="I713" s="1015"/>
      <c r="J713" s="1015"/>
      <c r="K713" s="1015"/>
      <c r="L713" s="1015"/>
      <c r="M713" s="1015"/>
      <c r="N713" s="1015"/>
      <c r="O713" s="1015"/>
      <c r="P713" s="1015"/>
      <c r="Q713" s="1015"/>
      <c r="R713" s="1015"/>
      <c r="S713" s="1015"/>
      <c r="T713" s="1015"/>
      <c r="U713" s="1015"/>
      <c r="V713" s="1015"/>
      <c r="W713" s="1015"/>
      <c r="X713" s="1015"/>
      <c r="Y713" s="1015"/>
      <c r="Z713" s="1015"/>
      <c r="AA713" s="1015"/>
      <c r="AB713" s="1015"/>
      <c r="AC713" s="1016"/>
      <c r="AD713" s="331" t="s">
        <v>625</v>
      </c>
      <c r="AE713" s="332"/>
      <c r="AF713" s="685"/>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7"/>
      <c r="B714" s="668"/>
      <c r="C714" s="669" t="s">
        <v>327</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3" t="s">
        <v>607</v>
      </c>
      <c r="AE714" s="834"/>
      <c r="AF714" s="835"/>
      <c r="AG714" s="760" t="s">
        <v>596</v>
      </c>
      <c r="AH714" s="761"/>
      <c r="AI714" s="761"/>
      <c r="AJ714" s="761"/>
      <c r="AK714" s="761"/>
      <c r="AL714" s="761"/>
      <c r="AM714" s="761"/>
      <c r="AN714" s="761"/>
      <c r="AO714" s="761"/>
      <c r="AP714" s="761"/>
      <c r="AQ714" s="761"/>
      <c r="AR714" s="761"/>
      <c r="AS714" s="761"/>
      <c r="AT714" s="761"/>
      <c r="AU714" s="761"/>
      <c r="AV714" s="761"/>
      <c r="AW714" s="761"/>
      <c r="AX714" s="762"/>
    </row>
    <row r="715" spans="1:50" ht="57.75" customHeight="1" x14ac:dyDescent="0.15">
      <c r="A715" s="662" t="s">
        <v>40</v>
      </c>
      <c r="B715" s="810"/>
      <c r="C715" s="811" t="s">
        <v>328</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6" t="s">
        <v>607</v>
      </c>
      <c r="AE715" s="627"/>
      <c r="AF715" s="678"/>
      <c r="AG715" s="766" t="s">
        <v>597</v>
      </c>
      <c r="AH715" s="767"/>
      <c r="AI715" s="767"/>
      <c r="AJ715" s="767"/>
      <c r="AK715" s="767"/>
      <c r="AL715" s="767"/>
      <c r="AM715" s="767"/>
      <c r="AN715" s="767"/>
      <c r="AO715" s="767"/>
      <c r="AP715" s="767"/>
      <c r="AQ715" s="767"/>
      <c r="AR715" s="767"/>
      <c r="AS715" s="767"/>
      <c r="AT715" s="767"/>
      <c r="AU715" s="767"/>
      <c r="AV715" s="767"/>
      <c r="AW715" s="767"/>
      <c r="AX715" s="768"/>
    </row>
    <row r="716" spans="1:50" ht="57.7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607</v>
      </c>
      <c r="AE716" s="649"/>
      <c r="AF716" s="649"/>
      <c r="AG716" s="100" t="s">
        <v>598</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4"/>
      <c r="B717" s="666"/>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607</v>
      </c>
      <c r="AE717" s="332"/>
      <c r="AF717" s="332"/>
      <c r="AG717" s="100" t="s">
        <v>599</v>
      </c>
      <c r="AH717" s="101"/>
      <c r="AI717" s="101"/>
      <c r="AJ717" s="101"/>
      <c r="AK717" s="101"/>
      <c r="AL717" s="101"/>
      <c r="AM717" s="101"/>
      <c r="AN717" s="101"/>
      <c r="AO717" s="101"/>
      <c r="AP717" s="101"/>
      <c r="AQ717" s="101"/>
      <c r="AR717" s="101"/>
      <c r="AS717" s="101"/>
      <c r="AT717" s="101"/>
      <c r="AU717" s="101"/>
      <c r="AV717" s="101"/>
      <c r="AW717" s="101"/>
      <c r="AX717" s="102"/>
    </row>
    <row r="718" spans="1:50" ht="26.25" customHeight="1" x14ac:dyDescent="0.15">
      <c r="A718" s="667"/>
      <c r="B718" s="66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625</v>
      </c>
      <c r="AE718" s="332"/>
      <c r="AF718" s="332"/>
      <c r="AG718" s="126" t="s">
        <v>566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1" t="s">
        <v>58</v>
      </c>
      <c r="B719" s="802"/>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625</v>
      </c>
      <c r="AE719" s="627"/>
      <c r="AF719" s="627"/>
      <c r="AG719" s="124" t="s">
        <v>566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3"/>
      <c r="B720" s="804"/>
      <c r="C720" s="302" t="s">
        <v>342</v>
      </c>
      <c r="D720" s="300"/>
      <c r="E720" s="300"/>
      <c r="F720" s="303"/>
      <c r="G720" s="299" t="s">
        <v>343</v>
      </c>
      <c r="H720" s="300"/>
      <c r="I720" s="300"/>
      <c r="J720" s="300"/>
      <c r="K720" s="300"/>
      <c r="L720" s="300"/>
      <c r="M720" s="300"/>
      <c r="N720" s="299" t="s">
        <v>346</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3"/>
      <c r="B721" s="804"/>
      <c r="C721" s="296" t="s">
        <v>591</v>
      </c>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3"/>
      <c r="B722" s="804"/>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3"/>
      <c r="B723" s="804"/>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3"/>
      <c r="B724" s="804"/>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5"/>
      <c r="B725" s="806"/>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2" t="s">
        <v>48</v>
      </c>
      <c r="B726" s="828"/>
      <c r="C726" s="841" t="s">
        <v>53</v>
      </c>
      <c r="D726" s="867"/>
      <c r="E726" s="867"/>
      <c r="F726" s="868"/>
      <c r="G726" s="598" t="s">
        <v>626</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50.25" customHeight="1" thickBot="1" x14ac:dyDescent="0.2">
      <c r="A727" s="829"/>
      <c r="B727" s="830"/>
      <c r="C727" s="773" t="s">
        <v>57</v>
      </c>
      <c r="D727" s="774"/>
      <c r="E727" s="774"/>
      <c r="F727" s="775"/>
      <c r="G727" s="595" t="s">
        <v>627</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39.75" customHeight="1" thickBot="1" x14ac:dyDescent="0.2">
      <c r="A729" s="656" t="s">
        <v>646</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17" customHeight="1" thickBot="1" x14ac:dyDescent="0.2">
      <c r="A731" s="825" t="s">
        <v>647</v>
      </c>
      <c r="B731" s="826"/>
      <c r="C731" s="826"/>
      <c r="D731" s="826"/>
      <c r="E731" s="827"/>
      <c r="F731" s="751" t="s">
        <v>648</v>
      </c>
      <c r="G731" s="752"/>
      <c r="H731" s="752"/>
      <c r="I731" s="752"/>
      <c r="J731" s="752"/>
      <c r="K731" s="752"/>
      <c r="L731" s="752"/>
      <c r="M731" s="752"/>
      <c r="N731" s="752"/>
      <c r="O731" s="752"/>
      <c r="P731" s="752"/>
      <c r="Q731" s="752"/>
      <c r="R731" s="752"/>
      <c r="S731" s="752"/>
      <c r="T731" s="752"/>
      <c r="U731" s="752"/>
      <c r="V731" s="752"/>
      <c r="W731" s="752"/>
      <c r="X731" s="752"/>
      <c r="Y731" s="752"/>
      <c r="Z731" s="752"/>
      <c r="AA731" s="752"/>
      <c r="AB731" s="752"/>
      <c r="AC731" s="752"/>
      <c r="AD731" s="752"/>
      <c r="AE731" s="752"/>
      <c r="AF731" s="752"/>
      <c r="AG731" s="752"/>
      <c r="AH731" s="752"/>
      <c r="AI731" s="752"/>
      <c r="AJ731" s="752"/>
      <c r="AK731" s="752"/>
      <c r="AL731" s="752"/>
      <c r="AM731" s="752"/>
      <c r="AN731" s="752"/>
      <c r="AO731" s="752"/>
      <c r="AP731" s="752"/>
      <c r="AQ731" s="752"/>
      <c r="AR731" s="752"/>
      <c r="AS731" s="752"/>
      <c r="AT731" s="752"/>
      <c r="AU731" s="752"/>
      <c r="AV731" s="752"/>
      <c r="AW731" s="752"/>
      <c r="AX731" s="753"/>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97.5" customHeight="1" thickBot="1" x14ac:dyDescent="0.2">
      <c r="A733" s="695" t="s">
        <v>649</v>
      </c>
      <c r="B733" s="696"/>
      <c r="C733" s="696"/>
      <c r="D733" s="696"/>
      <c r="E733" s="697"/>
      <c r="F733" s="659" t="s">
        <v>650</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38.2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3.25" customHeight="1" x14ac:dyDescent="0.15">
      <c r="A736" s="672" t="s">
        <v>355</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21" t="s">
        <v>404</v>
      </c>
      <c r="B737" s="210"/>
      <c r="C737" s="210"/>
      <c r="D737" s="211"/>
      <c r="E737" s="1022" t="s">
        <v>600</v>
      </c>
      <c r="F737" s="1022"/>
      <c r="G737" s="1022"/>
      <c r="H737" s="1022"/>
      <c r="I737" s="1022"/>
      <c r="J737" s="1022"/>
      <c r="K737" s="1022"/>
      <c r="L737" s="1022"/>
      <c r="M737" s="1022"/>
      <c r="N737" s="378" t="s">
        <v>399</v>
      </c>
      <c r="O737" s="378"/>
      <c r="P737" s="378"/>
      <c r="Q737" s="378"/>
      <c r="R737" s="1022" t="s">
        <v>601</v>
      </c>
      <c r="S737" s="1022"/>
      <c r="T737" s="1022"/>
      <c r="U737" s="1022"/>
      <c r="V737" s="1022"/>
      <c r="W737" s="1022"/>
      <c r="X737" s="1022"/>
      <c r="Y737" s="1022"/>
      <c r="Z737" s="1022"/>
      <c r="AA737" s="378" t="s">
        <v>398</v>
      </c>
      <c r="AB737" s="378"/>
      <c r="AC737" s="378"/>
      <c r="AD737" s="378"/>
      <c r="AE737" s="1022" t="s">
        <v>602</v>
      </c>
      <c r="AF737" s="1022"/>
      <c r="AG737" s="1022"/>
      <c r="AH737" s="1022"/>
      <c r="AI737" s="1022"/>
      <c r="AJ737" s="1022"/>
      <c r="AK737" s="1022"/>
      <c r="AL737" s="1022"/>
      <c r="AM737" s="1022"/>
      <c r="AN737" s="378" t="s">
        <v>397</v>
      </c>
      <c r="AO737" s="378"/>
      <c r="AP737" s="378"/>
      <c r="AQ737" s="378"/>
      <c r="AR737" s="1028" t="s">
        <v>603</v>
      </c>
      <c r="AS737" s="1029"/>
      <c r="AT737" s="1029"/>
      <c r="AU737" s="1029"/>
      <c r="AV737" s="1029"/>
      <c r="AW737" s="1029"/>
      <c r="AX737" s="1030"/>
      <c r="AY737" s="88"/>
      <c r="AZ737" s="88"/>
    </row>
    <row r="738" spans="1:52" ht="24.75" customHeight="1" x14ac:dyDescent="0.15">
      <c r="A738" s="1021" t="s">
        <v>396</v>
      </c>
      <c r="B738" s="210"/>
      <c r="C738" s="210"/>
      <c r="D738" s="211"/>
      <c r="E738" s="1022" t="s">
        <v>604</v>
      </c>
      <c r="F738" s="1022"/>
      <c r="G738" s="1022"/>
      <c r="H738" s="1022"/>
      <c r="I738" s="1022"/>
      <c r="J738" s="1022"/>
      <c r="K738" s="1022"/>
      <c r="L738" s="1022"/>
      <c r="M738" s="1022"/>
      <c r="N738" s="378" t="s">
        <v>395</v>
      </c>
      <c r="O738" s="378"/>
      <c r="P738" s="378"/>
      <c r="Q738" s="378"/>
      <c r="R738" s="1022" t="s">
        <v>605</v>
      </c>
      <c r="S738" s="1022"/>
      <c r="T738" s="1022"/>
      <c r="U738" s="1022"/>
      <c r="V738" s="1022"/>
      <c r="W738" s="1022"/>
      <c r="X738" s="1022"/>
      <c r="Y738" s="1022"/>
      <c r="Z738" s="1022"/>
      <c r="AA738" s="378" t="s">
        <v>394</v>
      </c>
      <c r="AB738" s="378"/>
      <c r="AC738" s="378"/>
      <c r="AD738" s="378"/>
      <c r="AE738" s="1022" t="s">
        <v>606</v>
      </c>
      <c r="AF738" s="1022"/>
      <c r="AG738" s="1022"/>
      <c r="AH738" s="1022"/>
      <c r="AI738" s="1022"/>
      <c r="AJ738" s="1022"/>
      <c r="AK738" s="1022"/>
      <c r="AL738" s="1022"/>
      <c r="AM738" s="1022"/>
      <c r="AN738" s="378" t="s">
        <v>393</v>
      </c>
      <c r="AO738" s="378"/>
      <c r="AP738" s="378"/>
      <c r="AQ738" s="378"/>
      <c r="AR738" s="1028">
        <v>208</v>
      </c>
      <c r="AS738" s="1029"/>
      <c r="AT738" s="1029"/>
      <c r="AU738" s="1029"/>
      <c r="AV738" s="1029"/>
      <c r="AW738" s="1029"/>
      <c r="AX738" s="1030"/>
    </row>
    <row r="739" spans="1:52" ht="24.75" customHeight="1" x14ac:dyDescent="0.15">
      <c r="A739" s="1021" t="s">
        <v>392</v>
      </c>
      <c r="B739" s="210"/>
      <c r="C739" s="210"/>
      <c r="D739" s="211"/>
      <c r="E739" s="1022">
        <v>207</v>
      </c>
      <c r="F739" s="1022"/>
      <c r="G739" s="1022"/>
      <c r="H739" s="1022"/>
      <c r="I739" s="1022"/>
      <c r="J739" s="1022"/>
      <c r="K739" s="1022"/>
      <c r="L739" s="1022"/>
      <c r="M739" s="1022"/>
      <c r="N739" s="1023"/>
      <c r="O739" s="1023"/>
      <c r="P739" s="1023"/>
      <c r="Q739" s="1023"/>
      <c r="R739" s="1024"/>
      <c r="S739" s="1024"/>
      <c r="T739" s="1024"/>
      <c r="U739" s="1024"/>
      <c r="V739" s="1024"/>
      <c r="W739" s="1024"/>
      <c r="X739" s="1024"/>
      <c r="Y739" s="1024"/>
      <c r="Z739" s="1024"/>
      <c r="AA739" s="1023"/>
      <c r="AB739" s="1023"/>
      <c r="AC739" s="1023"/>
      <c r="AD739" s="1023"/>
      <c r="AE739" s="1024"/>
      <c r="AF739" s="1024"/>
      <c r="AG739" s="1024"/>
      <c r="AH739" s="1024"/>
      <c r="AI739" s="1024"/>
      <c r="AJ739" s="1024"/>
      <c r="AK739" s="1024"/>
      <c r="AL739" s="1024"/>
      <c r="AM739" s="1024"/>
      <c r="AN739" s="1023"/>
      <c r="AO739" s="1023"/>
      <c r="AP739" s="1023"/>
      <c r="AQ739" s="1023"/>
      <c r="AR739" s="1025"/>
      <c r="AS739" s="1026"/>
      <c r="AT739" s="1026"/>
      <c r="AU739" s="1026"/>
      <c r="AV739" s="1026"/>
      <c r="AW739" s="1026"/>
      <c r="AX739" s="1027"/>
    </row>
    <row r="740" spans="1:52" ht="24.75" customHeight="1" thickBot="1" x14ac:dyDescent="0.2">
      <c r="A740" s="1003" t="s">
        <v>416</v>
      </c>
      <c r="B740" s="1004"/>
      <c r="C740" s="1004"/>
      <c r="D740" s="1005"/>
      <c r="E740" s="1006" t="s">
        <v>564</v>
      </c>
      <c r="F740" s="1007"/>
      <c r="G740" s="1007"/>
      <c r="H740" s="92" t="str">
        <f>IF(E740="", "", "(")</f>
        <v>(</v>
      </c>
      <c r="I740" s="1007"/>
      <c r="J740" s="1007"/>
      <c r="K740" s="92" t="str">
        <f>IF(OR(I740="　", I740=""), "", "-")</f>
        <v/>
      </c>
      <c r="L740" s="1008">
        <v>198</v>
      </c>
      <c r="M740" s="1008"/>
      <c r="N740" s="93" t="str">
        <f>IF(O740="", "", "-")</f>
        <v/>
      </c>
      <c r="O740" s="94"/>
      <c r="P740" s="93" t="str">
        <f>IF(E740="", "", ")")</f>
        <v>)</v>
      </c>
      <c r="Q740" s="1006"/>
      <c r="R740" s="1007"/>
      <c r="S740" s="1007"/>
      <c r="T740" s="92" t="str">
        <f>IF(Q740="", "", "(")</f>
        <v/>
      </c>
      <c r="U740" s="1007"/>
      <c r="V740" s="1007"/>
      <c r="W740" s="92" t="str">
        <f>IF(OR(U740="　", U740=""), "", "-")</f>
        <v/>
      </c>
      <c r="X740" s="1008"/>
      <c r="Y740" s="1008"/>
      <c r="Z740" s="93" t="str">
        <f>IF(AA740="", "", "-")</f>
        <v/>
      </c>
      <c r="AA740" s="94"/>
      <c r="AB740" s="93" t="str">
        <f>IF(Q740="", "", ")")</f>
        <v/>
      </c>
      <c r="AC740" s="1006"/>
      <c r="AD740" s="1007"/>
      <c r="AE740" s="1007"/>
      <c r="AF740" s="92" t="str">
        <f>IF(AC740="", "", "(")</f>
        <v/>
      </c>
      <c r="AG740" s="1007"/>
      <c r="AH740" s="1007"/>
      <c r="AI740" s="92" t="str">
        <f>IF(OR(AG740="　", AG740=""), "", "-")</f>
        <v/>
      </c>
      <c r="AJ740" s="1008"/>
      <c r="AK740" s="1008"/>
      <c r="AL740" s="93" t="str">
        <f>IF(AM740="", "", "-")</f>
        <v/>
      </c>
      <c r="AM740" s="94"/>
      <c r="AN740" s="93" t="str">
        <f>IF(AC740="", "", ")")</f>
        <v/>
      </c>
      <c r="AO740" s="1031"/>
      <c r="AP740" s="1032"/>
      <c r="AQ740" s="1032"/>
      <c r="AR740" s="1032"/>
      <c r="AS740" s="1032"/>
      <c r="AT740" s="1032"/>
      <c r="AU740" s="1032"/>
      <c r="AV740" s="1032"/>
      <c r="AW740" s="1032"/>
      <c r="AX740" s="1033"/>
    </row>
    <row r="741" spans="1:52" ht="28.35" customHeight="1" x14ac:dyDescent="0.15">
      <c r="A741" s="636" t="s">
        <v>385</v>
      </c>
      <c r="B741" s="637"/>
      <c r="C741" s="637"/>
      <c r="D741" s="637"/>
      <c r="E741" s="637"/>
      <c r="F741" s="63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6"/>
      <c r="B742" s="637"/>
      <c r="C742" s="637"/>
      <c r="D742" s="637"/>
      <c r="E742" s="637"/>
      <c r="F742" s="63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6"/>
      <c r="B743" s="637"/>
      <c r="C743" s="637"/>
      <c r="D743" s="637"/>
      <c r="E743" s="637"/>
      <c r="F743" s="6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6"/>
      <c r="B744" s="637"/>
      <c r="C744" s="637"/>
      <c r="D744" s="637"/>
      <c r="E744" s="637"/>
      <c r="F744" s="63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6"/>
      <c r="B745" s="637"/>
      <c r="C745" s="637"/>
      <c r="D745" s="637"/>
      <c r="E745" s="637"/>
      <c r="F745" s="63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6"/>
      <c r="B746" s="637"/>
      <c r="C746" s="637"/>
      <c r="D746" s="637"/>
      <c r="E746" s="637"/>
      <c r="F746" s="63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6"/>
      <c r="B747" s="637"/>
      <c r="C747" s="637"/>
      <c r="D747" s="637"/>
      <c r="E747" s="637"/>
      <c r="F747" s="63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6"/>
      <c r="B748" s="637"/>
      <c r="C748" s="637"/>
      <c r="D748" s="637"/>
      <c r="E748" s="637"/>
      <c r="F748" s="63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6"/>
      <c r="B749" s="637"/>
      <c r="C749" s="637"/>
      <c r="D749" s="637"/>
      <c r="E749" s="637"/>
      <c r="F749" s="63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6"/>
      <c r="B750" s="637"/>
      <c r="C750" s="637"/>
      <c r="D750" s="637"/>
      <c r="E750" s="637"/>
      <c r="F750" s="63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6"/>
      <c r="B751" s="637"/>
      <c r="C751" s="637"/>
      <c r="D751" s="637"/>
      <c r="E751" s="637"/>
      <c r="F751" s="63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6"/>
      <c r="B752" s="637"/>
      <c r="C752" s="637"/>
      <c r="D752" s="637"/>
      <c r="E752" s="637"/>
      <c r="F752" s="63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6"/>
      <c r="B753" s="637"/>
      <c r="C753" s="637"/>
      <c r="D753" s="637"/>
      <c r="E753" s="637"/>
      <c r="F753" s="63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6"/>
      <c r="B754" s="637"/>
      <c r="C754" s="637"/>
      <c r="D754" s="637"/>
      <c r="E754" s="637"/>
      <c r="F754" s="63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36"/>
      <c r="B755" s="637"/>
      <c r="C755" s="637"/>
      <c r="D755" s="637"/>
      <c r="E755" s="637"/>
      <c r="F755" s="63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6"/>
      <c r="B756" s="637"/>
      <c r="C756" s="637"/>
      <c r="D756" s="637"/>
      <c r="E756" s="637"/>
      <c r="F756" s="63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6"/>
      <c r="B757" s="637"/>
      <c r="C757" s="637"/>
      <c r="D757" s="637"/>
      <c r="E757" s="637"/>
      <c r="F757" s="63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6"/>
      <c r="B758" s="637"/>
      <c r="C758" s="637"/>
      <c r="D758" s="637"/>
      <c r="E758" s="637"/>
      <c r="F758" s="63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6"/>
      <c r="B759" s="637"/>
      <c r="C759" s="637"/>
      <c r="D759" s="637"/>
      <c r="E759" s="637"/>
      <c r="F759" s="63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6"/>
      <c r="B760" s="637"/>
      <c r="C760" s="637"/>
      <c r="D760" s="637"/>
      <c r="E760" s="637"/>
      <c r="F760" s="63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6"/>
      <c r="B761" s="637"/>
      <c r="C761" s="637"/>
      <c r="D761" s="637"/>
      <c r="E761" s="637"/>
      <c r="F761" s="63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6"/>
      <c r="B762" s="637"/>
      <c r="C762" s="637"/>
      <c r="D762" s="637"/>
      <c r="E762" s="637"/>
      <c r="F762" s="63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6"/>
      <c r="B763" s="637"/>
      <c r="C763" s="637"/>
      <c r="D763" s="637"/>
      <c r="E763" s="637"/>
      <c r="F763" s="63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6"/>
      <c r="B764" s="637"/>
      <c r="C764" s="637"/>
      <c r="D764" s="637"/>
      <c r="E764" s="637"/>
      <c r="F764" s="63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6"/>
      <c r="B765" s="637"/>
      <c r="C765" s="637"/>
      <c r="D765" s="637"/>
      <c r="E765" s="637"/>
      <c r="F765" s="63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6"/>
      <c r="B766" s="637"/>
      <c r="C766" s="637"/>
      <c r="D766" s="637"/>
      <c r="E766" s="637"/>
      <c r="F766" s="63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6"/>
      <c r="B767" s="637"/>
      <c r="C767" s="637"/>
      <c r="D767" s="637"/>
      <c r="E767" s="637"/>
      <c r="F767" s="63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6"/>
      <c r="B768" s="637"/>
      <c r="C768" s="637"/>
      <c r="D768" s="637"/>
      <c r="E768" s="637"/>
      <c r="F768" s="6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6"/>
      <c r="B769" s="637"/>
      <c r="C769" s="637"/>
      <c r="D769" s="637"/>
      <c r="E769" s="637"/>
      <c r="F769" s="6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6"/>
      <c r="B770" s="637"/>
      <c r="C770" s="637"/>
      <c r="D770" s="637"/>
      <c r="E770" s="637"/>
      <c r="F770" s="6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6"/>
      <c r="B771" s="637"/>
      <c r="C771" s="637"/>
      <c r="D771" s="637"/>
      <c r="E771" s="637"/>
      <c r="F771" s="6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6"/>
      <c r="B772" s="637"/>
      <c r="C772" s="637"/>
      <c r="D772" s="637"/>
      <c r="E772" s="637"/>
      <c r="F772" s="6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6"/>
      <c r="B773" s="637"/>
      <c r="C773" s="637"/>
      <c r="D773" s="637"/>
      <c r="E773" s="637"/>
      <c r="F773" s="6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6"/>
      <c r="B774" s="637"/>
      <c r="C774" s="637"/>
      <c r="D774" s="637"/>
      <c r="E774" s="637"/>
      <c r="F774" s="6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6"/>
      <c r="B775" s="637"/>
      <c r="C775" s="637"/>
      <c r="D775" s="637"/>
      <c r="E775" s="637"/>
      <c r="F775" s="6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6"/>
      <c r="B776" s="637"/>
      <c r="C776" s="637"/>
      <c r="D776" s="637"/>
      <c r="E776" s="637"/>
      <c r="F776" s="6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6"/>
      <c r="B777" s="637"/>
      <c r="C777" s="637"/>
      <c r="D777" s="637"/>
      <c r="E777" s="637"/>
      <c r="F777" s="6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6"/>
      <c r="B778" s="637"/>
      <c r="C778" s="637"/>
      <c r="D778" s="637"/>
      <c r="E778" s="637"/>
      <c r="F778" s="63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9"/>
      <c r="B779" s="640"/>
      <c r="C779" s="640"/>
      <c r="D779" s="640"/>
      <c r="E779" s="640"/>
      <c r="F779" s="64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 customHeight="1" x14ac:dyDescent="0.15">
      <c r="A780" s="650" t="s">
        <v>387</v>
      </c>
      <c r="B780" s="651"/>
      <c r="C780" s="651"/>
      <c r="D780" s="651"/>
      <c r="E780" s="651"/>
      <c r="F780" s="652"/>
      <c r="G780" s="617" t="s">
        <v>630</v>
      </c>
      <c r="H780" s="618"/>
      <c r="I780" s="618"/>
      <c r="J780" s="618"/>
      <c r="K780" s="618"/>
      <c r="L780" s="618"/>
      <c r="M780" s="618"/>
      <c r="N780" s="618"/>
      <c r="O780" s="618"/>
      <c r="P780" s="618"/>
      <c r="Q780" s="618"/>
      <c r="R780" s="618"/>
      <c r="S780" s="618"/>
      <c r="T780" s="618"/>
      <c r="U780" s="618"/>
      <c r="V780" s="618"/>
      <c r="W780" s="618"/>
      <c r="X780" s="618"/>
      <c r="Y780" s="618"/>
      <c r="Z780" s="618"/>
      <c r="AA780" s="618"/>
      <c r="AB780" s="619"/>
      <c r="AC780" s="617" t="s">
        <v>633</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819"/>
    </row>
    <row r="781" spans="1:50" ht="24.75" customHeight="1" x14ac:dyDescent="0.15">
      <c r="A781" s="653"/>
      <c r="B781" s="654"/>
      <c r="C781" s="654"/>
      <c r="D781" s="654"/>
      <c r="E781" s="654"/>
      <c r="F781" s="655"/>
      <c r="G781" s="841" t="s">
        <v>17</v>
      </c>
      <c r="H781" s="690"/>
      <c r="I781" s="690"/>
      <c r="J781" s="690"/>
      <c r="K781" s="690"/>
      <c r="L781" s="689" t="s">
        <v>18</v>
      </c>
      <c r="M781" s="690"/>
      <c r="N781" s="690"/>
      <c r="O781" s="690"/>
      <c r="P781" s="690"/>
      <c r="Q781" s="690"/>
      <c r="R781" s="690"/>
      <c r="S781" s="690"/>
      <c r="T781" s="690"/>
      <c r="U781" s="690"/>
      <c r="V781" s="690"/>
      <c r="W781" s="690"/>
      <c r="X781" s="691"/>
      <c r="Y781" s="675" t="s">
        <v>19</v>
      </c>
      <c r="Z781" s="676"/>
      <c r="AA781" s="676"/>
      <c r="AB781" s="824"/>
      <c r="AC781" s="841" t="s">
        <v>17</v>
      </c>
      <c r="AD781" s="690"/>
      <c r="AE781" s="690"/>
      <c r="AF781" s="690"/>
      <c r="AG781" s="690"/>
      <c r="AH781" s="689" t="s">
        <v>18</v>
      </c>
      <c r="AI781" s="690"/>
      <c r="AJ781" s="690"/>
      <c r="AK781" s="690"/>
      <c r="AL781" s="690"/>
      <c r="AM781" s="690"/>
      <c r="AN781" s="690"/>
      <c r="AO781" s="690"/>
      <c r="AP781" s="690"/>
      <c r="AQ781" s="690"/>
      <c r="AR781" s="690"/>
      <c r="AS781" s="690"/>
      <c r="AT781" s="691"/>
      <c r="AU781" s="675" t="s">
        <v>19</v>
      </c>
      <c r="AV781" s="676"/>
      <c r="AW781" s="676"/>
      <c r="AX781" s="677"/>
    </row>
    <row r="782" spans="1:50" ht="40.5" customHeight="1" x14ac:dyDescent="0.15">
      <c r="A782" s="653"/>
      <c r="B782" s="654"/>
      <c r="C782" s="654"/>
      <c r="D782" s="654"/>
      <c r="E782" s="654"/>
      <c r="F782" s="655"/>
      <c r="G782" s="692" t="s">
        <v>632</v>
      </c>
      <c r="H782" s="693"/>
      <c r="I782" s="693"/>
      <c r="J782" s="693"/>
      <c r="K782" s="694"/>
      <c r="L782" s="686" t="s">
        <v>631</v>
      </c>
      <c r="M782" s="865"/>
      <c r="N782" s="865"/>
      <c r="O782" s="865"/>
      <c r="P782" s="865"/>
      <c r="Q782" s="865"/>
      <c r="R782" s="865"/>
      <c r="S782" s="865"/>
      <c r="T782" s="865"/>
      <c r="U782" s="865"/>
      <c r="V782" s="865"/>
      <c r="W782" s="865"/>
      <c r="X782" s="866"/>
      <c r="Y782" s="406">
        <v>9</v>
      </c>
      <c r="Z782" s="407"/>
      <c r="AA782" s="407"/>
      <c r="AB782" s="831"/>
      <c r="AC782" s="692" t="s">
        <v>634</v>
      </c>
      <c r="AD782" s="861"/>
      <c r="AE782" s="861"/>
      <c r="AF782" s="861"/>
      <c r="AG782" s="862"/>
      <c r="AH782" s="686" t="s">
        <v>635</v>
      </c>
      <c r="AI782" s="687"/>
      <c r="AJ782" s="687"/>
      <c r="AK782" s="687"/>
      <c r="AL782" s="687"/>
      <c r="AM782" s="687"/>
      <c r="AN782" s="687"/>
      <c r="AO782" s="687"/>
      <c r="AP782" s="687"/>
      <c r="AQ782" s="687"/>
      <c r="AR782" s="687"/>
      <c r="AS782" s="687"/>
      <c r="AT782" s="688"/>
      <c r="AU782" s="406">
        <v>5</v>
      </c>
      <c r="AV782" s="407"/>
      <c r="AW782" s="407"/>
      <c r="AX782" s="408"/>
    </row>
    <row r="783" spans="1:50" ht="24.75" hidden="1" customHeight="1" x14ac:dyDescent="0.15">
      <c r="A783" s="653"/>
      <c r="B783" s="654"/>
      <c r="C783" s="654"/>
      <c r="D783" s="654"/>
      <c r="E783" s="654"/>
      <c r="F783" s="655"/>
      <c r="G783" s="628"/>
      <c r="H783" s="629"/>
      <c r="I783" s="629"/>
      <c r="J783" s="629"/>
      <c r="K783" s="630"/>
      <c r="L783" s="620"/>
      <c r="M783" s="621"/>
      <c r="N783" s="621"/>
      <c r="O783" s="621"/>
      <c r="P783" s="621"/>
      <c r="Q783" s="621"/>
      <c r="R783" s="621"/>
      <c r="S783" s="621"/>
      <c r="T783" s="621"/>
      <c r="U783" s="621"/>
      <c r="V783" s="621"/>
      <c r="W783" s="621"/>
      <c r="X783" s="622"/>
      <c r="Y783" s="623"/>
      <c r="Z783" s="624"/>
      <c r="AA783" s="624"/>
      <c r="AB783" s="634"/>
      <c r="AC783" s="628"/>
      <c r="AD783" s="629"/>
      <c r="AE783" s="629"/>
      <c r="AF783" s="629"/>
      <c r="AG783" s="630"/>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3"/>
      <c r="B784" s="654"/>
      <c r="C784" s="654"/>
      <c r="D784" s="654"/>
      <c r="E784" s="654"/>
      <c r="F784" s="655"/>
      <c r="G784" s="628"/>
      <c r="H784" s="629"/>
      <c r="I784" s="629"/>
      <c r="J784" s="629"/>
      <c r="K784" s="630"/>
      <c r="L784" s="620"/>
      <c r="M784" s="621"/>
      <c r="N784" s="621"/>
      <c r="O784" s="621"/>
      <c r="P784" s="621"/>
      <c r="Q784" s="621"/>
      <c r="R784" s="621"/>
      <c r="S784" s="621"/>
      <c r="T784" s="621"/>
      <c r="U784" s="621"/>
      <c r="V784" s="621"/>
      <c r="W784" s="621"/>
      <c r="X784" s="622"/>
      <c r="Y784" s="623"/>
      <c r="Z784" s="624"/>
      <c r="AA784" s="624"/>
      <c r="AB784" s="63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hidden="1" customHeight="1" x14ac:dyDescent="0.15">
      <c r="A791" s="653"/>
      <c r="B791" s="654"/>
      <c r="C791" s="654"/>
      <c r="D791" s="654"/>
      <c r="E791" s="654"/>
      <c r="F791" s="655"/>
      <c r="G791" s="628"/>
      <c r="H791" s="629"/>
      <c r="I791" s="629"/>
      <c r="J791" s="629"/>
      <c r="K791" s="630"/>
      <c r="L791" s="620"/>
      <c r="M791" s="621"/>
      <c r="N791" s="621"/>
      <c r="O791" s="621"/>
      <c r="P791" s="621"/>
      <c r="Q791" s="621"/>
      <c r="R791" s="621"/>
      <c r="S791" s="621"/>
      <c r="T791" s="621"/>
      <c r="U791" s="621"/>
      <c r="V791" s="621"/>
      <c r="W791" s="621"/>
      <c r="X791" s="622"/>
      <c r="Y791" s="623"/>
      <c r="Z791" s="624"/>
      <c r="AA791" s="624"/>
      <c r="AB791" s="634"/>
      <c r="AC791" s="628"/>
      <c r="AD791" s="629"/>
      <c r="AE791" s="629"/>
      <c r="AF791" s="629"/>
      <c r="AG791" s="630"/>
      <c r="AH791" s="620"/>
      <c r="AI791" s="621"/>
      <c r="AJ791" s="621"/>
      <c r="AK791" s="621"/>
      <c r="AL791" s="621"/>
      <c r="AM791" s="621"/>
      <c r="AN791" s="621"/>
      <c r="AO791" s="621"/>
      <c r="AP791" s="621"/>
      <c r="AQ791" s="621"/>
      <c r="AR791" s="621"/>
      <c r="AS791" s="621"/>
      <c r="AT791" s="622"/>
      <c r="AU791" s="623"/>
      <c r="AV791" s="624"/>
      <c r="AW791" s="624"/>
      <c r="AX791" s="625"/>
    </row>
    <row r="792" spans="1:50" ht="24.75" customHeight="1" thickBot="1" x14ac:dyDescent="0.2">
      <c r="A792" s="653"/>
      <c r="B792" s="654"/>
      <c r="C792" s="654"/>
      <c r="D792" s="654"/>
      <c r="E792" s="654"/>
      <c r="F792" s="655"/>
      <c r="G792" s="852" t="s">
        <v>20</v>
      </c>
      <c r="H792" s="853"/>
      <c r="I792" s="853"/>
      <c r="J792" s="853"/>
      <c r="K792" s="853"/>
      <c r="L792" s="854"/>
      <c r="M792" s="855"/>
      <c r="N792" s="855"/>
      <c r="O792" s="855"/>
      <c r="P792" s="855"/>
      <c r="Q792" s="855"/>
      <c r="R792" s="855"/>
      <c r="S792" s="855"/>
      <c r="T792" s="855"/>
      <c r="U792" s="855"/>
      <c r="V792" s="855"/>
      <c r="W792" s="855"/>
      <c r="X792" s="856"/>
      <c r="Y792" s="857">
        <f>SUM(Y782:AB791)</f>
        <v>9</v>
      </c>
      <c r="Z792" s="858"/>
      <c r="AA792" s="858"/>
      <c r="AB792" s="859"/>
      <c r="AC792" s="852" t="s">
        <v>20</v>
      </c>
      <c r="AD792" s="853"/>
      <c r="AE792" s="853"/>
      <c r="AF792" s="853"/>
      <c r="AG792" s="853"/>
      <c r="AH792" s="854"/>
      <c r="AI792" s="855"/>
      <c r="AJ792" s="855"/>
      <c r="AK792" s="855"/>
      <c r="AL792" s="855"/>
      <c r="AM792" s="855"/>
      <c r="AN792" s="855"/>
      <c r="AO792" s="855"/>
      <c r="AP792" s="855"/>
      <c r="AQ792" s="855"/>
      <c r="AR792" s="855"/>
      <c r="AS792" s="855"/>
      <c r="AT792" s="856"/>
      <c r="AU792" s="857">
        <f>SUM(AU782:AX791)</f>
        <v>5</v>
      </c>
      <c r="AV792" s="858"/>
      <c r="AW792" s="858"/>
      <c r="AX792" s="860"/>
    </row>
    <row r="793" spans="1:50" ht="24.75" customHeight="1" x14ac:dyDescent="0.15">
      <c r="A793" s="653"/>
      <c r="B793" s="654"/>
      <c r="C793" s="654"/>
      <c r="D793" s="654"/>
      <c r="E793" s="654"/>
      <c r="F793" s="655"/>
      <c r="G793" s="617" t="s">
        <v>636</v>
      </c>
      <c r="H793" s="618"/>
      <c r="I793" s="618"/>
      <c r="J793" s="618"/>
      <c r="K793" s="618"/>
      <c r="L793" s="618"/>
      <c r="M793" s="618"/>
      <c r="N793" s="618"/>
      <c r="O793" s="618"/>
      <c r="P793" s="618"/>
      <c r="Q793" s="618"/>
      <c r="R793" s="618"/>
      <c r="S793" s="618"/>
      <c r="T793" s="618"/>
      <c r="U793" s="618"/>
      <c r="V793" s="618"/>
      <c r="W793" s="618"/>
      <c r="X793" s="618"/>
      <c r="Y793" s="618"/>
      <c r="Z793" s="618"/>
      <c r="AA793" s="618"/>
      <c r="AB793" s="619"/>
      <c r="AC793" s="617" t="s">
        <v>321</v>
      </c>
      <c r="AD793" s="618"/>
      <c r="AE793" s="618"/>
      <c r="AF793" s="618"/>
      <c r="AG793" s="618"/>
      <c r="AH793" s="618"/>
      <c r="AI793" s="618"/>
      <c r="AJ793" s="618"/>
      <c r="AK793" s="618"/>
      <c r="AL793" s="618"/>
      <c r="AM793" s="618"/>
      <c r="AN793" s="618"/>
      <c r="AO793" s="618"/>
      <c r="AP793" s="618"/>
      <c r="AQ793" s="618"/>
      <c r="AR793" s="618"/>
      <c r="AS793" s="618"/>
      <c r="AT793" s="618"/>
      <c r="AU793" s="618"/>
      <c r="AV793" s="618"/>
      <c r="AW793" s="618"/>
      <c r="AX793" s="819"/>
    </row>
    <row r="794" spans="1:50" ht="24.75" customHeight="1" x14ac:dyDescent="0.15">
      <c r="A794" s="653"/>
      <c r="B794" s="654"/>
      <c r="C794" s="654"/>
      <c r="D794" s="654"/>
      <c r="E794" s="654"/>
      <c r="F794" s="655"/>
      <c r="G794" s="841" t="s">
        <v>17</v>
      </c>
      <c r="H794" s="690"/>
      <c r="I794" s="690"/>
      <c r="J794" s="690"/>
      <c r="K794" s="690"/>
      <c r="L794" s="689" t="s">
        <v>18</v>
      </c>
      <c r="M794" s="690"/>
      <c r="N794" s="690"/>
      <c r="O794" s="690"/>
      <c r="P794" s="690"/>
      <c r="Q794" s="690"/>
      <c r="R794" s="690"/>
      <c r="S794" s="690"/>
      <c r="T794" s="690"/>
      <c r="U794" s="690"/>
      <c r="V794" s="690"/>
      <c r="W794" s="690"/>
      <c r="X794" s="691"/>
      <c r="Y794" s="675" t="s">
        <v>19</v>
      </c>
      <c r="Z794" s="676"/>
      <c r="AA794" s="676"/>
      <c r="AB794" s="824"/>
      <c r="AC794" s="841" t="s">
        <v>17</v>
      </c>
      <c r="AD794" s="690"/>
      <c r="AE794" s="690"/>
      <c r="AF794" s="690"/>
      <c r="AG794" s="690"/>
      <c r="AH794" s="689" t="s">
        <v>18</v>
      </c>
      <c r="AI794" s="690"/>
      <c r="AJ794" s="690"/>
      <c r="AK794" s="690"/>
      <c r="AL794" s="690"/>
      <c r="AM794" s="690"/>
      <c r="AN794" s="690"/>
      <c r="AO794" s="690"/>
      <c r="AP794" s="690"/>
      <c r="AQ794" s="690"/>
      <c r="AR794" s="690"/>
      <c r="AS794" s="690"/>
      <c r="AT794" s="691"/>
      <c r="AU794" s="675" t="s">
        <v>19</v>
      </c>
      <c r="AV794" s="676"/>
      <c r="AW794" s="676"/>
      <c r="AX794" s="677"/>
    </row>
    <row r="795" spans="1:50" ht="24.75" customHeight="1" x14ac:dyDescent="0.15">
      <c r="A795" s="653"/>
      <c r="B795" s="654"/>
      <c r="C795" s="654"/>
      <c r="D795" s="654"/>
      <c r="E795" s="654"/>
      <c r="F795" s="655"/>
      <c r="G795" s="692" t="s">
        <v>638</v>
      </c>
      <c r="H795" s="861"/>
      <c r="I795" s="861"/>
      <c r="J795" s="861"/>
      <c r="K795" s="862"/>
      <c r="L795" s="686" t="s">
        <v>637</v>
      </c>
      <c r="M795" s="687"/>
      <c r="N795" s="687"/>
      <c r="O795" s="687"/>
      <c r="P795" s="687"/>
      <c r="Q795" s="687"/>
      <c r="R795" s="687"/>
      <c r="S795" s="687"/>
      <c r="T795" s="687"/>
      <c r="U795" s="687"/>
      <c r="V795" s="687"/>
      <c r="W795" s="687"/>
      <c r="X795" s="688"/>
      <c r="Y795" s="406">
        <v>0.7</v>
      </c>
      <c r="Z795" s="407"/>
      <c r="AA795" s="407"/>
      <c r="AB795" s="831"/>
      <c r="AC795" s="692"/>
      <c r="AD795" s="861"/>
      <c r="AE795" s="861"/>
      <c r="AF795" s="861"/>
      <c r="AG795" s="862"/>
      <c r="AH795" s="686"/>
      <c r="AI795" s="687"/>
      <c r="AJ795" s="687"/>
      <c r="AK795" s="687"/>
      <c r="AL795" s="687"/>
      <c r="AM795" s="687"/>
      <c r="AN795" s="687"/>
      <c r="AO795" s="687"/>
      <c r="AP795" s="687"/>
      <c r="AQ795" s="687"/>
      <c r="AR795" s="687"/>
      <c r="AS795" s="687"/>
      <c r="AT795" s="688"/>
      <c r="AU795" s="406"/>
      <c r="AV795" s="407"/>
      <c r="AW795" s="407"/>
      <c r="AX795" s="408"/>
    </row>
    <row r="796" spans="1:50" ht="24.75" hidden="1"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x14ac:dyDescent="0.15">
      <c r="A804" s="653"/>
      <c r="B804" s="654"/>
      <c r="C804" s="654"/>
      <c r="D804" s="654"/>
      <c r="E804" s="654"/>
      <c r="F804" s="655"/>
      <c r="G804" s="628"/>
      <c r="H804" s="629"/>
      <c r="I804" s="629"/>
      <c r="J804" s="629"/>
      <c r="K804" s="630"/>
      <c r="L804" s="620"/>
      <c r="M804" s="621"/>
      <c r="N804" s="621"/>
      <c r="O804" s="621"/>
      <c r="P804" s="621"/>
      <c r="Q804" s="621"/>
      <c r="R804" s="621"/>
      <c r="S804" s="621"/>
      <c r="T804" s="621"/>
      <c r="U804" s="621"/>
      <c r="V804" s="621"/>
      <c r="W804" s="621"/>
      <c r="X804" s="622"/>
      <c r="Y804" s="623"/>
      <c r="Z804" s="624"/>
      <c r="AA804" s="624"/>
      <c r="AB804" s="634"/>
      <c r="AC804" s="628"/>
      <c r="AD804" s="629"/>
      <c r="AE804" s="629"/>
      <c r="AF804" s="629"/>
      <c r="AG804" s="630"/>
      <c r="AH804" s="620"/>
      <c r="AI804" s="621"/>
      <c r="AJ804" s="621"/>
      <c r="AK804" s="621"/>
      <c r="AL804" s="621"/>
      <c r="AM804" s="621"/>
      <c r="AN804" s="621"/>
      <c r="AO804" s="621"/>
      <c r="AP804" s="621"/>
      <c r="AQ804" s="621"/>
      <c r="AR804" s="621"/>
      <c r="AS804" s="621"/>
      <c r="AT804" s="622"/>
      <c r="AU804" s="623"/>
      <c r="AV804" s="624"/>
      <c r="AW804" s="624"/>
      <c r="AX804" s="625"/>
    </row>
    <row r="805" spans="1:50" ht="24.75" customHeight="1" x14ac:dyDescent="0.15">
      <c r="A805" s="653"/>
      <c r="B805" s="654"/>
      <c r="C805" s="654"/>
      <c r="D805" s="654"/>
      <c r="E805" s="654"/>
      <c r="F805" s="655"/>
      <c r="G805" s="852" t="s">
        <v>20</v>
      </c>
      <c r="H805" s="853"/>
      <c r="I805" s="853"/>
      <c r="J805" s="853"/>
      <c r="K805" s="853"/>
      <c r="L805" s="854"/>
      <c r="M805" s="855"/>
      <c r="N805" s="855"/>
      <c r="O805" s="855"/>
      <c r="P805" s="855"/>
      <c r="Q805" s="855"/>
      <c r="R805" s="855"/>
      <c r="S805" s="855"/>
      <c r="T805" s="855"/>
      <c r="U805" s="855"/>
      <c r="V805" s="855"/>
      <c r="W805" s="855"/>
      <c r="X805" s="856"/>
      <c r="Y805" s="857">
        <f>SUM(Y795:AB804)</f>
        <v>0.7</v>
      </c>
      <c r="Z805" s="858"/>
      <c r="AA805" s="858"/>
      <c r="AB805" s="859"/>
      <c r="AC805" s="852" t="s">
        <v>20</v>
      </c>
      <c r="AD805" s="853"/>
      <c r="AE805" s="853"/>
      <c r="AF805" s="853"/>
      <c r="AG805" s="853"/>
      <c r="AH805" s="854"/>
      <c r="AI805" s="855"/>
      <c r="AJ805" s="855"/>
      <c r="AK805" s="855"/>
      <c r="AL805" s="855"/>
      <c r="AM805" s="855"/>
      <c r="AN805" s="855"/>
      <c r="AO805" s="855"/>
      <c r="AP805" s="855"/>
      <c r="AQ805" s="855"/>
      <c r="AR805" s="855"/>
      <c r="AS805" s="855"/>
      <c r="AT805" s="856"/>
      <c r="AU805" s="857">
        <f>SUM(AU795:AX804)</f>
        <v>0</v>
      </c>
      <c r="AV805" s="858"/>
      <c r="AW805" s="858"/>
      <c r="AX805" s="860"/>
    </row>
    <row r="806" spans="1:50" ht="24.75" hidden="1" customHeight="1" x14ac:dyDescent="0.15">
      <c r="A806" s="653"/>
      <c r="B806" s="654"/>
      <c r="C806" s="654"/>
      <c r="D806" s="654"/>
      <c r="E806" s="654"/>
      <c r="F806" s="655"/>
      <c r="G806" s="617" t="s">
        <v>322</v>
      </c>
      <c r="H806" s="618"/>
      <c r="I806" s="618"/>
      <c r="J806" s="618"/>
      <c r="K806" s="618"/>
      <c r="L806" s="618"/>
      <c r="M806" s="618"/>
      <c r="N806" s="618"/>
      <c r="O806" s="618"/>
      <c r="P806" s="618"/>
      <c r="Q806" s="618"/>
      <c r="R806" s="618"/>
      <c r="S806" s="618"/>
      <c r="T806" s="618"/>
      <c r="U806" s="618"/>
      <c r="V806" s="618"/>
      <c r="W806" s="618"/>
      <c r="X806" s="618"/>
      <c r="Y806" s="618"/>
      <c r="Z806" s="618"/>
      <c r="AA806" s="618"/>
      <c r="AB806" s="619"/>
      <c r="AC806" s="617" t="s">
        <v>323</v>
      </c>
      <c r="AD806" s="618"/>
      <c r="AE806" s="618"/>
      <c r="AF806" s="618"/>
      <c r="AG806" s="618"/>
      <c r="AH806" s="618"/>
      <c r="AI806" s="618"/>
      <c r="AJ806" s="618"/>
      <c r="AK806" s="618"/>
      <c r="AL806" s="618"/>
      <c r="AM806" s="618"/>
      <c r="AN806" s="618"/>
      <c r="AO806" s="618"/>
      <c r="AP806" s="618"/>
      <c r="AQ806" s="618"/>
      <c r="AR806" s="618"/>
      <c r="AS806" s="618"/>
      <c r="AT806" s="618"/>
      <c r="AU806" s="618"/>
      <c r="AV806" s="618"/>
      <c r="AW806" s="618"/>
      <c r="AX806" s="819"/>
    </row>
    <row r="807" spans="1:50" ht="24.75" hidden="1" customHeight="1" x14ac:dyDescent="0.15">
      <c r="A807" s="653"/>
      <c r="B807" s="654"/>
      <c r="C807" s="654"/>
      <c r="D807" s="654"/>
      <c r="E807" s="654"/>
      <c r="F807" s="655"/>
      <c r="G807" s="841" t="s">
        <v>17</v>
      </c>
      <c r="H807" s="690"/>
      <c r="I807" s="690"/>
      <c r="J807" s="690"/>
      <c r="K807" s="690"/>
      <c r="L807" s="689" t="s">
        <v>18</v>
      </c>
      <c r="M807" s="690"/>
      <c r="N807" s="690"/>
      <c r="O807" s="690"/>
      <c r="P807" s="690"/>
      <c r="Q807" s="690"/>
      <c r="R807" s="690"/>
      <c r="S807" s="690"/>
      <c r="T807" s="690"/>
      <c r="U807" s="690"/>
      <c r="V807" s="690"/>
      <c r="W807" s="690"/>
      <c r="X807" s="691"/>
      <c r="Y807" s="675" t="s">
        <v>19</v>
      </c>
      <c r="Z807" s="676"/>
      <c r="AA807" s="676"/>
      <c r="AB807" s="824"/>
      <c r="AC807" s="841" t="s">
        <v>17</v>
      </c>
      <c r="AD807" s="690"/>
      <c r="AE807" s="690"/>
      <c r="AF807" s="690"/>
      <c r="AG807" s="690"/>
      <c r="AH807" s="689" t="s">
        <v>18</v>
      </c>
      <c r="AI807" s="690"/>
      <c r="AJ807" s="690"/>
      <c r="AK807" s="690"/>
      <c r="AL807" s="690"/>
      <c r="AM807" s="690"/>
      <c r="AN807" s="690"/>
      <c r="AO807" s="690"/>
      <c r="AP807" s="690"/>
      <c r="AQ807" s="690"/>
      <c r="AR807" s="690"/>
      <c r="AS807" s="690"/>
      <c r="AT807" s="691"/>
      <c r="AU807" s="675" t="s">
        <v>19</v>
      </c>
      <c r="AV807" s="676"/>
      <c r="AW807" s="676"/>
      <c r="AX807" s="677"/>
    </row>
    <row r="808" spans="1:50" ht="24.75" hidden="1" customHeight="1" x14ac:dyDescent="0.15">
      <c r="A808" s="653"/>
      <c r="B808" s="654"/>
      <c r="C808" s="654"/>
      <c r="D808" s="654"/>
      <c r="E808" s="654"/>
      <c r="F808" s="655"/>
      <c r="G808" s="692"/>
      <c r="H808" s="861"/>
      <c r="I808" s="861"/>
      <c r="J808" s="861"/>
      <c r="K808" s="862"/>
      <c r="L808" s="686"/>
      <c r="M808" s="687"/>
      <c r="N808" s="687"/>
      <c r="O808" s="687"/>
      <c r="P808" s="687"/>
      <c r="Q808" s="687"/>
      <c r="R808" s="687"/>
      <c r="S808" s="687"/>
      <c r="T808" s="687"/>
      <c r="U808" s="687"/>
      <c r="V808" s="687"/>
      <c r="W808" s="687"/>
      <c r="X808" s="688"/>
      <c r="Y808" s="406"/>
      <c r="Z808" s="407"/>
      <c r="AA808" s="407"/>
      <c r="AB808" s="831"/>
      <c r="AC808" s="692"/>
      <c r="AD808" s="861"/>
      <c r="AE808" s="861"/>
      <c r="AF808" s="861"/>
      <c r="AG808" s="862"/>
      <c r="AH808" s="686"/>
      <c r="AI808" s="687"/>
      <c r="AJ808" s="687"/>
      <c r="AK808" s="687"/>
      <c r="AL808" s="687"/>
      <c r="AM808" s="687"/>
      <c r="AN808" s="687"/>
      <c r="AO808" s="687"/>
      <c r="AP808" s="687"/>
      <c r="AQ808" s="687"/>
      <c r="AR808" s="687"/>
      <c r="AS808" s="687"/>
      <c r="AT808" s="688"/>
      <c r="AU808" s="406"/>
      <c r="AV808" s="407"/>
      <c r="AW808" s="407"/>
      <c r="AX808" s="408"/>
    </row>
    <row r="809" spans="1:50" ht="24.75" hidden="1"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x14ac:dyDescent="0.15">
      <c r="A817" s="653"/>
      <c r="B817" s="654"/>
      <c r="C817" s="654"/>
      <c r="D817" s="654"/>
      <c r="E817" s="654"/>
      <c r="F817" s="655"/>
      <c r="G817" s="628"/>
      <c r="H817" s="629"/>
      <c r="I817" s="629"/>
      <c r="J817" s="629"/>
      <c r="K817" s="630"/>
      <c r="L817" s="620"/>
      <c r="M817" s="621"/>
      <c r="N817" s="621"/>
      <c r="O817" s="621"/>
      <c r="P817" s="621"/>
      <c r="Q817" s="621"/>
      <c r="R817" s="621"/>
      <c r="S817" s="621"/>
      <c r="T817" s="621"/>
      <c r="U817" s="621"/>
      <c r="V817" s="621"/>
      <c r="W817" s="621"/>
      <c r="X817" s="622"/>
      <c r="Y817" s="623"/>
      <c r="Z817" s="624"/>
      <c r="AA817" s="624"/>
      <c r="AB817" s="634"/>
      <c r="AC817" s="628"/>
      <c r="AD817" s="629"/>
      <c r="AE817" s="629"/>
      <c r="AF817" s="629"/>
      <c r="AG817" s="630"/>
      <c r="AH817" s="620"/>
      <c r="AI817" s="621"/>
      <c r="AJ817" s="621"/>
      <c r="AK817" s="621"/>
      <c r="AL817" s="621"/>
      <c r="AM817" s="621"/>
      <c r="AN817" s="621"/>
      <c r="AO817" s="621"/>
      <c r="AP817" s="621"/>
      <c r="AQ817" s="621"/>
      <c r="AR817" s="621"/>
      <c r="AS817" s="621"/>
      <c r="AT817" s="622"/>
      <c r="AU817" s="623"/>
      <c r="AV817" s="624"/>
      <c r="AW817" s="624"/>
      <c r="AX817" s="625"/>
    </row>
    <row r="818" spans="1:50" ht="24.75" hidden="1" customHeight="1" thickBot="1" x14ac:dyDescent="0.2">
      <c r="A818" s="653"/>
      <c r="B818" s="654"/>
      <c r="C818" s="654"/>
      <c r="D818" s="654"/>
      <c r="E818" s="654"/>
      <c r="F818" s="655"/>
      <c r="G818" s="852" t="s">
        <v>20</v>
      </c>
      <c r="H818" s="853"/>
      <c r="I818" s="853"/>
      <c r="J818" s="853"/>
      <c r="K818" s="853"/>
      <c r="L818" s="854"/>
      <c r="M818" s="855"/>
      <c r="N818" s="855"/>
      <c r="O818" s="855"/>
      <c r="P818" s="855"/>
      <c r="Q818" s="855"/>
      <c r="R818" s="855"/>
      <c r="S818" s="855"/>
      <c r="T818" s="855"/>
      <c r="U818" s="855"/>
      <c r="V818" s="855"/>
      <c r="W818" s="855"/>
      <c r="X818" s="856"/>
      <c r="Y818" s="857">
        <f>SUM(Y808:AB817)</f>
        <v>0</v>
      </c>
      <c r="Z818" s="858"/>
      <c r="AA818" s="858"/>
      <c r="AB818" s="859"/>
      <c r="AC818" s="852" t="s">
        <v>20</v>
      </c>
      <c r="AD818" s="853"/>
      <c r="AE818" s="853"/>
      <c r="AF818" s="853"/>
      <c r="AG818" s="853"/>
      <c r="AH818" s="854"/>
      <c r="AI818" s="855"/>
      <c r="AJ818" s="855"/>
      <c r="AK818" s="855"/>
      <c r="AL818" s="855"/>
      <c r="AM818" s="855"/>
      <c r="AN818" s="855"/>
      <c r="AO818" s="855"/>
      <c r="AP818" s="855"/>
      <c r="AQ818" s="855"/>
      <c r="AR818" s="855"/>
      <c r="AS818" s="855"/>
      <c r="AT818" s="856"/>
      <c r="AU818" s="857">
        <f>SUM(AU808:AX817)</f>
        <v>0</v>
      </c>
      <c r="AV818" s="858"/>
      <c r="AW818" s="858"/>
      <c r="AX818" s="860"/>
    </row>
    <row r="819" spans="1:50" ht="24.75" hidden="1" customHeight="1" x14ac:dyDescent="0.15">
      <c r="A819" s="653"/>
      <c r="B819" s="654"/>
      <c r="C819" s="654"/>
      <c r="D819" s="654"/>
      <c r="E819" s="654"/>
      <c r="F819" s="655"/>
      <c r="G819" s="617" t="s">
        <v>269</v>
      </c>
      <c r="H819" s="618"/>
      <c r="I819" s="618"/>
      <c r="J819" s="618"/>
      <c r="K819" s="618"/>
      <c r="L819" s="618"/>
      <c r="M819" s="618"/>
      <c r="N819" s="618"/>
      <c r="O819" s="618"/>
      <c r="P819" s="618"/>
      <c r="Q819" s="618"/>
      <c r="R819" s="618"/>
      <c r="S819" s="618"/>
      <c r="T819" s="618"/>
      <c r="U819" s="618"/>
      <c r="V819" s="618"/>
      <c r="W819" s="618"/>
      <c r="X819" s="618"/>
      <c r="Y819" s="618"/>
      <c r="Z819" s="618"/>
      <c r="AA819" s="618"/>
      <c r="AB819" s="619"/>
      <c r="AC819" s="617" t="s">
        <v>183</v>
      </c>
      <c r="AD819" s="618"/>
      <c r="AE819" s="618"/>
      <c r="AF819" s="618"/>
      <c r="AG819" s="618"/>
      <c r="AH819" s="618"/>
      <c r="AI819" s="618"/>
      <c r="AJ819" s="618"/>
      <c r="AK819" s="618"/>
      <c r="AL819" s="618"/>
      <c r="AM819" s="618"/>
      <c r="AN819" s="618"/>
      <c r="AO819" s="618"/>
      <c r="AP819" s="618"/>
      <c r="AQ819" s="618"/>
      <c r="AR819" s="618"/>
      <c r="AS819" s="618"/>
      <c r="AT819" s="618"/>
      <c r="AU819" s="618"/>
      <c r="AV819" s="618"/>
      <c r="AW819" s="618"/>
      <c r="AX819" s="819"/>
    </row>
    <row r="820" spans="1:50" ht="24.75" hidden="1" customHeight="1" x14ac:dyDescent="0.15">
      <c r="A820" s="653"/>
      <c r="B820" s="654"/>
      <c r="C820" s="654"/>
      <c r="D820" s="654"/>
      <c r="E820" s="654"/>
      <c r="F820" s="655"/>
      <c r="G820" s="841" t="s">
        <v>17</v>
      </c>
      <c r="H820" s="690"/>
      <c r="I820" s="690"/>
      <c r="J820" s="690"/>
      <c r="K820" s="690"/>
      <c r="L820" s="689" t="s">
        <v>18</v>
      </c>
      <c r="M820" s="690"/>
      <c r="N820" s="690"/>
      <c r="O820" s="690"/>
      <c r="P820" s="690"/>
      <c r="Q820" s="690"/>
      <c r="R820" s="690"/>
      <c r="S820" s="690"/>
      <c r="T820" s="690"/>
      <c r="U820" s="690"/>
      <c r="V820" s="690"/>
      <c r="W820" s="690"/>
      <c r="X820" s="691"/>
      <c r="Y820" s="675" t="s">
        <v>19</v>
      </c>
      <c r="Z820" s="676"/>
      <c r="AA820" s="676"/>
      <c r="AB820" s="824"/>
      <c r="AC820" s="841" t="s">
        <v>17</v>
      </c>
      <c r="AD820" s="690"/>
      <c r="AE820" s="690"/>
      <c r="AF820" s="690"/>
      <c r="AG820" s="690"/>
      <c r="AH820" s="689" t="s">
        <v>18</v>
      </c>
      <c r="AI820" s="690"/>
      <c r="AJ820" s="690"/>
      <c r="AK820" s="690"/>
      <c r="AL820" s="690"/>
      <c r="AM820" s="690"/>
      <c r="AN820" s="690"/>
      <c r="AO820" s="690"/>
      <c r="AP820" s="690"/>
      <c r="AQ820" s="690"/>
      <c r="AR820" s="690"/>
      <c r="AS820" s="690"/>
      <c r="AT820" s="691"/>
      <c r="AU820" s="675" t="s">
        <v>19</v>
      </c>
      <c r="AV820" s="676"/>
      <c r="AW820" s="676"/>
      <c r="AX820" s="677"/>
    </row>
    <row r="821" spans="1:50" s="16" customFormat="1" ht="24.75" hidden="1" customHeight="1" x14ac:dyDescent="0.15">
      <c r="A821" s="653"/>
      <c r="B821" s="654"/>
      <c r="C821" s="654"/>
      <c r="D821" s="654"/>
      <c r="E821" s="654"/>
      <c r="F821" s="655"/>
      <c r="G821" s="692"/>
      <c r="H821" s="861"/>
      <c r="I821" s="861"/>
      <c r="J821" s="861"/>
      <c r="K821" s="862"/>
      <c r="L821" s="686"/>
      <c r="M821" s="687"/>
      <c r="N821" s="687"/>
      <c r="O821" s="687"/>
      <c r="P821" s="687"/>
      <c r="Q821" s="687"/>
      <c r="R821" s="687"/>
      <c r="S821" s="687"/>
      <c r="T821" s="687"/>
      <c r="U821" s="687"/>
      <c r="V821" s="687"/>
      <c r="W821" s="687"/>
      <c r="X821" s="688"/>
      <c r="Y821" s="406"/>
      <c r="Z821" s="407"/>
      <c r="AA821" s="407"/>
      <c r="AB821" s="831"/>
      <c r="AC821" s="692"/>
      <c r="AD821" s="861"/>
      <c r="AE821" s="861"/>
      <c r="AF821" s="861"/>
      <c r="AG821" s="862"/>
      <c r="AH821" s="686"/>
      <c r="AI821" s="687"/>
      <c r="AJ821" s="687"/>
      <c r="AK821" s="687"/>
      <c r="AL821" s="687"/>
      <c r="AM821" s="687"/>
      <c r="AN821" s="687"/>
      <c r="AO821" s="687"/>
      <c r="AP821" s="687"/>
      <c r="AQ821" s="687"/>
      <c r="AR821" s="687"/>
      <c r="AS821" s="687"/>
      <c r="AT821" s="688"/>
      <c r="AU821" s="406"/>
      <c r="AV821" s="407"/>
      <c r="AW821" s="407"/>
      <c r="AX821" s="408"/>
    </row>
    <row r="822" spans="1:50"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3"/>
      <c r="B830" s="654"/>
      <c r="C830" s="654"/>
      <c r="D830" s="654"/>
      <c r="E830" s="654"/>
      <c r="F830" s="655"/>
      <c r="G830" s="628"/>
      <c r="H830" s="629"/>
      <c r="I830" s="629"/>
      <c r="J830" s="629"/>
      <c r="K830" s="630"/>
      <c r="L830" s="620"/>
      <c r="M830" s="621"/>
      <c r="N830" s="621"/>
      <c r="O830" s="621"/>
      <c r="P830" s="621"/>
      <c r="Q830" s="621"/>
      <c r="R830" s="621"/>
      <c r="S830" s="621"/>
      <c r="T830" s="621"/>
      <c r="U830" s="621"/>
      <c r="V830" s="621"/>
      <c r="W830" s="621"/>
      <c r="X830" s="622"/>
      <c r="Y830" s="623"/>
      <c r="Z830" s="624"/>
      <c r="AA830" s="624"/>
      <c r="AB830" s="634"/>
      <c r="AC830" s="628"/>
      <c r="AD830" s="629"/>
      <c r="AE830" s="629"/>
      <c r="AF830" s="629"/>
      <c r="AG830" s="630"/>
      <c r="AH830" s="620"/>
      <c r="AI830" s="621"/>
      <c r="AJ830" s="621"/>
      <c r="AK830" s="621"/>
      <c r="AL830" s="621"/>
      <c r="AM830" s="621"/>
      <c r="AN830" s="621"/>
      <c r="AO830" s="621"/>
      <c r="AP830" s="621"/>
      <c r="AQ830" s="621"/>
      <c r="AR830" s="621"/>
      <c r="AS830" s="621"/>
      <c r="AT830" s="622"/>
      <c r="AU830" s="623"/>
      <c r="AV830" s="624"/>
      <c r="AW830" s="624"/>
      <c r="AX830" s="625"/>
    </row>
    <row r="831" spans="1:50" ht="24.75" hidden="1" customHeight="1" x14ac:dyDescent="0.15">
      <c r="A831" s="653"/>
      <c r="B831" s="654"/>
      <c r="C831" s="654"/>
      <c r="D831" s="654"/>
      <c r="E831" s="654"/>
      <c r="F831" s="655"/>
      <c r="G831" s="852" t="s">
        <v>20</v>
      </c>
      <c r="H831" s="853"/>
      <c r="I831" s="853"/>
      <c r="J831" s="853"/>
      <c r="K831" s="853"/>
      <c r="L831" s="854"/>
      <c r="M831" s="855"/>
      <c r="N831" s="855"/>
      <c r="O831" s="855"/>
      <c r="P831" s="855"/>
      <c r="Q831" s="855"/>
      <c r="R831" s="855"/>
      <c r="S831" s="855"/>
      <c r="T831" s="855"/>
      <c r="U831" s="855"/>
      <c r="V831" s="855"/>
      <c r="W831" s="855"/>
      <c r="X831" s="856"/>
      <c r="Y831" s="857">
        <f>SUM(Y821:AB830)</f>
        <v>0</v>
      </c>
      <c r="Z831" s="858"/>
      <c r="AA831" s="858"/>
      <c r="AB831" s="859"/>
      <c r="AC831" s="852" t="s">
        <v>20</v>
      </c>
      <c r="AD831" s="853"/>
      <c r="AE831" s="853"/>
      <c r="AF831" s="853"/>
      <c r="AG831" s="853"/>
      <c r="AH831" s="854"/>
      <c r="AI831" s="855"/>
      <c r="AJ831" s="855"/>
      <c r="AK831" s="855"/>
      <c r="AL831" s="855"/>
      <c r="AM831" s="855"/>
      <c r="AN831" s="855"/>
      <c r="AO831" s="855"/>
      <c r="AP831" s="855"/>
      <c r="AQ831" s="855"/>
      <c r="AR831" s="855"/>
      <c r="AS831" s="855"/>
      <c r="AT831" s="856"/>
      <c r="AU831" s="857">
        <f>SUM(AU821:AX830)</f>
        <v>0</v>
      </c>
      <c r="AV831" s="858"/>
      <c r="AW831" s="858"/>
      <c r="AX831" s="860"/>
    </row>
    <row r="832" spans="1:50" ht="24.75" customHeight="1" thickBot="1" x14ac:dyDescent="0.2">
      <c r="A832" s="935" t="s">
        <v>148</v>
      </c>
      <c r="B832" s="936"/>
      <c r="C832" s="936"/>
      <c r="D832" s="936"/>
      <c r="E832" s="936"/>
      <c r="F832" s="936"/>
      <c r="G832" s="936"/>
      <c r="H832" s="936"/>
      <c r="I832" s="936"/>
      <c r="J832" s="936"/>
      <c r="K832" s="936"/>
      <c r="L832" s="936"/>
      <c r="M832" s="936"/>
      <c r="N832" s="936"/>
      <c r="O832" s="936"/>
      <c r="P832" s="936"/>
      <c r="Q832" s="936"/>
      <c r="R832" s="936"/>
      <c r="S832" s="936"/>
      <c r="T832" s="936"/>
      <c r="U832" s="936"/>
      <c r="V832" s="936"/>
      <c r="W832" s="936"/>
      <c r="X832" s="936"/>
      <c r="Y832" s="936"/>
      <c r="Z832" s="936"/>
      <c r="AA832" s="936"/>
      <c r="AB832" s="936"/>
      <c r="AC832" s="936"/>
      <c r="AD832" s="936"/>
      <c r="AE832" s="936"/>
      <c r="AF832" s="936"/>
      <c r="AG832" s="936"/>
      <c r="AH832" s="936"/>
      <c r="AI832" s="936"/>
      <c r="AJ832" s="936"/>
      <c r="AK832" s="937"/>
      <c r="AL832" s="279" t="s">
        <v>347</v>
      </c>
      <c r="AM832" s="280"/>
      <c r="AN832" s="28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341</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52.5" customHeight="1" x14ac:dyDescent="0.15">
      <c r="A838" s="389">
        <v>1</v>
      </c>
      <c r="B838" s="389">
        <v>1</v>
      </c>
      <c r="C838" s="374" t="s">
        <v>639</v>
      </c>
      <c r="D838" s="360"/>
      <c r="E838" s="360"/>
      <c r="F838" s="360"/>
      <c r="G838" s="360"/>
      <c r="H838" s="360"/>
      <c r="I838" s="360"/>
      <c r="J838" s="361">
        <v>1010002032873</v>
      </c>
      <c r="K838" s="362"/>
      <c r="L838" s="362"/>
      <c r="M838" s="362"/>
      <c r="N838" s="362"/>
      <c r="O838" s="362"/>
      <c r="P838" s="375" t="s">
        <v>631</v>
      </c>
      <c r="Q838" s="363"/>
      <c r="R838" s="363"/>
      <c r="S838" s="363"/>
      <c r="T838" s="363"/>
      <c r="U838" s="363"/>
      <c r="V838" s="363"/>
      <c r="W838" s="363"/>
      <c r="X838" s="363"/>
      <c r="Y838" s="364">
        <v>9</v>
      </c>
      <c r="Z838" s="365"/>
      <c r="AA838" s="365"/>
      <c r="AB838" s="366"/>
      <c r="AC838" s="376" t="s">
        <v>373</v>
      </c>
      <c r="AD838" s="384"/>
      <c r="AE838" s="384"/>
      <c r="AF838" s="384"/>
      <c r="AG838" s="384"/>
      <c r="AH838" s="385">
        <v>1</v>
      </c>
      <c r="AI838" s="386"/>
      <c r="AJ838" s="386"/>
      <c r="AK838" s="386"/>
      <c r="AL838" s="370">
        <v>99.9</v>
      </c>
      <c r="AM838" s="371"/>
      <c r="AN838" s="371"/>
      <c r="AO838" s="372"/>
      <c r="AP838" s="373" t="s">
        <v>640</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341</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49.5" customHeight="1" x14ac:dyDescent="0.15">
      <c r="A871" s="389">
        <v>1</v>
      </c>
      <c r="B871" s="389">
        <v>1</v>
      </c>
      <c r="C871" s="374" t="s">
        <v>641</v>
      </c>
      <c r="D871" s="360"/>
      <c r="E871" s="360"/>
      <c r="F871" s="360"/>
      <c r="G871" s="360"/>
      <c r="H871" s="360"/>
      <c r="I871" s="360"/>
      <c r="J871" s="361">
        <v>6010001127026</v>
      </c>
      <c r="K871" s="362"/>
      <c r="L871" s="362"/>
      <c r="M871" s="362"/>
      <c r="N871" s="362"/>
      <c r="O871" s="362"/>
      <c r="P871" s="375" t="s">
        <v>635</v>
      </c>
      <c r="Q871" s="363"/>
      <c r="R871" s="363"/>
      <c r="S871" s="363"/>
      <c r="T871" s="363"/>
      <c r="U871" s="363"/>
      <c r="V871" s="363"/>
      <c r="W871" s="363"/>
      <c r="X871" s="363"/>
      <c r="Y871" s="364">
        <v>5</v>
      </c>
      <c r="Z871" s="365"/>
      <c r="AA871" s="365"/>
      <c r="AB871" s="366"/>
      <c r="AC871" s="376" t="s">
        <v>373</v>
      </c>
      <c r="AD871" s="384"/>
      <c r="AE871" s="384"/>
      <c r="AF871" s="384"/>
      <c r="AG871" s="384"/>
      <c r="AH871" s="385">
        <v>1</v>
      </c>
      <c r="AI871" s="386"/>
      <c r="AJ871" s="386"/>
      <c r="AK871" s="386"/>
      <c r="AL871" s="370">
        <v>98.7</v>
      </c>
      <c r="AM871" s="371"/>
      <c r="AN871" s="371"/>
      <c r="AO871" s="372"/>
      <c r="AP871" s="373" t="s">
        <v>640</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341</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45" customHeight="1" x14ac:dyDescent="0.15">
      <c r="A904" s="389">
        <v>1</v>
      </c>
      <c r="B904" s="389">
        <v>1</v>
      </c>
      <c r="C904" s="374" t="s">
        <v>642</v>
      </c>
      <c r="D904" s="360"/>
      <c r="E904" s="360"/>
      <c r="F904" s="360"/>
      <c r="G904" s="360"/>
      <c r="H904" s="360"/>
      <c r="I904" s="360"/>
      <c r="J904" s="361">
        <v>9011101039249</v>
      </c>
      <c r="K904" s="362"/>
      <c r="L904" s="362"/>
      <c r="M904" s="362"/>
      <c r="N904" s="362"/>
      <c r="O904" s="362"/>
      <c r="P904" s="375" t="s">
        <v>637</v>
      </c>
      <c r="Q904" s="363"/>
      <c r="R904" s="363"/>
      <c r="S904" s="363"/>
      <c r="T904" s="363"/>
      <c r="U904" s="363"/>
      <c r="V904" s="363"/>
      <c r="W904" s="363"/>
      <c r="X904" s="363"/>
      <c r="Y904" s="364">
        <v>0.7</v>
      </c>
      <c r="Z904" s="365"/>
      <c r="AA904" s="365"/>
      <c r="AB904" s="366"/>
      <c r="AC904" s="376" t="s">
        <v>379</v>
      </c>
      <c r="AD904" s="384"/>
      <c r="AE904" s="384"/>
      <c r="AF904" s="384"/>
      <c r="AG904" s="384"/>
      <c r="AH904" s="385" t="s">
        <v>640</v>
      </c>
      <c r="AI904" s="386"/>
      <c r="AJ904" s="386"/>
      <c r="AK904" s="386"/>
      <c r="AL904" s="370" t="s">
        <v>640</v>
      </c>
      <c r="AM904" s="371"/>
      <c r="AN904" s="371"/>
      <c r="AO904" s="372"/>
      <c r="AP904" s="373" t="s">
        <v>640</v>
      </c>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341</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341</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341</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341</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341</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333</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79" max="49" man="1"/>
    <brk id="699" max="49" man="1"/>
    <brk id="727" max="49" man="1"/>
    <brk id="834" max="49" man="1"/>
  </rowBreaks>
  <colBreaks count="1" manualBreakCount="1">
    <brk id="21"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607</v>
      </c>
      <c r="H2" s="13" t="str">
        <f>IF(G2="","",F2)</f>
        <v>一般会計</v>
      </c>
      <c r="I2" s="13" t="str">
        <f>IF(H2="","",IF(I1&lt;&gt;"",CONCATENATE(I1,"、",H2),H2))</f>
        <v>一般会計</v>
      </c>
      <c r="K2" s="14" t="s">
        <v>103</v>
      </c>
      <c r="L2" s="15"/>
      <c r="M2" s="13" t="str">
        <f>IF(L2="","",K2)</f>
        <v/>
      </c>
      <c r="N2" s="13" t="str">
        <f>IF(M2="","",IF(N1&lt;&gt;"",CONCATENATE(N1,"、",M2),M2))</f>
        <v/>
      </c>
      <c r="O2" s="13"/>
      <c r="P2" s="12" t="s">
        <v>74</v>
      </c>
      <c r="Q2" s="17" t="s">
        <v>607</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329</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607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v>
      </c>
      <c r="Q10" s="19"/>
      <c r="T10" s="13"/>
      <c r="W10" s="32" t="s">
        <v>156</v>
      </c>
      <c r="Y10" s="32" t="s">
        <v>442</v>
      </c>
      <c r="Z10" s="30"/>
      <c r="AA10" s="32" t="s">
        <v>536</v>
      </c>
      <c r="AB10" s="31"/>
      <c r="AC10" s="31"/>
      <c r="AD10" s="31"/>
      <c r="AE10" s="31"/>
      <c r="AF10" s="30"/>
      <c r="AG10" s="55" t="s">
        <v>363</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352</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60"/>
      <c r="Z2" s="855"/>
      <c r="AA2" s="856"/>
      <c r="AB2" s="1064" t="s">
        <v>11</v>
      </c>
      <c r="AC2" s="1065"/>
      <c r="AD2" s="1066"/>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61"/>
      <c r="Z3" s="1062"/>
      <c r="AA3" s="1063"/>
      <c r="AB3" s="1067"/>
      <c r="AC3" s="1068"/>
      <c r="AD3" s="1069"/>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7"/>
      <c r="I4" s="1037"/>
      <c r="J4" s="1037"/>
      <c r="K4" s="1037"/>
      <c r="L4" s="1037"/>
      <c r="M4" s="1037"/>
      <c r="N4" s="1037"/>
      <c r="O4" s="1038"/>
      <c r="P4" s="104"/>
      <c r="Q4" s="1045"/>
      <c r="R4" s="1045"/>
      <c r="S4" s="1045"/>
      <c r="T4" s="1045"/>
      <c r="U4" s="1045"/>
      <c r="V4" s="1045"/>
      <c r="W4" s="1045"/>
      <c r="X4" s="1046"/>
      <c r="Y4" s="1055" t="s">
        <v>12</v>
      </c>
      <c r="Z4" s="1056"/>
      <c r="AA4" s="1057"/>
      <c r="AB4" s="484"/>
      <c r="AC4" s="1059"/>
      <c r="AD4" s="1059"/>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9"/>
      <c r="H5" s="1040"/>
      <c r="I5" s="1040"/>
      <c r="J5" s="1040"/>
      <c r="K5" s="1040"/>
      <c r="L5" s="1040"/>
      <c r="M5" s="1040"/>
      <c r="N5" s="1040"/>
      <c r="O5" s="1041"/>
      <c r="P5" s="1047"/>
      <c r="Q5" s="1047"/>
      <c r="R5" s="1047"/>
      <c r="S5" s="1047"/>
      <c r="T5" s="1047"/>
      <c r="U5" s="1047"/>
      <c r="V5" s="1047"/>
      <c r="W5" s="1047"/>
      <c r="X5" s="1048"/>
      <c r="Y5" s="438" t="s">
        <v>54</v>
      </c>
      <c r="Z5" s="1052"/>
      <c r="AA5" s="1053"/>
      <c r="AB5" s="546"/>
      <c r="AC5" s="1058"/>
      <c r="AD5" s="1058"/>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42"/>
      <c r="H6" s="1043"/>
      <c r="I6" s="1043"/>
      <c r="J6" s="1043"/>
      <c r="K6" s="1043"/>
      <c r="L6" s="1043"/>
      <c r="M6" s="1043"/>
      <c r="N6" s="1043"/>
      <c r="O6" s="1044"/>
      <c r="P6" s="1049"/>
      <c r="Q6" s="1049"/>
      <c r="R6" s="1049"/>
      <c r="S6" s="1049"/>
      <c r="T6" s="1049"/>
      <c r="U6" s="1049"/>
      <c r="V6" s="1049"/>
      <c r="W6" s="1049"/>
      <c r="X6" s="1050"/>
      <c r="Y6" s="1051" t="s">
        <v>13</v>
      </c>
      <c r="Z6" s="1052"/>
      <c r="AA6" s="1053"/>
      <c r="AB6" s="616" t="s">
        <v>182</v>
      </c>
      <c r="AC6" s="1054"/>
      <c r="AD6" s="1054"/>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352</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60"/>
      <c r="Z9" s="855"/>
      <c r="AA9" s="856"/>
      <c r="AB9" s="1064" t="s">
        <v>11</v>
      </c>
      <c r="AC9" s="1065"/>
      <c r="AD9" s="1066"/>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61"/>
      <c r="Z10" s="1062"/>
      <c r="AA10" s="1063"/>
      <c r="AB10" s="1067"/>
      <c r="AC10" s="1068"/>
      <c r="AD10" s="1069"/>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7"/>
      <c r="I11" s="1037"/>
      <c r="J11" s="1037"/>
      <c r="K11" s="1037"/>
      <c r="L11" s="1037"/>
      <c r="M11" s="1037"/>
      <c r="N11" s="1037"/>
      <c r="O11" s="1038"/>
      <c r="P11" s="104"/>
      <c r="Q11" s="1045"/>
      <c r="R11" s="1045"/>
      <c r="S11" s="1045"/>
      <c r="T11" s="1045"/>
      <c r="U11" s="1045"/>
      <c r="V11" s="1045"/>
      <c r="W11" s="1045"/>
      <c r="X11" s="1046"/>
      <c r="Y11" s="1055" t="s">
        <v>12</v>
      </c>
      <c r="Z11" s="1056"/>
      <c r="AA11" s="1057"/>
      <c r="AB11" s="484"/>
      <c r="AC11" s="1059"/>
      <c r="AD11" s="1059"/>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9"/>
      <c r="H12" s="1040"/>
      <c r="I12" s="1040"/>
      <c r="J12" s="1040"/>
      <c r="K12" s="1040"/>
      <c r="L12" s="1040"/>
      <c r="M12" s="1040"/>
      <c r="N12" s="1040"/>
      <c r="O12" s="1041"/>
      <c r="P12" s="1047"/>
      <c r="Q12" s="1047"/>
      <c r="R12" s="1047"/>
      <c r="S12" s="1047"/>
      <c r="T12" s="1047"/>
      <c r="U12" s="1047"/>
      <c r="V12" s="1047"/>
      <c r="W12" s="1047"/>
      <c r="X12" s="1048"/>
      <c r="Y12" s="438" t="s">
        <v>54</v>
      </c>
      <c r="Z12" s="1052"/>
      <c r="AA12" s="1053"/>
      <c r="AB12" s="546"/>
      <c r="AC12" s="1058"/>
      <c r="AD12" s="1058"/>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616" t="s">
        <v>182</v>
      </c>
      <c r="AC13" s="1054"/>
      <c r="AD13" s="1054"/>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352</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60"/>
      <c r="Z16" s="855"/>
      <c r="AA16" s="856"/>
      <c r="AB16" s="1064" t="s">
        <v>11</v>
      </c>
      <c r="AC16" s="1065"/>
      <c r="AD16" s="1066"/>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61"/>
      <c r="Z17" s="1062"/>
      <c r="AA17" s="1063"/>
      <c r="AB17" s="1067"/>
      <c r="AC17" s="1068"/>
      <c r="AD17" s="1069"/>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7"/>
      <c r="I18" s="1037"/>
      <c r="J18" s="1037"/>
      <c r="K18" s="1037"/>
      <c r="L18" s="1037"/>
      <c r="M18" s="1037"/>
      <c r="N18" s="1037"/>
      <c r="O18" s="1038"/>
      <c r="P18" s="104"/>
      <c r="Q18" s="1045"/>
      <c r="R18" s="1045"/>
      <c r="S18" s="1045"/>
      <c r="T18" s="1045"/>
      <c r="U18" s="1045"/>
      <c r="V18" s="1045"/>
      <c r="W18" s="1045"/>
      <c r="X18" s="1046"/>
      <c r="Y18" s="1055" t="s">
        <v>12</v>
      </c>
      <c r="Z18" s="1056"/>
      <c r="AA18" s="1057"/>
      <c r="AB18" s="484"/>
      <c r="AC18" s="1059"/>
      <c r="AD18" s="1059"/>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9"/>
      <c r="H19" s="1040"/>
      <c r="I19" s="1040"/>
      <c r="J19" s="1040"/>
      <c r="K19" s="1040"/>
      <c r="L19" s="1040"/>
      <c r="M19" s="1040"/>
      <c r="N19" s="1040"/>
      <c r="O19" s="1041"/>
      <c r="P19" s="1047"/>
      <c r="Q19" s="1047"/>
      <c r="R19" s="1047"/>
      <c r="S19" s="1047"/>
      <c r="T19" s="1047"/>
      <c r="U19" s="1047"/>
      <c r="V19" s="1047"/>
      <c r="W19" s="1047"/>
      <c r="X19" s="1048"/>
      <c r="Y19" s="438" t="s">
        <v>54</v>
      </c>
      <c r="Z19" s="1052"/>
      <c r="AA19" s="1053"/>
      <c r="AB19" s="546"/>
      <c r="AC19" s="1058"/>
      <c r="AD19" s="1058"/>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616" t="s">
        <v>182</v>
      </c>
      <c r="AC20" s="1054"/>
      <c r="AD20" s="1054"/>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352</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60"/>
      <c r="Z23" s="855"/>
      <c r="AA23" s="856"/>
      <c r="AB23" s="1064" t="s">
        <v>11</v>
      </c>
      <c r="AC23" s="1065"/>
      <c r="AD23" s="1066"/>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61"/>
      <c r="Z24" s="1062"/>
      <c r="AA24" s="1063"/>
      <c r="AB24" s="1067"/>
      <c r="AC24" s="1068"/>
      <c r="AD24" s="1069"/>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7"/>
      <c r="I25" s="1037"/>
      <c r="J25" s="1037"/>
      <c r="K25" s="1037"/>
      <c r="L25" s="1037"/>
      <c r="M25" s="1037"/>
      <c r="N25" s="1037"/>
      <c r="O25" s="1038"/>
      <c r="P25" s="104"/>
      <c r="Q25" s="1045"/>
      <c r="R25" s="1045"/>
      <c r="S25" s="1045"/>
      <c r="T25" s="1045"/>
      <c r="U25" s="1045"/>
      <c r="V25" s="1045"/>
      <c r="W25" s="1045"/>
      <c r="X25" s="1046"/>
      <c r="Y25" s="1055" t="s">
        <v>12</v>
      </c>
      <c r="Z25" s="1056"/>
      <c r="AA25" s="1057"/>
      <c r="AB25" s="484"/>
      <c r="AC25" s="1059"/>
      <c r="AD25" s="1059"/>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9"/>
      <c r="H26" s="1040"/>
      <c r="I26" s="1040"/>
      <c r="J26" s="1040"/>
      <c r="K26" s="1040"/>
      <c r="L26" s="1040"/>
      <c r="M26" s="1040"/>
      <c r="N26" s="1040"/>
      <c r="O26" s="1041"/>
      <c r="P26" s="1047"/>
      <c r="Q26" s="1047"/>
      <c r="R26" s="1047"/>
      <c r="S26" s="1047"/>
      <c r="T26" s="1047"/>
      <c r="U26" s="1047"/>
      <c r="V26" s="1047"/>
      <c r="W26" s="1047"/>
      <c r="X26" s="1048"/>
      <c r="Y26" s="438" t="s">
        <v>54</v>
      </c>
      <c r="Z26" s="1052"/>
      <c r="AA26" s="1053"/>
      <c r="AB26" s="546"/>
      <c r="AC26" s="1058"/>
      <c r="AD26" s="1058"/>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616" t="s">
        <v>182</v>
      </c>
      <c r="AC27" s="1054"/>
      <c r="AD27" s="1054"/>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352</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60"/>
      <c r="Z30" s="855"/>
      <c r="AA30" s="856"/>
      <c r="AB30" s="1064" t="s">
        <v>11</v>
      </c>
      <c r="AC30" s="1065"/>
      <c r="AD30" s="1066"/>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61"/>
      <c r="Z31" s="1062"/>
      <c r="AA31" s="1063"/>
      <c r="AB31" s="1067"/>
      <c r="AC31" s="1068"/>
      <c r="AD31" s="1069"/>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7"/>
      <c r="I32" s="1037"/>
      <c r="J32" s="1037"/>
      <c r="K32" s="1037"/>
      <c r="L32" s="1037"/>
      <c r="M32" s="1037"/>
      <c r="N32" s="1037"/>
      <c r="O32" s="1038"/>
      <c r="P32" s="104"/>
      <c r="Q32" s="1045"/>
      <c r="R32" s="1045"/>
      <c r="S32" s="1045"/>
      <c r="T32" s="1045"/>
      <c r="U32" s="1045"/>
      <c r="V32" s="1045"/>
      <c r="W32" s="1045"/>
      <c r="X32" s="1046"/>
      <c r="Y32" s="1055" t="s">
        <v>12</v>
      </c>
      <c r="Z32" s="1056"/>
      <c r="AA32" s="1057"/>
      <c r="AB32" s="484"/>
      <c r="AC32" s="1059"/>
      <c r="AD32" s="1059"/>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9"/>
      <c r="H33" s="1040"/>
      <c r="I33" s="1040"/>
      <c r="J33" s="1040"/>
      <c r="K33" s="1040"/>
      <c r="L33" s="1040"/>
      <c r="M33" s="1040"/>
      <c r="N33" s="1040"/>
      <c r="O33" s="1041"/>
      <c r="P33" s="1047"/>
      <c r="Q33" s="1047"/>
      <c r="R33" s="1047"/>
      <c r="S33" s="1047"/>
      <c r="T33" s="1047"/>
      <c r="U33" s="1047"/>
      <c r="V33" s="1047"/>
      <c r="W33" s="1047"/>
      <c r="X33" s="1048"/>
      <c r="Y33" s="438" t="s">
        <v>54</v>
      </c>
      <c r="Z33" s="1052"/>
      <c r="AA33" s="1053"/>
      <c r="AB33" s="546"/>
      <c r="AC33" s="1058"/>
      <c r="AD33" s="1058"/>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616" t="s">
        <v>182</v>
      </c>
      <c r="AC34" s="1054"/>
      <c r="AD34" s="1054"/>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352</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60"/>
      <c r="Z37" s="855"/>
      <c r="AA37" s="856"/>
      <c r="AB37" s="1064" t="s">
        <v>11</v>
      </c>
      <c r="AC37" s="1065"/>
      <c r="AD37" s="1066"/>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61"/>
      <c r="Z38" s="1062"/>
      <c r="AA38" s="1063"/>
      <c r="AB38" s="1067"/>
      <c r="AC38" s="1068"/>
      <c r="AD38" s="1069"/>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7"/>
      <c r="I39" s="1037"/>
      <c r="J39" s="1037"/>
      <c r="K39" s="1037"/>
      <c r="L39" s="1037"/>
      <c r="M39" s="1037"/>
      <c r="N39" s="1037"/>
      <c r="O39" s="1038"/>
      <c r="P39" s="104"/>
      <c r="Q39" s="1045"/>
      <c r="R39" s="1045"/>
      <c r="S39" s="1045"/>
      <c r="T39" s="1045"/>
      <c r="U39" s="1045"/>
      <c r="V39" s="1045"/>
      <c r="W39" s="1045"/>
      <c r="X39" s="1046"/>
      <c r="Y39" s="1055" t="s">
        <v>12</v>
      </c>
      <c r="Z39" s="1056"/>
      <c r="AA39" s="1057"/>
      <c r="AB39" s="484"/>
      <c r="AC39" s="1059"/>
      <c r="AD39" s="105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9"/>
      <c r="H40" s="1040"/>
      <c r="I40" s="1040"/>
      <c r="J40" s="1040"/>
      <c r="K40" s="1040"/>
      <c r="L40" s="1040"/>
      <c r="M40" s="1040"/>
      <c r="N40" s="1040"/>
      <c r="O40" s="1041"/>
      <c r="P40" s="1047"/>
      <c r="Q40" s="1047"/>
      <c r="R40" s="1047"/>
      <c r="S40" s="1047"/>
      <c r="T40" s="1047"/>
      <c r="U40" s="1047"/>
      <c r="V40" s="1047"/>
      <c r="W40" s="1047"/>
      <c r="X40" s="1048"/>
      <c r="Y40" s="438" t="s">
        <v>54</v>
      </c>
      <c r="Z40" s="1052"/>
      <c r="AA40" s="1053"/>
      <c r="AB40" s="546"/>
      <c r="AC40" s="1058"/>
      <c r="AD40" s="1058"/>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616" t="s">
        <v>182</v>
      </c>
      <c r="AC41" s="1054"/>
      <c r="AD41" s="105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352</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60"/>
      <c r="Z44" s="855"/>
      <c r="AA44" s="856"/>
      <c r="AB44" s="1064" t="s">
        <v>11</v>
      </c>
      <c r="AC44" s="1065"/>
      <c r="AD44" s="1066"/>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61"/>
      <c r="Z45" s="1062"/>
      <c r="AA45" s="1063"/>
      <c r="AB45" s="1067"/>
      <c r="AC45" s="1068"/>
      <c r="AD45" s="1069"/>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7"/>
      <c r="I46" s="1037"/>
      <c r="J46" s="1037"/>
      <c r="K46" s="1037"/>
      <c r="L46" s="1037"/>
      <c r="M46" s="1037"/>
      <c r="N46" s="1037"/>
      <c r="O46" s="1038"/>
      <c r="P46" s="104"/>
      <c r="Q46" s="1045"/>
      <c r="R46" s="1045"/>
      <c r="S46" s="1045"/>
      <c r="T46" s="1045"/>
      <c r="U46" s="1045"/>
      <c r="V46" s="1045"/>
      <c r="W46" s="1045"/>
      <c r="X46" s="1046"/>
      <c r="Y46" s="1055" t="s">
        <v>12</v>
      </c>
      <c r="Z46" s="1056"/>
      <c r="AA46" s="1057"/>
      <c r="AB46" s="484"/>
      <c r="AC46" s="1059"/>
      <c r="AD46" s="105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9"/>
      <c r="H47" s="1040"/>
      <c r="I47" s="1040"/>
      <c r="J47" s="1040"/>
      <c r="K47" s="1040"/>
      <c r="L47" s="1040"/>
      <c r="M47" s="1040"/>
      <c r="N47" s="1040"/>
      <c r="O47" s="1041"/>
      <c r="P47" s="1047"/>
      <c r="Q47" s="1047"/>
      <c r="R47" s="1047"/>
      <c r="S47" s="1047"/>
      <c r="T47" s="1047"/>
      <c r="U47" s="1047"/>
      <c r="V47" s="1047"/>
      <c r="W47" s="1047"/>
      <c r="X47" s="1048"/>
      <c r="Y47" s="438" t="s">
        <v>54</v>
      </c>
      <c r="Z47" s="1052"/>
      <c r="AA47" s="1053"/>
      <c r="AB47" s="546"/>
      <c r="AC47" s="1058"/>
      <c r="AD47" s="1058"/>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616" t="s">
        <v>182</v>
      </c>
      <c r="AC48" s="1054"/>
      <c r="AD48" s="105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60"/>
      <c r="Z51" s="855"/>
      <c r="AA51" s="856"/>
      <c r="AB51" s="243" t="s">
        <v>11</v>
      </c>
      <c r="AC51" s="1065"/>
      <c r="AD51" s="1066"/>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61"/>
      <c r="Z52" s="1062"/>
      <c r="AA52" s="1063"/>
      <c r="AB52" s="1067"/>
      <c r="AC52" s="1068"/>
      <c r="AD52" s="1069"/>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7"/>
      <c r="I53" s="1037"/>
      <c r="J53" s="1037"/>
      <c r="K53" s="1037"/>
      <c r="L53" s="1037"/>
      <c r="M53" s="1037"/>
      <c r="N53" s="1037"/>
      <c r="O53" s="1038"/>
      <c r="P53" s="104"/>
      <c r="Q53" s="1045"/>
      <c r="R53" s="1045"/>
      <c r="S53" s="1045"/>
      <c r="T53" s="1045"/>
      <c r="U53" s="1045"/>
      <c r="V53" s="1045"/>
      <c r="W53" s="1045"/>
      <c r="X53" s="1046"/>
      <c r="Y53" s="1055" t="s">
        <v>12</v>
      </c>
      <c r="Z53" s="1056"/>
      <c r="AA53" s="1057"/>
      <c r="AB53" s="484"/>
      <c r="AC53" s="1059"/>
      <c r="AD53" s="105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9"/>
      <c r="H54" s="1040"/>
      <c r="I54" s="1040"/>
      <c r="J54" s="1040"/>
      <c r="K54" s="1040"/>
      <c r="L54" s="1040"/>
      <c r="M54" s="1040"/>
      <c r="N54" s="1040"/>
      <c r="O54" s="1041"/>
      <c r="P54" s="1047"/>
      <c r="Q54" s="1047"/>
      <c r="R54" s="1047"/>
      <c r="S54" s="1047"/>
      <c r="T54" s="1047"/>
      <c r="U54" s="1047"/>
      <c r="V54" s="1047"/>
      <c r="W54" s="1047"/>
      <c r="X54" s="1048"/>
      <c r="Y54" s="438" t="s">
        <v>54</v>
      </c>
      <c r="Z54" s="1052"/>
      <c r="AA54" s="1053"/>
      <c r="AB54" s="546"/>
      <c r="AC54" s="1058"/>
      <c r="AD54" s="1058"/>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616" t="s">
        <v>182</v>
      </c>
      <c r="AC55" s="1054"/>
      <c r="AD55" s="105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60"/>
      <c r="Z58" s="855"/>
      <c r="AA58" s="856"/>
      <c r="AB58" s="1064" t="s">
        <v>11</v>
      </c>
      <c r="AC58" s="1065"/>
      <c r="AD58" s="1066"/>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61"/>
      <c r="Z59" s="1062"/>
      <c r="AA59" s="1063"/>
      <c r="AB59" s="1067"/>
      <c r="AC59" s="1068"/>
      <c r="AD59" s="1069"/>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7"/>
      <c r="I60" s="1037"/>
      <c r="J60" s="1037"/>
      <c r="K60" s="1037"/>
      <c r="L60" s="1037"/>
      <c r="M60" s="1037"/>
      <c r="N60" s="1037"/>
      <c r="O60" s="1038"/>
      <c r="P60" s="104"/>
      <c r="Q60" s="1045"/>
      <c r="R60" s="1045"/>
      <c r="S60" s="1045"/>
      <c r="T60" s="1045"/>
      <c r="U60" s="1045"/>
      <c r="V60" s="1045"/>
      <c r="W60" s="1045"/>
      <c r="X60" s="1046"/>
      <c r="Y60" s="1055" t="s">
        <v>12</v>
      </c>
      <c r="Z60" s="1056"/>
      <c r="AA60" s="1057"/>
      <c r="AB60" s="484"/>
      <c r="AC60" s="1059"/>
      <c r="AD60" s="105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9"/>
      <c r="H61" s="1040"/>
      <c r="I61" s="1040"/>
      <c r="J61" s="1040"/>
      <c r="K61" s="1040"/>
      <c r="L61" s="1040"/>
      <c r="M61" s="1040"/>
      <c r="N61" s="1040"/>
      <c r="O61" s="1041"/>
      <c r="P61" s="1047"/>
      <c r="Q61" s="1047"/>
      <c r="R61" s="1047"/>
      <c r="S61" s="1047"/>
      <c r="T61" s="1047"/>
      <c r="U61" s="1047"/>
      <c r="V61" s="1047"/>
      <c r="W61" s="1047"/>
      <c r="X61" s="1048"/>
      <c r="Y61" s="438" t="s">
        <v>54</v>
      </c>
      <c r="Z61" s="1052"/>
      <c r="AA61" s="1053"/>
      <c r="AB61" s="546"/>
      <c r="AC61" s="1058"/>
      <c r="AD61" s="1058"/>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616" t="s">
        <v>182</v>
      </c>
      <c r="AC62" s="1054"/>
      <c r="AD62" s="105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352</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60"/>
      <c r="Z65" s="855"/>
      <c r="AA65" s="856"/>
      <c r="AB65" s="1064" t="s">
        <v>11</v>
      </c>
      <c r="AC65" s="1065"/>
      <c r="AD65" s="1066"/>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61"/>
      <c r="Z66" s="1062"/>
      <c r="AA66" s="1063"/>
      <c r="AB66" s="1067"/>
      <c r="AC66" s="1068"/>
      <c r="AD66" s="1069"/>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7"/>
      <c r="I67" s="1037"/>
      <c r="J67" s="1037"/>
      <c r="K67" s="1037"/>
      <c r="L67" s="1037"/>
      <c r="M67" s="1037"/>
      <c r="N67" s="1037"/>
      <c r="O67" s="1038"/>
      <c r="P67" s="104"/>
      <c r="Q67" s="1045"/>
      <c r="R67" s="1045"/>
      <c r="S67" s="1045"/>
      <c r="T67" s="1045"/>
      <c r="U67" s="1045"/>
      <c r="V67" s="1045"/>
      <c r="W67" s="1045"/>
      <c r="X67" s="1046"/>
      <c r="Y67" s="1055" t="s">
        <v>12</v>
      </c>
      <c r="Z67" s="1056"/>
      <c r="AA67" s="1057"/>
      <c r="AB67" s="484"/>
      <c r="AC67" s="1059"/>
      <c r="AD67" s="1059"/>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9"/>
      <c r="H68" s="1040"/>
      <c r="I68" s="1040"/>
      <c r="J68" s="1040"/>
      <c r="K68" s="1040"/>
      <c r="L68" s="1040"/>
      <c r="M68" s="1040"/>
      <c r="N68" s="1040"/>
      <c r="O68" s="1041"/>
      <c r="P68" s="1047"/>
      <c r="Q68" s="1047"/>
      <c r="R68" s="1047"/>
      <c r="S68" s="1047"/>
      <c r="T68" s="1047"/>
      <c r="U68" s="1047"/>
      <c r="V68" s="1047"/>
      <c r="W68" s="1047"/>
      <c r="X68" s="1048"/>
      <c r="Y68" s="438" t="s">
        <v>54</v>
      </c>
      <c r="Z68" s="1052"/>
      <c r="AA68" s="1053"/>
      <c r="AB68" s="546"/>
      <c r="AC68" s="1058"/>
      <c r="AD68" s="1058"/>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42"/>
      <c r="H69" s="1043"/>
      <c r="I69" s="1043"/>
      <c r="J69" s="1043"/>
      <c r="K69" s="1043"/>
      <c r="L69" s="1043"/>
      <c r="M69" s="1043"/>
      <c r="N69" s="1043"/>
      <c r="O69" s="1044"/>
      <c r="P69" s="1049"/>
      <c r="Q69" s="1049"/>
      <c r="R69" s="1049"/>
      <c r="S69" s="1049"/>
      <c r="T69" s="1049"/>
      <c r="U69" s="1049"/>
      <c r="V69" s="1049"/>
      <c r="W69" s="1049"/>
      <c r="X69" s="1050"/>
      <c r="Y69" s="438" t="s">
        <v>13</v>
      </c>
      <c r="Z69" s="1052"/>
      <c r="AA69" s="1053"/>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8" t="s">
        <v>28</v>
      </c>
      <c r="B2" s="1089"/>
      <c r="C2" s="1089"/>
      <c r="D2" s="1089"/>
      <c r="E2" s="1089"/>
      <c r="F2" s="1090"/>
      <c r="G2" s="617" t="s">
        <v>367</v>
      </c>
      <c r="H2" s="618"/>
      <c r="I2" s="618"/>
      <c r="J2" s="618"/>
      <c r="K2" s="618"/>
      <c r="L2" s="618"/>
      <c r="M2" s="618"/>
      <c r="N2" s="618"/>
      <c r="O2" s="618"/>
      <c r="P2" s="618"/>
      <c r="Q2" s="618"/>
      <c r="R2" s="618"/>
      <c r="S2" s="618"/>
      <c r="T2" s="618"/>
      <c r="U2" s="618"/>
      <c r="V2" s="618"/>
      <c r="W2" s="618"/>
      <c r="X2" s="618"/>
      <c r="Y2" s="618"/>
      <c r="Z2" s="618"/>
      <c r="AA2" s="618"/>
      <c r="AB2" s="619"/>
      <c r="AC2" s="617" t="s">
        <v>369</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41" t="s">
        <v>17</v>
      </c>
      <c r="H3" s="690"/>
      <c r="I3" s="690"/>
      <c r="J3" s="690"/>
      <c r="K3" s="690"/>
      <c r="L3" s="689" t="s">
        <v>18</v>
      </c>
      <c r="M3" s="690"/>
      <c r="N3" s="690"/>
      <c r="O3" s="690"/>
      <c r="P3" s="690"/>
      <c r="Q3" s="690"/>
      <c r="R3" s="690"/>
      <c r="S3" s="690"/>
      <c r="T3" s="690"/>
      <c r="U3" s="690"/>
      <c r="V3" s="690"/>
      <c r="W3" s="690"/>
      <c r="X3" s="691"/>
      <c r="Y3" s="675" t="s">
        <v>19</v>
      </c>
      <c r="Z3" s="676"/>
      <c r="AA3" s="676"/>
      <c r="AB3" s="824"/>
      <c r="AC3" s="841"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82"/>
      <c r="B4" s="1083"/>
      <c r="C4" s="1083"/>
      <c r="D4" s="1083"/>
      <c r="E4" s="1083"/>
      <c r="F4" s="1084"/>
      <c r="G4" s="692"/>
      <c r="H4" s="861"/>
      <c r="I4" s="861"/>
      <c r="J4" s="861"/>
      <c r="K4" s="862"/>
      <c r="L4" s="686"/>
      <c r="M4" s="687"/>
      <c r="N4" s="687"/>
      <c r="O4" s="687"/>
      <c r="P4" s="687"/>
      <c r="Q4" s="687"/>
      <c r="R4" s="687"/>
      <c r="S4" s="687"/>
      <c r="T4" s="687"/>
      <c r="U4" s="687"/>
      <c r="V4" s="687"/>
      <c r="W4" s="687"/>
      <c r="X4" s="688"/>
      <c r="Y4" s="406"/>
      <c r="Z4" s="407"/>
      <c r="AA4" s="407"/>
      <c r="AB4" s="831"/>
      <c r="AC4" s="692"/>
      <c r="AD4" s="861"/>
      <c r="AE4" s="861"/>
      <c r="AF4" s="861"/>
      <c r="AG4" s="862"/>
      <c r="AH4" s="686"/>
      <c r="AI4" s="687"/>
      <c r="AJ4" s="687"/>
      <c r="AK4" s="687"/>
      <c r="AL4" s="687"/>
      <c r="AM4" s="687"/>
      <c r="AN4" s="687"/>
      <c r="AO4" s="687"/>
      <c r="AP4" s="687"/>
      <c r="AQ4" s="687"/>
      <c r="AR4" s="687"/>
      <c r="AS4" s="687"/>
      <c r="AT4" s="688"/>
      <c r="AU4" s="406"/>
      <c r="AV4" s="407"/>
      <c r="AW4" s="407"/>
      <c r="AX4" s="408"/>
    </row>
    <row r="5" spans="1:50" ht="24.75" customHeight="1" x14ac:dyDescent="0.15">
      <c r="A5" s="1082"/>
      <c r="B5" s="1083"/>
      <c r="C5" s="1083"/>
      <c r="D5" s="1083"/>
      <c r="E5" s="1083"/>
      <c r="F5" s="1084"/>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15">
      <c r="A6" s="1082"/>
      <c r="B6" s="1083"/>
      <c r="C6" s="1083"/>
      <c r="D6" s="1083"/>
      <c r="E6" s="1083"/>
      <c r="F6" s="1084"/>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15">
      <c r="A7" s="1082"/>
      <c r="B7" s="1083"/>
      <c r="C7" s="1083"/>
      <c r="D7" s="1083"/>
      <c r="E7" s="1083"/>
      <c r="F7" s="1084"/>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15">
      <c r="A8" s="1082"/>
      <c r="B8" s="1083"/>
      <c r="C8" s="1083"/>
      <c r="D8" s="1083"/>
      <c r="E8" s="1083"/>
      <c r="F8" s="1084"/>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15">
      <c r="A9" s="1082"/>
      <c r="B9" s="1083"/>
      <c r="C9" s="1083"/>
      <c r="D9" s="1083"/>
      <c r="E9" s="1083"/>
      <c r="F9" s="1084"/>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15">
      <c r="A10" s="1082"/>
      <c r="B10" s="1083"/>
      <c r="C10" s="1083"/>
      <c r="D10" s="1083"/>
      <c r="E10" s="1083"/>
      <c r="F10" s="1084"/>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82"/>
      <c r="B11" s="1083"/>
      <c r="C11" s="1083"/>
      <c r="D11" s="1083"/>
      <c r="E11" s="1083"/>
      <c r="F11" s="1084"/>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82"/>
      <c r="B12" s="1083"/>
      <c r="C12" s="1083"/>
      <c r="D12" s="1083"/>
      <c r="E12" s="1083"/>
      <c r="F12" s="1084"/>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82"/>
      <c r="B13" s="1083"/>
      <c r="C13" s="1083"/>
      <c r="D13" s="1083"/>
      <c r="E13" s="1083"/>
      <c r="F13" s="1084"/>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82"/>
      <c r="B14" s="1083"/>
      <c r="C14" s="1083"/>
      <c r="D14" s="1083"/>
      <c r="E14" s="1083"/>
      <c r="F14" s="1084"/>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82"/>
      <c r="B15" s="1083"/>
      <c r="C15" s="1083"/>
      <c r="D15" s="1083"/>
      <c r="E15" s="1083"/>
      <c r="F15" s="1084"/>
      <c r="G15" s="617" t="s">
        <v>271</v>
      </c>
      <c r="H15" s="618"/>
      <c r="I15" s="618"/>
      <c r="J15" s="618"/>
      <c r="K15" s="618"/>
      <c r="L15" s="618"/>
      <c r="M15" s="618"/>
      <c r="N15" s="618"/>
      <c r="O15" s="618"/>
      <c r="P15" s="618"/>
      <c r="Q15" s="618"/>
      <c r="R15" s="618"/>
      <c r="S15" s="618"/>
      <c r="T15" s="618"/>
      <c r="U15" s="618"/>
      <c r="V15" s="618"/>
      <c r="W15" s="618"/>
      <c r="X15" s="618"/>
      <c r="Y15" s="618"/>
      <c r="Z15" s="618"/>
      <c r="AA15" s="618"/>
      <c r="AB15" s="619"/>
      <c r="AC15" s="617" t="s">
        <v>272</v>
      </c>
      <c r="AD15" s="618"/>
      <c r="AE15" s="618"/>
      <c r="AF15" s="618"/>
      <c r="AG15" s="618"/>
      <c r="AH15" s="618"/>
      <c r="AI15" s="618"/>
      <c r="AJ15" s="618"/>
      <c r="AK15" s="618"/>
      <c r="AL15" s="618"/>
      <c r="AM15" s="618"/>
      <c r="AN15" s="618"/>
      <c r="AO15" s="618"/>
      <c r="AP15" s="618"/>
      <c r="AQ15" s="618"/>
      <c r="AR15" s="618"/>
      <c r="AS15" s="618"/>
      <c r="AT15" s="618"/>
      <c r="AU15" s="618"/>
      <c r="AV15" s="618"/>
      <c r="AW15" s="618"/>
      <c r="AX15" s="819"/>
    </row>
    <row r="16" spans="1:50" ht="25.5" customHeight="1" x14ac:dyDescent="0.15">
      <c r="A16" s="1082"/>
      <c r="B16" s="1083"/>
      <c r="C16" s="1083"/>
      <c r="D16" s="1083"/>
      <c r="E16" s="1083"/>
      <c r="F16" s="1084"/>
      <c r="G16" s="841"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4"/>
      <c r="AC16" s="841"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82"/>
      <c r="B17" s="1083"/>
      <c r="C17" s="1083"/>
      <c r="D17" s="1083"/>
      <c r="E17" s="1083"/>
      <c r="F17" s="1084"/>
      <c r="G17" s="692"/>
      <c r="H17" s="861"/>
      <c r="I17" s="861"/>
      <c r="J17" s="861"/>
      <c r="K17" s="862"/>
      <c r="L17" s="686"/>
      <c r="M17" s="687"/>
      <c r="N17" s="687"/>
      <c r="O17" s="687"/>
      <c r="P17" s="687"/>
      <c r="Q17" s="687"/>
      <c r="R17" s="687"/>
      <c r="S17" s="687"/>
      <c r="T17" s="687"/>
      <c r="U17" s="687"/>
      <c r="V17" s="687"/>
      <c r="W17" s="687"/>
      <c r="X17" s="688"/>
      <c r="Y17" s="406"/>
      <c r="Z17" s="407"/>
      <c r="AA17" s="407"/>
      <c r="AB17" s="831"/>
      <c r="AC17" s="692"/>
      <c r="AD17" s="861"/>
      <c r="AE17" s="861"/>
      <c r="AF17" s="861"/>
      <c r="AG17" s="862"/>
      <c r="AH17" s="686"/>
      <c r="AI17" s="687"/>
      <c r="AJ17" s="687"/>
      <c r="AK17" s="687"/>
      <c r="AL17" s="687"/>
      <c r="AM17" s="687"/>
      <c r="AN17" s="687"/>
      <c r="AO17" s="687"/>
      <c r="AP17" s="687"/>
      <c r="AQ17" s="687"/>
      <c r="AR17" s="687"/>
      <c r="AS17" s="687"/>
      <c r="AT17" s="688"/>
      <c r="AU17" s="406"/>
      <c r="AV17" s="407"/>
      <c r="AW17" s="407"/>
      <c r="AX17" s="408"/>
    </row>
    <row r="18" spans="1:50" ht="24.75" customHeight="1" x14ac:dyDescent="0.15">
      <c r="A18" s="1082"/>
      <c r="B18" s="1083"/>
      <c r="C18" s="1083"/>
      <c r="D18" s="1083"/>
      <c r="E18" s="1083"/>
      <c r="F18" s="1084"/>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82"/>
      <c r="B19" s="1083"/>
      <c r="C19" s="1083"/>
      <c r="D19" s="1083"/>
      <c r="E19" s="1083"/>
      <c r="F19" s="1084"/>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82"/>
      <c r="B20" s="1083"/>
      <c r="C20" s="1083"/>
      <c r="D20" s="1083"/>
      <c r="E20" s="1083"/>
      <c r="F20" s="1084"/>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82"/>
      <c r="B21" s="1083"/>
      <c r="C21" s="1083"/>
      <c r="D21" s="1083"/>
      <c r="E21" s="1083"/>
      <c r="F21" s="1084"/>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82"/>
      <c r="B22" s="1083"/>
      <c r="C22" s="1083"/>
      <c r="D22" s="1083"/>
      <c r="E22" s="1083"/>
      <c r="F22" s="1084"/>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82"/>
      <c r="B23" s="1083"/>
      <c r="C23" s="1083"/>
      <c r="D23" s="1083"/>
      <c r="E23" s="1083"/>
      <c r="F23" s="1084"/>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82"/>
      <c r="B24" s="1083"/>
      <c r="C24" s="1083"/>
      <c r="D24" s="1083"/>
      <c r="E24" s="1083"/>
      <c r="F24" s="1084"/>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82"/>
      <c r="B25" s="1083"/>
      <c r="C25" s="1083"/>
      <c r="D25" s="1083"/>
      <c r="E25" s="1083"/>
      <c r="F25" s="1084"/>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82"/>
      <c r="B26" s="1083"/>
      <c r="C26" s="1083"/>
      <c r="D26" s="1083"/>
      <c r="E26" s="1083"/>
      <c r="F26" s="1084"/>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82"/>
      <c r="B27" s="1083"/>
      <c r="C27" s="1083"/>
      <c r="D27" s="1083"/>
      <c r="E27" s="1083"/>
      <c r="F27" s="1084"/>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82"/>
      <c r="B28" s="1083"/>
      <c r="C28" s="1083"/>
      <c r="D28" s="1083"/>
      <c r="E28" s="1083"/>
      <c r="F28" s="1084"/>
      <c r="G28" s="617" t="s">
        <v>270</v>
      </c>
      <c r="H28" s="618"/>
      <c r="I28" s="618"/>
      <c r="J28" s="618"/>
      <c r="K28" s="618"/>
      <c r="L28" s="618"/>
      <c r="M28" s="618"/>
      <c r="N28" s="618"/>
      <c r="O28" s="618"/>
      <c r="P28" s="618"/>
      <c r="Q28" s="618"/>
      <c r="R28" s="618"/>
      <c r="S28" s="618"/>
      <c r="T28" s="618"/>
      <c r="U28" s="618"/>
      <c r="V28" s="618"/>
      <c r="W28" s="618"/>
      <c r="X28" s="618"/>
      <c r="Y28" s="618"/>
      <c r="Z28" s="618"/>
      <c r="AA28" s="618"/>
      <c r="AB28" s="619"/>
      <c r="AC28" s="617" t="s">
        <v>273</v>
      </c>
      <c r="AD28" s="618"/>
      <c r="AE28" s="618"/>
      <c r="AF28" s="618"/>
      <c r="AG28" s="618"/>
      <c r="AH28" s="618"/>
      <c r="AI28" s="618"/>
      <c r="AJ28" s="618"/>
      <c r="AK28" s="618"/>
      <c r="AL28" s="618"/>
      <c r="AM28" s="618"/>
      <c r="AN28" s="618"/>
      <c r="AO28" s="618"/>
      <c r="AP28" s="618"/>
      <c r="AQ28" s="618"/>
      <c r="AR28" s="618"/>
      <c r="AS28" s="618"/>
      <c r="AT28" s="618"/>
      <c r="AU28" s="618"/>
      <c r="AV28" s="618"/>
      <c r="AW28" s="618"/>
      <c r="AX28" s="819"/>
    </row>
    <row r="29" spans="1:50" ht="24.75" customHeight="1" x14ac:dyDescent="0.15">
      <c r="A29" s="1082"/>
      <c r="B29" s="1083"/>
      <c r="C29" s="1083"/>
      <c r="D29" s="1083"/>
      <c r="E29" s="1083"/>
      <c r="F29" s="1084"/>
      <c r="G29" s="841"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4"/>
      <c r="AC29" s="841"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82"/>
      <c r="B30" s="1083"/>
      <c r="C30" s="1083"/>
      <c r="D30" s="1083"/>
      <c r="E30" s="1083"/>
      <c r="F30" s="1084"/>
      <c r="G30" s="692"/>
      <c r="H30" s="861"/>
      <c r="I30" s="861"/>
      <c r="J30" s="861"/>
      <c r="K30" s="862"/>
      <c r="L30" s="686"/>
      <c r="M30" s="687"/>
      <c r="N30" s="687"/>
      <c r="O30" s="687"/>
      <c r="P30" s="687"/>
      <c r="Q30" s="687"/>
      <c r="R30" s="687"/>
      <c r="S30" s="687"/>
      <c r="T30" s="687"/>
      <c r="U30" s="687"/>
      <c r="V30" s="687"/>
      <c r="W30" s="687"/>
      <c r="X30" s="688"/>
      <c r="Y30" s="406"/>
      <c r="Z30" s="407"/>
      <c r="AA30" s="407"/>
      <c r="AB30" s="831"/>
      <c r="AC30" s="692"/>
      <c r="AD30" s="861"/>
      <c r="AE30" s="861"/>
      <c r="AF30" s="861"/>
      <c r="AG30" s="862"/>
      <c r="AH30" s="686"/>
      <c r="AI30" s="687"/>
      <c r="AJ30" s="687"/>
      <c r="AK30" s="687"/>
      <c r="AL30" s="687"/>
      <c r="AM30" s="687"/>
      <c r="AN30" s="687"/>
      <c r="AO30" s="687"/>
      <c r="AP30" s="687"/>
      <c r="AQ30" s="687"/>
      <c r="AR30" s="687"/>
      <c r="AS30" s="687"/>
      <c r="AT30" s="688"/>
      <c r="AU30" s="406"/>
      <c r="AV30" s="407"/>
      <c r="AW30" s="407"/>
      <c r="AX30" s="408"/>
    </row>
    <row r="31" spans="1:50" ht="24.75" customHeight="1" x14ac:dyDescent="0.15">
      <c r="A31" s="1082"/>
      <c r="B31" s="1083"/>
      <c r="C31" s="1083"/>
      <c r="D31" s="1083"/>
      <c r="E31" s="1083"/>
      <c r="F31" s="1084"/>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82"/>
      <c r="B32" s="1083"/>
      <c r="C32" s="1083"/>
      <c r="D32" s="1083"/>
      <c r="E32" s="1083"/>
      <c r="F32" s="1084"/>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82"/>
      <c r="B33" s="1083"/>
      <c r="C33" s="1083"/>
      <c r="D33" s="1083"/>
      <c r="E33" s="1083"/>
      <c r="F33" s="1084"/>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82"/>
      <c r="B34" s="1083"/>
      <c r="C34" s="1083"/>
      <c r="D34" s="1083"/>
      <c r="E34" s="1083"/>
      <c r="F34" s="1084"/>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82"/>
      <c r="B35" s="1083"/>
      <c r="C35" s="1083"/>
      <c r="D35" s="1083"/>
      <c r="E35" s="1083"/>
      <c r="F35" s="1084"/>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82"/>
      <c r="B36" s="1083"/>
      <c r="C36" s="1083"/>
      <c r="D36" s="1083"/>
      <c r="E36" s="1083"/>
      <c r="F36" s="1084"/>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82"/>
      <c r="B37" s="1083"/>
      <c r="C37" s="1083"/>
      <c r="D37" s="1083"/>
      <c r="E37" s="1083"/>
      <c r="F37" s="1084"/>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82"/>
      <c r="B38" s="1083"/>
      <c r="C38" s="1083"/>
      <c r="D38" s="1083"/>
      <c r="E38" s="1083"/>
      <c r="F38" s="1084"/>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82"/>
      <c r="B39" s="1083"/>
      <c r="C39" s="1083"/>
      <c r="D39" s="1083"/>
      <c r="E39" s="1083"/>
      <c r="F39" s="1084"/>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82"/>
      <c r="B40" s="1083"/>
      <c r="C40" s="1083"/>
      <c r="D40" s="1083"/>
      <c r="E40" s="1083"/>
      <c r="F40" s="1084"/>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82"/>
      <c r="B41" s="1083"/>
      <c r="C41" s="1083"/>
      <c r="D41" s="1083"/>
      <c r="E41" s="1083"/>
      <c r="F41" s="1084"/>
      <c r="G41" s="617" t="s">
        <v>318</v>
      </c>
      <c r="H41" s="618"/>
      <c r="I41" s="618"/>
      <c r="J41" s="618"/>
      <c r="K41" s="618"/>
      <c r="L41" s="618"/>
      <c r="M41" s="618"/>
      <c r="N41" s="618"/>
      <c r="O41" s="618"/>
      <c r="P41" s="618"/>
      <c r="Q41" s="618"/>
      <c r="R41" s="618"/>
      <c r="S41" s="618"/>
      <c r="T41" s="618"/>
      <c r="U41" s="618"/>
      <c r="V41" s="618"/>
      <c r="W41" s="618"/>
      <c r="X41" s="618"/>
      <c r="Y41" s="618"/>
      <c r="Z41" s="618"/>
      <c r="AA41" s="618"/>
      <c r="AB41" s="619"/>
      <c r="AC41" s="617" t="s">
        <v>184</v>
      </c>
      <c r="AD41" s="618"/>
      <c r="AE41" s="618"/>
      <c r="AF41" s="618"/>
      <c r="AG41" s="618"/>
      <c r="AH41" s="618"/>
      <c r="AI41" s="618"/>
      <c r="AJ41" s="618"/>
      <c r="AK41" s="618"/>
      <c r="AL41" s="618"/>
      <c r="AM41" s="618"/>
      <c r="AN41" s="618"/>
      <c r="AO41" s="618"/>
      <c r="AP41" s="618"/>
      <c r="AQ41" s="618"/>
      <c r="AR41" s="618"/>
      <c r="AS41" s="618"/>
      <c r="AT41" s="618"/>
      <c r="AU41" s="618"/>
      <c r="AV41" s="618"/>
      <c r="AW41" s="618"/>
      <c r="AX41" s="819"/>
    </row>
    <row r="42" spans="1:50" ht="24.75" customHeight="1" x14ac:dyDescent="0.15">
      <c r="A42" s="1082"/>
      <c r="B42" s="1083"/>
      <c r="C42" s="1083"/>
      <c r="D42" s="1083"/>
      <c r="E42" s="1083"/>
      <c r="F42" s="1084"/>
      <c r="G42" s="841"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4"/>
      <c r="AC42" s="841"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82"/>
      <c r="B43" s="1083"/>
      <c r="C43" s="1083"/>
      <c r="D43" s="1083"/>
      <c r="E43" s="1083"/>
      <c r="F43" s="1084"/>
      <c r="G43" s="692"/>
      <c r="H43" s="861"/>
      <c r="I43" s="861"/>
      <c r="J43" s="861"/>
      <c r="K43" s="862"/>
      <c r="L43" s="686"/>
      <c r="M43" s="687"/>
      <c r="N43" s="687"/>
      <c r="O43" s="687"/>
      <c r="P43" s="687"/>
      <c r="Q43" s="687"/>
      <c r="R43" s="687"/>
      <c r="S43" s="687"/>
      <c r="T43" s="687"/>
      <c r="U43" s="687"/>
      <c r="V43" s="687"/>
      <c r="W43" s="687"/>
      <c r="X43" s="688"/>
      <c r="Y43" s="406"/>
      <c r="Z43" s="407"/>
      <c r="AA43" s="407"/>
      <c r="AB43" s="831"/>
      <c r="AC43" s="692"/>
      <c r="AD43" s="861"/>
      <c r="AE43" s="861"/>
      <c r="AF43" s="861"/>
      <c r="AG43" s="862"/>
      <c r="AH43" s="686"/>
      <c r="AI43" s="687"/>
      <c r="AJ43" s="687"/>
      <c r="AK43" s="687"/>
      <c r="AL43" s="687"/>
      <c r="AM43" s="687"/>
      <c r="AN43" s="687"/>
      <c r="AO43" s="687"/>
      <c r="AP43" s="687"/>
      <c r="AQ43" s="687"/>
      <c r="AR43" s="687"/>
      <c r="AS43" s="687"/>
      <c r="AT43" s="688"/>
      <c r="AU43" s="406"/>
      <c r="AV43" s="407"/>
      <c r="AW43" s="407"/>
      <c r="AX43" s="408"/>
    </row>
    <row r="44" spans="1:50" ht="24.75" customHeight="1" x14ac:dyDescent="0.15">
      <c r="A44" s="1082"/>
      <c r="B44" s="1083"/>
      <c r="C44" s="1083"/>
      <c r="D44" s="1083"/>
      <c r="E44" s="1083"/>
      <c r="F44" s="1084"/>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82"/>
      <c r="B45" s="1083"/>
      <c r="C45" s="1083"/>
      <c r="D45" s="1083"/>
      <c r="E45" s="1083"/>
      <c r="F45" s="1084"/>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82"/>
      <c r="B46" s="1083"/>
      <c r="C46" s="1083"/>
      <c r="D46" s="1083"/>
      <c r="E46" s="1083"/>
      <c r="F46" s="1084"/>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82"/>
      <c r="B47" s="1083"/>
      <c r="C47" s="1083"/>
      <c r="D47" s="1083"/>
      <c r="E47" s="1083"/>
      <c r="F47" s="1084"/>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82"/>
      <c r="B48" s="1083"/>
      <c r="C48" s="1083"/>
      <c r="D48" s="1083"/>
      <c r="E48" s="1083"/>
      <c r="F48" s="1084"/>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82"/>
      <c r="B49" s="1083"/>
      <c r="C49" s="1083"/>
      <c r="D49" s="1083"/>
      <c r="E49" s="1083"/>
      <c r="F49" s="1084"/>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82"/>
      <c r="B50" s="1083"/>
      <c r="C50" s="1083"/>
      <c r="D50" s="1083"/>
      <c r="E50" s="1083"/>
      <c r="F50" s="1084"/>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82"/>
      <c r="B51" s="1083"/>
      <c r="C51" s="1083"/>
      <c r="D51" s="1083"/>
      <c r="E51" s="1083"/>
      <c r="F51" s="1084"/>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82"/>
      <c r="B52" s="1083"/>
      <c r="C52" s="1083"/>
      <c r="D52" s="1083"/>
      <c r="E52" s="1083"/>
      <c r="F52" s="1084"/>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8" customFormat="1" ht="24.75" customHeight="1" thickBot="1" x14ac:dyDescent="0.2"/>
    <row r="55" spans="1:50" ht="30" customHeight="1" x14ac:dyDescent="0.15">
      <c r="A55" s="1088" t="s">
        <v>28</v>
      </c>
      <c r="B55" s="1089"/>
      <c r="C55" s="1089"/>
      <c r="D55" s="1089"/>
      <c r="E55" s="1089"/>
      <c r="F55" s="1090"/>
      <c r="G55" s="617" t="s">
        <v>185</v>
      </c>
      <c r="H55" s="618"/>
      <c r="I55" s="618"/>
      <c r="J55" s="618"/>
      <c r="K55" s="618"/>
      <c r="L55" s="618"/>
      <c r="M55" s="618"/>
      <c r="N55" s="618"/>
      <c r="O55" s="618"/>
      <c r="P55" s="618"/>
      <c r="Q55" s="618"/>
      <c r="R55" s="618"/>
      <c r="S55" s="618"/>
      <c r="T55" s="618"/>
      <c r="U55" s="618"/>
      <c r="V55" s="618"/>
      <c r="W55" s="618"/>
      <c r="X55" s="618"/>
      <c r="Y55" s="618"/>
      <c r="Z55" s="618"/>
      <c r="AA55" s="618"/>
      <c r="AB55" s="619"/>
      <c r="AC55" s="617" t="s">
        <v>274</v>
      </c>
      <c r="AD55" s="618"/>
      <c r="AE55" s="618"/>
      <c r="AF55" s="618"/>
      <c r="AG55" s="618"/>
      <c r="AH55" s="618"/>
      <c r="AI55" s="618"/>
      <c r="AJ55" s="618"/>
      <c r="AK55" s="618"/>
      <c r="AL55" s="618"/>
      <c r="AM55" s="618"/>
      <c r="AN55" s="618"/>
      <c r="AO55" s="618"/>
      <c r="AP55" s="618"/>
      <c r="AQ55" s="618"/>
      <c r="AR55" s="618"/>
      <c r="AS55" s="618"/>
      <c r="AT55" s="618"/>
      <c r="AU55" s="618"/>
      <c r="AV55" s="618"/>
      <c r="AW55" s="618"/>
      <c r="AX55" s="819"/>
    </row>
    <row r="56" spans="1:50" ht="24.75" customHeight="1" x14ac:dyDescent="0.15">
      <c r="A56" s="1082"/>
      <c r="B56" s="1083"/>
      <c r="C56" s="1083"/>
      <c r="D56" s="1083"/>
      <c r="E56" s="1083"/>
      <c r="F56" s="1084"/>
      <c r="G56" s="841"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4"/>
      <c r="AC56" s="841"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82"/>
      <c r="B57" s="1083"/>
      <c r="C57" s="1083"/>
      <c r="D57" s="1083"/>
      <c r="E57" s="1083"/>
      <c r="F57" s="1084"/>
      <c r="G57" s="692"/>
      <c r="H57" s="861"/>
      <c r="I57" s="861"/>
      <c r="J57" s="861"/>
      <c r="K57" s="862"/>
      <c r="L57" s="686"/>
      <c r="M57" s="687"/>
      <c r="N57" s="687"/>
      <c r="O57" s="687"/>
      <c r="P57" s="687"/>
      <c r="Q57" s="687"/>
      <c r="R57" s="687"/>
      <c r="S57" s="687"/>
      <c r="T57" s="687"/>
      <c r="U57" s="687"/>
      <c r="V57" s="687"/>
      <c r="W57" s="687"/>
      <c r="X57" s="688"/>
      <c r="Y57" s="406"/>
      <c r="Z57" s="407"/>
      <c r="AA57" s="407"/>
      <c r="AB57" s="831"/>
      <c r="AC57" s="692"/>
      <c r="AD57" s="861"/>
      <c r="AE57" s="861"/>
      <c r="AF57" s="861"/>
      <c r="AG57" s="862"/>
      <c r="AH57" s="686"/>
      <c r="AI57" s="687"/>
      <c r="AJ57" s="687"/>
      <c r="AK57" s="687"/>
      <c r="AL57" s="687"/>
      <c r="AM57" s="687"/>
      <c r="AN57" s="687"/>
      <c r="AO57" s="687"/>
      <c r="AP57" s="687"/>
      <c r="AQ57" s="687"/>
      <c r="AR57" s="687"/>
      <c r="AS57" s="687"/>
      <c r="AT57" s="688"/>
      <c r="AU57" s="406"/>
      <c r="AV57" s="407"/>
      <c r="AW57" s="407"/>
      <c r="AX57" s="408"/>
    </row>
    <row r="58" spans="1:50" ht="24.75" customHeight="1" x14ac:dyDescent="0.15">
      <c r="A58" s="1082"/>
      <c r="B58" s="1083"/>
      <c r="C58" s="1083"/>
      <c r="D58" s="1083"/>
      <c r="E58" s="1083"/>
      <c r="F58" s="1084"/>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82"/>
      <c r="B59" s="1083"/>
      <c r="C59" s="1083"/>
      <c r="D59" s="1083"/>
      <c r="E59" s="1083"/>
      <c r="F59" s="1084"/>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82"/>
      <c r="B60" s="1083"/>
      <c r="C60" s="1083"/>
      <c r="D60" s="1083"/>
      <c r="E60" s="1083"/>
      <c r="F60" s="1084"/>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82"/>
      <c r="B61" s="1083"/>
      <c r="C61" s="1083"/>
      <c r="D61" s="1083"/>
      <c r="E61" s="1083"/>
      <c r="F61" s="1084"/>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82"/>
      <c r="B62" s="1083"/>
      <c r="C62" s="1083"/>
      <c r="D62" s="1083"/>
      <c r="E62" s="1083"/>
      <c r="F62" s="1084"/>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82"/>
      <c r="B63" s="1083"/>
      <c r="C63" s="1083"/>
      <c r="D63" s="1083"/>
      <c r="E63" s="1083"/>
      <c r="F63" s="1084"/>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82"/>
      <c r="B64" s="1083"/>
      <c r="C64" s="1083"/>
      <c r="D64" s="1083"/>
      <c r="E64" s="1083"/>
      <c r="F64" s="1084"/>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82"/>
      <c r="B65" s="1083"/>
      <c r="C65" s="1083"/>
      <c r="D65" s="1083"/>
      <c r="E65" s="1083"/>
      <c r="F65" s="1084"/>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82"/>
      <c r="B66" s="1083"/>
      <c r="C66" s="1083"/>
      <c r="D66" s="1083"/>
      <c r="E66" s="1083"/>
      <c r="F66" s="1084"/>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82"/>
      <c r="B67" s="1083"/>
      <c r="C67" s="1083"/>
      <c r="D67" s="1083"/>
      <c r="E67" s="1083"/>
      <c r="F67" s="1084"/>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82"/>
      <c r="B68" s="1083"/>
      <c r="C68" s="1083"/>
      <c r="D68" s="1083"/>
      <c r="E68" s="1083"/>
      <c r="F68" s="1084"/>
      <c r="G68" s="617" t="s">
        <v>275</v>
      </c>
      <c r="H68" s="618"/>
      <c r="I68" s="618"/>
      <c r="J68" s="618"/>
      <c r="K68" s="618"/>
      <c r="L68" s="618"/>
      <c r="M68" s="618"/>
      <c r="N68" s="618"/>
      <c r="O68" s="618"/>
      <c r="P68" s="618"/>
      <c r="Q68" s="618"/>
      <c r="R68" s="618"/>
      <c r="S68" s="618"/>
      <c r="T68" s="618"/>
      <c r="U68" s="618"/>
      <c r="V68" s="618"/>
      <c r="W68" s="618"/>
      <c r="X68" s="618"/>
      <c r="Y68" s="618"/>
      <c r="Z68" s="618"/>
      <c r="AA68" s="618"/>
      <c r="AB68" s="619"/>
      <c r="AC68" s="617" t="s">
        <v>276</v>
      </c>
      <c r="AD68" s="618"/>
      <c r="AE68" s="618"/>
      <c r="AF68" s="618"/>
      <c r="AG68" s="618"/>
      <c r="AH68" s="618"/>
      <c r="AI68" s="618"/>
      <c r="AJ68" s="618"/>
      <c r="AK68" s="618"/>
      <c r="AL68" s="618"/>
      <c r="AM68" s="618"/>
      <c r="AN68" s="618"/>
      <c r="AO68" s="618"/>
      <c r="AP68" s="618"/>
      <c r="AQ68" s="618"/>
      <c r="AR68" s="618"/>
      <c r="AS68" s="618"/>
      <c r="AT68" s="618"/>
      <c r="AU68" s="618"/>
      <c r="AV68" s="618"/>
      <c r="AW68" s="618"/>
      <c r="AX68" s="819"/>
    </row>
    <row r="69" spans="1:50" ht="25.5" customHeight="1" x14ac:dyDescent="0.15">
      <c r="A69" s="1082"/>
      <c r="B69" s="1083"/>
      <c r="C69" s="1083"/>
      <c r="D69" s="1083"/>
      <c r="E69" s="1083"/>
      <c r="F69" s="1084"/>
      <c r="G69" s="841"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4"/>
      <c r="AC69" s="841"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82"/>
      <c r="B70" s="1083"/>
      <c r="C70" s="1083"/>
      <c r="D70" s="1083"/>
      <c r="E70" s="1083"/>
      <c r="F70" s="1084"/>
      <c r="G70" s="692"/>
      <c r="H70" s="861"/>
      <c r="I70" s="861"/>
      <c r="J70" s="861"/>
      <c r="K70" s="862"/>
      <c r="L70" s="686"/>
      <c r="M70" s="687"/>
      <c r="N70" s="687"/>
      <c r="O70" s="687"/>
      <c r="P70" s="687"/>
      <c r="Q70" s="687"/>
      <c r="R70" s="687"/>
      <c r="S70" s="687"/>
      <c r="T70" s="687"/>
      <c r="U70" s="687"/>
      <c r="V70" s="687"/>
      <c r="W70" s="687"/>
      <c r="X70" s="688"/>
      <c r="Y70" s="406"/>
      <c r="Z70" s="407"/>
      <c r="AA70" s="407"/>
      <c r="AB70" s="831"/>
      <c r="AC70" s="692"/>
      <c r="AD70" s="861"/>
      <c r="AE70" s="861"/>
      <c r="AF70" s="861"/>
      <c r="AG70" s="862"/>
      <c r="AH70" s="686"/>
      <c r="AI70" s="687"/>
      <c r="AJ70" s="687"/>
      <c r="AK70" s="687"/>
      <c r="AL70" s="687"/>
      <c r="AM70" s="687"/>
      <c r="AN70" s="687"/>
      <c r="AO70" s="687"/>
      <c r="AP70" s="687"/>
      <c r="AQ70" s="687"/>
      <c r="AR70" s="687"/>
      <c r="AS70" s="687"/>
      <c r="AT70" s="688"/>
      <c r="AU70" s="406"/>
      <c r="AV70" s="407"/>
      <c r="AW70" s="407"/>
      <c r="AX70" s="408"/>
    </row>
    <row r="71" spans="1:50" ht="24.75" customHeight="1" x14ac:dyDescent="0.15">
      <c r="A71" s="1082"/>
      <c r="B71" s="1083"/>
      <c r="C71" s="1083"/>
      <c r="D71" s="1083"/>
      <c r="E71" s="1083"/>
      <c r="F71" s="1084"/>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82"/>
      <c r="B72" s="1083"/>
      <c r="C72" s="1083"/>
      <c r="D72" s="1083"/>
      <c r="E72" s="1083"/>
      <c r="F72" s="1084"/>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82"/>
      <c r="B73" s="1083"/>
      <c r="C73" s="1083"/>
      <c r="D73" s="1083"/>
      <c r="E73" s="1083"/>
      <c r="F73" s="1084"/>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82"/>
      <c r="B74" s="1083"/>
      <c r="C74" s="1083"/>
      <c r="D74" s="1083"/>
      <c r="E74" s="1083"/>
      <c r="F74" s="1084"/>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82"/>
      <c r="B75" s="1083"/>
      <c r="C75" s="1083"/>
      <c r="D75" s="1083"/>
      <c r="E75" s="1083"/>
      <c r="F75" s="1084"/>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82"/>
      <c r="B76" s="1083"/>
      <c r="C76" s="1083"/>
      <c r="D76" s="1083"/>
      <c r="E76" s="1083"/>
      <c r="F76" s="1084"/>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82"/>
      <c r="B77" s="1083"/>
      <c r="C77" s="1083"/>
      <c r="D77" s="1083"/>
      <c r="E77" s="1083"/>
      <c r="F77" s="1084"/>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82"/>
      <c r="B78" s="1083"/>
      <c r="C78" s="1083"/>
      <c r="D78" s="1083"/>
      <c r="E78" s="1083"/>
      <c r="F78" s="1084"/>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82"/>
      <c r="B79" s="1083"/>
      <c r="C79" s="1083"/>
      <c r="D79" s="1083"/>
      <c r="E79" s="1083"/>
      <c r="F79" s="1084"/>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82"/>
      <c r="B80" s="1083"/>
      <c r="C80" s="1083"/>
      <c r="D80" s="1083"/>
      <c r="E80" s="1083"/>
      <c r="F80" s="1084"/>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82"/>
      <c r="B81" s="1083"/>
      <c r="C81" s="1083"/>
      <c r="D81" s="1083"/>
      <c r="E81" s="1083"/>
      <c r="F81" s="1084"/>
      <c r="G81" s="617" t="s">
        <v>277</v>
      </c>
      <c r="H81" s="618"/>
      <c r="I81" s="618"/>
      <c r="J81" s="618"/>
      <c r="K81" s="618"/>
      <c r="L81" s="618"/>
      <c r="M81" s="618"/>
      <c r="N81" s="618"/>
      <c r="O81" s="618"/>
      <c r="P81" s="618"/>
      <c r="Q81" s="618"/>
      <c r="R81" s="618"/>
      <c r="S81" s="618"/>
      <c r="T81" s="618"/>
      <c r="U81" s="618"/>
      <c r="V81" s="618"/>
      <c r="W81" s="618"/>
      <c r="X81" s="618"/>
      <c r="Y81" s="618"/>
      <c r="Z81" s="618"/>
      <c r="AA81" s="618"/>
      <c r="AB81" s="619"/>
      <c r="AC81" s="617" t="s">
        <v>278</v>
      </c>
      <c r="AD81" s="618"/>
      <c r="AE81" s="618"/>
      <c r="AF81" s="618"/>
      <c r="AG81" s="618"/>
      <c r="AH81" s="618"/>
      <c r="AI81" s="618"/>
      <c r="AJ81" s="618"/>
      <c r="AK81" s="618"/>
      <c r="AL81" s="618"/>
      <c r="AM81" s="618"/>
      <c r="AN81" s="618"/>
      <c r="AO81" s="618"/>
      <c r="AP81" s="618"/>
      <c r="AQ81" s="618"/>
      <c r="AR81" s="618"/>
      <c r="AS81" s="618"/>
      <c r="AT81" s="618"/>
      <c r="AU81" s="618"/>
      <c r="AV81" s="618"/>
      <c r="AW81" s="618"/>
      <c r="AX81" s="819"/>
    </row>
    <row r="82" spans="1:50" ht="24.75" customHeight="1" x14ac:dyDescent="0.15">
      <c r="A82" s="1082"/>
      <c r="B82" s="1083"/>
      <c r="C82" s="1083"/>
      <c r="D82" s="1083"/>
      <c r="E82" s="1083"/>
      <c r="F82" s="1084"/>
      <c r="G82" s="841"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4"/>
      <c r="AC82" s="841"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82"/>
      <c r="B83" s="1083"/>
      <c r="C83" s="1083"/>
      <c r="D83" s="1083"/>
      <c r="E83" s="1083"/>
      <c r="F83" s="1084"/>
      <c r="G83" s="692"/>
      <c r="H83" s="861"/>
      <c r="I83" s="861"/>
      <c r="J83" s="861"/>
      <c r="K83" s="862"/>
      <c r="L83" s="686"/>
      <c r="M83" s="687"/>
      <c r="N83" s="687"/>
      <c r="O83" s="687"/>
      <c r="P83" s="687"/>
      <c r="Q83" s="687"/>
      <c r="R83" s="687"/>
      <c r="S83" s="687"/>
      <c r="T83" s="687"/>
      <c r="U83" s="687"/>
      <c r="V83" s="687"/>
      <c r="W83" s="687"/>
      <c r="X83" s="688"/>
      <c r="Y83" s="406"/>
      <c r="Z83" s="407"/>
      <c r="AA83" s="407"/>
      <c r="AB83" s="831"/>
      <c r="AC83" s="692"/>
      <c r="AD83" s="861"/>
      <c r="AE83" s="861"/>
      <c r="AF83" s="861"/>
      <c r="AG83" s="862"/>
      <c r="AH83" s="686"/>
      <c r="AI83" s="687"/>
      <c r="AJ83" s="687"/>
      <c r="AK83" s="687"/>
      <c r="AL83" s="687"/>
      <c r="AM83" s="687"/>
      <c r="AN83" s="687"/>
      <c r="AO83" s="687"/>
      <c r="AP83" s="687"/>
      <c r="AQ83" s="687"/>
      <c r="AR83" s="687"/>
      <c r="AS83" s="687"/>
      <c r="AT83" s="688"/>
      <c r="AU83" s="406"/>
      <c r="AV83" s="407"/>
      <c r="AW83" s="407"/>
      <c r="AX83" s="408"/>
    </row>
    <row r="84" spans="1:50" ht="24.75" customHeight="1" x14ac:dyDescent="0.15">
      <c r="A84" s="1082"/>
      <c r="B84" s="1083"/>
      <c r="C84" s="1083"/>
      <c r="D84" s="1083"/>
      <c r="E84" s="1083"/>
      <c r="F84" s="1084"/>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82"/>
      <c r="B85" s="1083"/>
      <c r="C85" s="1083"/>
      <c r="D85" s="1083"/>
      <c r="E85" s="1083"/>
      <c r="F85" s="1084"/>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82"/>
      <c r="B86" s="1083"/>
      <c r="C86" s="1083"/>
      <c r="D86" s="1083"/>
      <c r="E86" s="1083"/>
      <c r="F86" s="1084"/>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82"/>
      <c r="B87" s="1083"/>
      <c r="C87" s="1083"/>
      <c r="D87" s="1083"/>
      <c r="E87" s="1083"/>
      <c r="F87" s="1084"/>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82"/>
      <c r="B88" s="1083"/>
      <c r="C88" s="1083"/>
      <c r="D88" s="1083"/>
      <c r="E88" s="1083"/>
      <c r="F88" s="1084"/>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82"/>
      <c r="B89" s="1083"/>
      <c r="C89" s="1083"/>
      <c r="D89" s="1083"/>
      <c r="E89" s="1083"/>
      <c r="F89" s="1084"/>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82"/>
      <c r="B90" s="1083"/>
      <c r="C90" s="1083"/>
      <c r="D90" s="1083"/>
      <c r="E90" s="1083"/>
      <c r="F90" s="1084"/>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82"/>
      <c r="B91" s="1083"/>
      <c r="C91" s="1083"/>
      <c r="D91" s="1083"/>
      <c r="E91" s="1083"/>
      <c r="F91" s="1084"/>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82"/>
      <c r="B92" s="1083"/>
      <c r="C92" s="1083"/>
      <c r="D92" s="1083"/>
      <c r="E92" s="1083"/>
      <c r="F92" s="1084"/>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82"/>
      <c r="B93" s="1083"/>
      <c r="C93" s="1083"/>
      <c r="D93" s="1083"/>
      <c r="E93" s="1083"/>
      <c r="F93" s="1084"/>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82"/>
      <c r="B94" s="1083"/>
      <c r="C94" s="1083"/>
      <c r="D94" s="1083"/>
      <c r="E94" s="1083"/>
      <c r="F94" s="1084"/>
      <c r="G94" s="617" t="s">
        <v>279</v>
      </c>
      <c r="H94" s="618"/>
      <c r="I94" s="618"/>
      <c r="J94" s="618"/>
      <c r="K94" s="618"/>
      <c r="L94" s="618"/>
      <c r="M94" s="618"/>
      <c r="N94" s="618"/>
      <c r="O94" s="618"/>
      <c r="P94" s="618"/>
      <c r="Q94" s="618"/>
      <c r="R94" s="618"/>
      <c r="S94" s="618"/>
      <c r="T94" s="618"/>
      <c r="U94" s="618"/>
      <c r="V94" s="618"/>
      <c r="W94" s="618"/>
      <c r="X94" s="618"/>
      <c r="Y94" s="618"/>
      <c r="Z94" s="618"/>
      <c r="AA94" s="618"/>
      <c r="AB94" s="619"/>
      <c r="AC94" s="617" t="s">
        <v>186</v>
      </c>
      <c r="AD94" s="618"/>
      <c r="AE94" s="618"/>
      <c r="AF94" s="618"/>
      <c r="AG94" s="618"/>
      <c r="AH94" s="618"/>
      <c r="AI94" s="618"/>
      <c r="AJ94" s="618"/>
      <c r="AK94" s="618"/>
      <c r="AL94" s="618"/>
      <c r="AM94" s="618"/>
      <c r="AN94" s="618"/>
      <c r="AO94" s="618"/>
      <c r="AP94" s="618"/>
      <c r="AQ94" s="618"/>
      <c r="AR94" s="618"/>
      <c r="AS94" s="618"/>
      <c r="AT94" s="618"/>
      <c r="AU94" s="618"/>
      <c r="AV94" s="618"/>
      <c r="AW94" s="618"/>
      <c r="AX94" s="819"/>
    </row>
    <row r="95" spans="1:50" ht="24.75" customHeight="1" x14ac:dyDescent="0.15">
      <c r="A95" s="1082"/>
      <c r="B95" s="1083"/>
      <c r="C95" s="1083"/>
      <c r="D95" s="1083"/>
      <c r="E95" s="1083"/>
      <c r="F95" s="1084"/>
      <c r="G95" s="841"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4"/>
      <c r="AC95" s="841"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82"/>
      <c r="B96" s="1083"/>
      <c r="C96" s="1083"/>
      <c r="D96" s="1083"/>
      <c r="E96" s="1083"/>
      <c r="F96" s="1084"/>
      <c r="G96" s="692"/>
      <c r="H96" s="861"/>
      <c r="I96" s="861"/>
      <c r="J96" s="861"/>
      <c r="K96" s="862"/>
      <c r="L96" s="686"/>
      <c r="M96" s="687"/>
      <c r="N96" s="687"/>
      <c r="O96" s="687"/>
      <c r="P96" s="687"/>
      <c r="Q96" s="687"/>
      <c r="R96" s="687"/>
      <c r="S96" s="687"/>
      <c r="T96" s="687"/>
      <c r="U96" s="687"/>
      <c r="V96" s="687"/>
      <c r="W96" s="687"/>
      <c r="X96" s="688"/>
      <c r="Y96" s="406"/>
      <c r="Z96" s="407"/>
      <c r="AA96" s="407"/>
      <c r="AB96" s="831"/>
      <c r="AC96" s="692"/>
      <c r="AD96" s="861"/>
      <c r="AE96" s="861"/>
      <c r="AF96" s="861"/>
      <c r="AG96" s="862"/>
      <c r="AH96" s="686"/>
      <c r="AI96" s="687"/>
      <c r="AJ96" s="687"/>
      <c r="AK96" s="687"/>
      <c r="AL96" s="687"/>
      <c r="AM96" s="687"/>
      <c r="AN96" s="687"/>
      <c r="AO96" s="687"/>
      <c r="AP96" s="687"/>
      <c r="AQ96" s="687"/>
      <c r="AR96" s="687"/>
      <c r="AS96" s="687"/>
      <c r="AT96" s="688"/>
      <c r="AU96" s="406"/>
      <c r="AV96" s="407"/>
      <c r="AW96" s="407"/>
      <c r="AX96" s="408"/>
    </row>
    <row r="97" spans="1:50" ht="24.75" customHeight="1" x14ac:dyDescent="0.15">
      <c r="A97" s="1082"/>
      <c r="B97" s="1083"/>
      <c r="C97" s="1083"/>
      <c r="D97" s="1083"/>
      <c r="E97" s="1083"/>
      <c r="F97" s="1084"/>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82"/>
      <c r="B98" s="1083"/>
      <c r="C98" s="1083"/>
      <c r="D98" s="1083"/>
      <c r="E98" s="1083"/>
      <c r="F98" s="1084"/>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82"/>
      <c r="B99" s="1083"/>
      <c r="C99" s="1083"/>
      <c r="D99" s="1083"/>
      <c r="E99" s="1083"/>
      <c r="F99" s="1084"/>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82"/>
      <c r="B100" s="1083"/>
      <c r="C100" s="1083"/>
      <c r="D100" s="1083"/>
      <c r="E100" s="1083"/>
      <c r="F100" s="1084"/>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82"/>
      <c r="B101" s="1083"/>
      <c r="C101" s="1083"/>
      <c r="D101" s="1083"/>
      <c r="E101" s="1083"/>
      <c r="F101" s="1084"/>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82"/>
      <c r="B102" s="1083"/>
      <c r="C102" s="1083"/>
      <c r="D102" s="1083"/>
      <c r="E102" s="1083"/>
      <c r="F102" s="1084"/>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82"/>
      <c r="B103" s="1083"/>
      <c r="C103" s="1083"/>
      <c r="D103" s="1083"/>
      <c r="E103" s="1083"/>
      <c r="F103" s="1084"/>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82"/>
      <c r="B104" s="1083"/>
      <c r="C104" s="1083"/>
      <c r="D104" s="1083"/>
      <c r="E104" s="1083"/>
      <c r="F104" s="1084"/>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82"/>
      <c r="B105" s="1083"/>
      <c r="C105" s="1083"/>
      <c r="D105" s="1083"/>
      <c r="E105" s="1083"/>
      <c r="F105" s="1084"/>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8" customFormat="1" ht="24.75" customHeight="1" thickBot="1" x14ac:dyDescent="0.2"/>
    <row r="108" spans="1:50" ht="30" customHeight="1" x14ac:dyDescent="0.15">
      <c r="A108" s="1088" t="s">
        <v>28</v>
      </c>
      <c r="B108" s="1089"/>
      <c r="C108" s="1089"/>
      <c r="D108" s="1089"/>
      <c r="E108" s="1089"/>
      <c r="F108" s="1090"/>
      <c r="G108" s="617" t="s">
        <v>187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280</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9"/>
    </row>
    <row r="109" spans="1:50" ht="24.75" customHeight="1" x14ac:dyDescent="0.15">
      <c r="A109" s="1082"/>
      <c r="B109" s="1083"/>
      <c r="C109" s="1083"/>
      <c r="D109" s="1083"/>
      <c r="E109" s="1083"/>
      <c r="F109" s="1084"/>
      <c r="G109" s="841"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4"/>
      <c r="AC109" s="841"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82"/>
      <c r="B110" s="1083"/>
      <c r="C110" s="1083"/>
      <c r="D110" s="1083"/>
      <c r="E110" s="1083"/>
      <c r="F110" s="1084"/>
      <c r="G110" s="692"/>
      <c r="H110" s="861"/>
      <c r="I110" s="861"/>
      <c r="J110" s="861"/>
      <c r="K110" s="862"/>
      <c r="L110" s="686"/>
      <c r="M110" s="687"/>
      <c r="N110" s="687"/>
      <c r="O110" s="687"/>
      <c r="P110" s="687"/>
      <c r="Q110" s="687"/>
      <c r="R110" s="687"/>
      <c r="S110" s="687"/>
      <c r="T110" s="687"/>
      <c r="U110" s="687"/>
      <c r="V110" s="687"/>
      <c r="W110" s="687"/>
      <c r="X110" s="688"/>
      <c r="Y110" s="406"/>
      <c r="Z110" s="407"/>
      <c r="AA110" s="407"/>
      <c r="AB110" s="831"/>
      <c r="AC110" s="692"/>
      <c r="AD110" s="861"/>
      <c r="AE110" s="861"/>
      <c r="AF110" s="861"/>
      <c r="AG110" s="862"/>
      <c r="AH110" s="686"/>
      <c r="AI110" s="687"/>
      <c r="AJ110" s="687"/>
      <c r="AK110" s="687"/>
      <c r="AL110" s="687"/>
      <c r="AM110" s="687"/>
      <c r="AN110" s="687"/>
      <c r="AO110" s="687"/>
      <c r="AP110" s="687"/>
      <c r="AQ110" s="687"/>
      <c r="AR110" s="687"/>
      <c r="AS110" s="687"/>
      <c r="AT110" s="688"/>
      <c r="AU110" s="406"/>
      <c r="AV110" s="407"/>
      <c r="AW110" s="407"/>
      <c r="AX110" s="408"/>
    </row>
    <row r="111" spans="1:50" ht="24.75" customHeight="1" x14ac:dyDescent="0.15">
      <c r="A111" s="1082"/>
      <c r="B111" s="1083"/>
      <c r="C111" s="1083"/>
      <c r="D111" s="1083"/>
      <c r="E111" s="1083"/>
      <c r="F111" s="1084"/>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82"/>
      <c r="B112" s="1083"/>
      <c r="C112" s="1083"/>
      <c r="D112" s="1083"/>
      <c r="E112" s="1083"/>
      <c r="F112" s="1084"/>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82"/>
      <c r="B113" s="1083"/>
      <c r="C113" s="1083"/>
      <c r="D113" s="1083"/>
      <c r="E113" s="1083"/>
      <c r="F113" s="1084"/>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82"/>
      <c r="B114" s="1083"/>
      <c r="C114" s="1083"/>
      <c r="D114" s="1083"/>
      <c r="E114" s="1083"/>
      <c r="F114" s="1084"/>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82"/>
      <c r="B115" s="1083"/>
      <c r="C115" s="1083"/>
      <c r="D115" s="1083"/>
      <c r="E115" s="1083"/>
      <c r="F115" s="1084"/>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82"/>
      <c r="B116" s="1083"/>
      <c r="C116" s="1083"/>
      <c r="D116" s="1083"/>
      <c r="E116" s="1083"/>
      <c r="F116" s="1084"/>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82"/>
      <c r="B117" s="1083"/>
      <c r="C117" s="1083"/>
      <c r="D117" s="1083"/>
      <c r="E117" s="1083"/>
      <c r="F117" s="1084"/>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82"/>
      <c r="B118" s="1083"/>
      <c r="C118" s="1083"/>
      <c r="D118" s="1083"/>
      <c r="E118" s="1083"/>
      <c r="F118" s="1084"/>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82"/>
      <c r="B119" s="1083"/>
      <c r="C119" s="1083"/>
      <c r="D119" s="1083"/>
      <c r="E119" s="1083"/>
      <c r="F119" s="1084"/>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82"/>
      <c r="B120" s="1083"/>
      <c r="C120" s="1083"/>
      <c r="D120" s="1083"/>
      <c r="E120" s="1083"/>
      <c r="F120" s="1084"/>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82"/>
      <c r="B121" s="1083"/>
      <c r="C121" s="1083"/>
      <c r="D121" s="1083"/>
      <c r="E121" s="1083"/>
      <c r="F121" s="1084"/>
      <c r="G121" s="617" t="s">
        <v>281</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282</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9"/>
    </row>
    <row r="122" spans="1:50" ht="25.5" customHeight="1" x14ac:dyDescent="0.15">
      <c r="A122" s="1082"/>
      <c r="B122" s="1083"/>
      <c r="C122" s="1083"/>
      <c r="D122" s="1083"/>
      <c r="E122" s="1083"/>
      <c r="F122" s="1084"/>
      <c r="G122" s="841"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4"/>
      <c r="AC122" s="841"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82"/>
      <c r="B123" s="1083"/>
      <c r="C123" s="1083"/>
      <c r="D123" s="1083"/>
      <c r="E123" s="1083"/>
      <c r="F123" s="1084"/>
      <c r="G123" s="692"/>
      <c r="H123" s="861"/>
      <c r="I123" s="861"/>
      <c r="J123" s="861"/>
      <c r="K123" s="862"/>
      <c r="L123" s="686"/>
      <c r="M123" s="687"/>
      <c r="N123" s="687"/>
      <c r="O123" s="687"/>
      <c r="P123" s="687"/>
      <c r="Q123" s="687"/>
      <c r="R123" s="687"/>
      <c r="S123" s="687"/>
      <c r="T123" s="687"/>
      <c r="U123" s="687"/>
      <c r="V123" s="687"/>
      <c r="W123" s="687"/>
      <c r="X123" s="688"/>
      <c r="Y123" s="406"/>
      <c r="Z123" s="407"/>
      <c r="AA123" s="407"/>
      <c r="AB123" s="831"/>
      <c r="AC123" s="692"/>
      <c r="AD123" s="861"/>
      <c r="AE123" s="861"/>
      <c r="AF123" s="861"/>
      <c r="AG123" s="862"/>
      <c r="AH123" s="686"/>
      <c r="AI123" s="687"/>
      <c r="AJ123" s="687"/>
      <c r="AK123" s="687"/>
      <c r="AL123" s="687"/>
      <c r="AM123" s="687"/>
      <c r="AN123" s="687"/>
      <c r="AO123" s="687"/>
      <c r="AP123" s="687"/>
      <c r="AQ123" s="687"/>
      <c r="AR123" s="687"/>
      <c r="AS123" s="687"/>
      <c r="AT123" s="688"/>
      <c r="AU123" s="406"/>
      <c r="AV123" s="407"/>
      <c r="AW123" s="407"/>
      <c r="AX123" s="408"/>
    </row>
    <row r="124" spans="1:50" ht="24.75" customHeight="1" x14ac:dyDescent="0.15">
      <c r="A124" s="1082"/>
      <c r="B124" s="1083"/>
      <c r="C124" s="1083"/>
      <c r="D124" s="1083"/>
      <c r="E124" s="1083"/>
      <c r="F124" s="1084"/>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82"/>
      <c r="B125" s="1083"/>
      <c r="C125" s="1083"/>
      <c r="D125" s="1083"/>
      <c r="E125" s="1083"/>
      <c r="F125" s="1084"/>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82"/>
      <c r="B126" s="1083"/>
      <c r="C126" s="1083"/>
      <c r="D126" s="1083"/>
      <c r="E126" s="1083"/>
      <c r="F126" s="1084"/>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82"/>
      <c r="B127" s="1083"/>
      <c r="C127" s="1083"/>
      <c r="D127" s="1083"/>
      <c r="E127" s="1083"/>
      <c r="F127" s="1084"/>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82"/>
      <c r="B128" s="1083"/>
      <c r="C128" s="1083"/>
      <c r="D128" s="1083"/>
      <c r="E128" s="1083"/>
      <c r="F128" s="1084"/>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82"/>
      <c r="B129" s="1083"/>
      <c r="C129" s="1083"/>
      <c r="D129" s="1083"/>
      <c r="E129" s="1083"/>
      <c r="F129" s="1084"/>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82"/>
      <c r="B130" s="1083"/>
      <c r="C130" s="1083"/>
      <c r="D130" s="1083"/>
      <c r="E130" s="1083"/>
      <c r="F130" s="1084"/>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82"/>
      <c r="B131" s="1083"/>
      <c r="C131" s="1083"/>
      <c r="D131" s="1083"/>
      <c r="E131" s="1083"/>
      <c r="F131" s="1084"/>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82"/>
      <c r="B132" s="1083"/>
      <c r="C132" s="1083"/>
      <c r="D132" s="1083"/>
      <c r="E132" s="1083"/>
      <c r="F132" s="1084"/>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82"/>
      <c r="B133" s="1083"/>
      <c r="C133" s="1083"/>
      <c r="D133" s="1083"/>
      <c r="E133" s="1083"/>
      <c r="F133" s="1084"/>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82"/>
      <c r="B134" s="1083"/>
      <c r="C134" s="1083"/>
      <c r="D134" s="1083"/>
      <c r="E134" s="1083"/>
      <c r="F134" s="1084"/>
      <c r="G134" s="617" t="s">
        <v>283</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284</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9"/>
    </row>
    <row r="135" spans="1:50" ht="24.75" customHeight="1" x14ac:dyDescent="0.15">
      <c r="A135" s="1082"/>
      <c r="B135" s="1083"/>
      <c r="C135" s="1083"/>
      <c r="D135" s="1083"/>
      <c r="E135" s="1083"/>
      <c r="F135" s="1084"/>
      <c r="G135" s="841"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4"/>
      <c r="AC135" s="841"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82"/>
      <c r="B136" s="1083"/>
      <c r="C136" s="1083"/>
      <c r="D136" s="1083"/>
      <c r="E136" s="1083"/>
      <c r="F136" s="1084"/>
      <c r="G136" s="692"/>
      <c r="H136" s="861"/>
      <c r="I136" s="861"/>
      <c r="J136" s="861"/>
      <c r="K136" s="862"/>
      <c r="L136" s="686"/>
      <c r="M136" s="687"/>
      <c r="N136" s="687"/>
      <c r="O136" s="687"/>
      <c r="P136" s="687"/>
      <c r="Q136" s="687"/>
      <c r="R136" s="687"/>
      <c r="S136" s="687"/>
      <c r="T136" s="687"/>
      <c r="U136" s="687"/>
      <c r="V136" s="687"/>
      <c r="W136" s="687"/>
      <c r="X136" s="688"/>
      <c r="Y136" s="406"/>
      <c r="Z136" s="407"/>
      <c r="AA136" s="407"/>
      <c r="AB136" s="831"/>
      <c r="AC136" s="692"/>
      <c r="AD136" s="861"/>
      <c r="AE136" s="861"/>
      <c r="AF136" s="861"/>
      <c r="AG136" s="862"/>
      <c r="AH136" s="686"/>
      <c r="AI136" s="687"/>
      <c r="AJ136" s="687"/>
      <c r="AK136" s="687"/>
      <c r="AL136" s="687"/>
      <c r="AM136" s="687"/>
      <c r="AN136" s="687"/>
      <c r="AO136" s="687"/>
      <c r="AP136" s="687"/>
      <c r="AQ136" s="687"/>
      <c r="AR136" s="687"/>
      <c r="AS136" s="687"/>
      <c r="AT136" s="688"/>
      <c r="AU136" s="406"/>
      <c r="AV136" s="407"/>
      <c r="AW136" s="407"/>
      <c r="AX136" s="408"/>
    </row>
    <row r="137" spans="1:50" ht="24.75" customHeight="1" x14ac:dyDescent="0.15">
      <c r="A137" s="1082"/>
      <c r="B137" s="1083"/>
      <c r="C137" s="1083"/>
      <c r="D137" s="1083"/>
      <c r="E137" s="1083"/>
      <c r="F137" s="1084"/>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82"/>
      <c r="B138" s="1083"/>
      <c r="C138" s="1083"/>
      <c r="D138" s="1083"/>
      <c r="E138" s="1083"/>
      <c r="F138" s="1084"/>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82"/>
      <c r="B139" s="1083"/>
      <c r="C139" s="1083"/>
      <c r="D139" s="1083"/>
      <c r="E139" s="1083"/>
      <c r="F139" s="1084"/>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82"/>
      <c r="B140" s="1083"/>
      <c r="C140" s="1083"/>
      <c r="D140" s="1083"/>
      <c r="E140" s="1083"/>
      <c r="F140" s="1084"/>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82"/>
      <c r="B141" s="1083"/>
      <c r="C141" s="1083"/>
      <c r="D141" s="1083"/>
      <c r="E141" s="1083"/>
      <c r="F141" s="1084"/>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82"/>
      <c r="B142" s="1083"/>
      <c r="C142" s="1083"/>
      <c r="D142" s="1083"/>
      <c r="E142" s="1083"/>
      <c r="F142" s="1084"/>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82"/>
      <c r="B143" s="1083"/>
      <c r="C143" s="1083"/>
      <c r="D143" s="1083"/>
      <c r="E143" s="1083"/>
      <c r="F143" s="1084"/>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82"/>
      <c r="B144" s="1083"/>
      <c r="C144" s="1083"/>
      <c r="D144" s="1083"/>
      <c r="E144" s="1083"/>
      <c r="F144" s="1084"/>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82"/>
      <c r="B145" s="1083"/>
      <c r="C145" s="1083"/>
      <c r="D145" s="1083"/>
      <c r="E145" s="1083"/>
      <c r="F145" s="1084"/>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82"/>
      <c r="B146" s="1083"/>
      <c r="C146" s="1083"/>
      <c r="D146" s="1083"/>
      <c r="E146" s="1083"/>
      <c r="F146" s="1084"/>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82"/>
      <c r="B147" s="1083"/>
      <c r="C147" s="1083"/>
      <c r="D147" s="1083"/>
      <c r="E147" s="1083"/>
      <c r="F147" s="1084"/>
      <c r="G147" s="617" t="s">
        <v>285</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9"/>
    </row>
    <row r="148" spans="1:50" ht="24.75" customHeight="1" x14ac:dyDescent="0.15">
      <c r="A148" s="1082"/>
      <c r="B148" s="1083"/>
      <c r="C148" s="1083"/>
      <c r="D148" s="1083"/>
      <c r="E148" s="1083"/>
      <c r="F148" s="1084"/>
      <c r="G148" s="841"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4"/>
      <c r="AC148" s="841"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82"/>
      <c r="B149" s="1083"/>
      <c r="C149" s="1083"/>
      <c r="D149" s="1083"/>
      <c r="E149" s="1083"/>
      <c r="F149" s="1084"/>
      <c r="G149" s="692"/>
      <c r="H149" s="861"/>
      <c r="I149" s="861"/>
      <c r="J149" s="861"/>
      <c r="K149" s="862"/>
      <c r="L149" s="686"/>
      <c r="M149" s="687"/>
      <c r="N149" s="687"/>
      <c r="O149" s="687"/>
      <c r="P149" s="687"/>
      <c r="Q149" s="687"/>
      <c r="R149" s="687"/>
      <c r="S149" s="687"/>
      <c r="T149" s="687"/>
      <c r="U149" s="687"/>
      <c r="V149" s="687"/>
      <c r="W149" s="687"/>
      <c r="X149" s="688"/>
      <c r="Y149" s="406"/>
      <c r="Z149" s="407"/>
      <c r="AA149" s="407"/>
      <c r="AB149" s="831"/>
      <c r="AC149" s="692"/>
      <c r="AD149" s="861"/>
      <c r="AE149" s="861"/>
      <c r="AF149" s="861"/>
      <c r="AG149" s="862"/>
      <c r="AH149" s="686"/>
      <c r="AI149" s="687"/>
      <c r="AJ149" s="687"/>
      <c r="AK149" s="687"/>
      <c r="AL149" s="687"/>
      <c r="AM149" s="687"/>
      <c r="AN149" s="687"/>
      <c r="AO149" s="687"/>
      <c r="AP149" s="687"/>
      <c r="AQ149" s="687"/>
      <c r="AR149" s="687"/>
      <c r="AS149" s="687"/>
      <c r="AT149" s="688"/>
      <c r="AU149" s="406"/>
      <c r="AV149" s="407"/>
      <c r="AW149" s="407"/>
      <c r="AX149" s="408"/>
    </row>
    <row r="150" spans="1:50" ht="24.75" customHeight="1" x14ac:dyDescent="0.15">
      <c r="A150" s="1082"/>
      <c r="B150" s="1083"/>
      <c r="C150" s="1083"/>
      <c r="D150" s="1083"/>
      <c r="E150" s="1083"/>
      <c r="F150" s="1084"/>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82"/>
      <c r="B151" s="1083"/>
      <c r="C151" s="1083"/>
      <c r="D151" s="1083"/>
      <c r="E151" s="1083"/>
      <c r="F151" s="1084"/>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82"/>
      <c r="B152" s="1083"/>
      <c r="C152" s="1083"/>
      <c r="D152" s="1083"/>
      <c r="E152" s="1083"/>
      <c r="F152" s="1084"/>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82"/>
      <c r="B153" s="1083"/>
      <c r="C153" s="1083"/>
      <c r="D153" s="1083"/>
      <c r="E153" s="1083"/>
      <c r="F153" s="1084"/>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82"/>
      <c r="B154" s="1083"/>
      <c r="C154" s="1083"/>
      <c r="D154" s="1083"/>
      <c r="E154" s="1083"/>
      <c r="F154" s="1084"/>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82"/>
      <c r="B155" s="1083"/>
      <c r="C155" s="1083"/>
      <c r="D155" s="1083"/>
      <c r="E155" s="1083"/>
      <c r="F155" s="1084"/>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82"/>
      <c r="B156" s="1083"/>
      <c r="C156" s="1083"/>
      <c r="D156" s="1083"/>
      <c r="E156" s="1083"/>
      <c r="F156" s="1084"/>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82"/>
      <c r="B157" s="1083"/>
      <c r="C157" s="1083"/>
      <c r="D157" s="1083"/>
      <c r="E157" s="1083"/>
      <c r="F157" s="1084"/>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82"/>
      <c r="B158" s="1083"/>
      <c r="C158" s="1083"/>
      <c r="D158" s="1083"/>
      <c r="E158" s="1083"/>
      <c r="F158" s="1084"/>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8" customFormat="1" ht="24.75" customHeight="1" thickBot="1" x14ac:dyDescent="0.2"/>
    <row r="161" spans="1:50" ht="30" customHeight="1" x14ac:dyDescent="0.15">
      <c r="A161" s="1088" t="s">
        <v>28</v>
      </c>
      <c r="B161" s="1089"/>
      <c r="C161" s="1089"/>
      <c r="D161" s="1089"/>
      <c r="E161" s="1089"/>
      <c r="F161" s="1090"/>
      <c r="G161" s="617" t="s">
        <v>189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286</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9"/>
    </row>
    <row r="162" spans="1:50" ht="24.75" customHeight="1" x14ac:dyDescent="0.15">
      <c r="A162" s="1082"/>
      <c r="B162" s="1083"/>
      <c r="C162" s="1083"/>
      <c r="D162" s="1083"/>
      <c r="E162" s="1083"/>
      <c r="F162" s="1084"/>
      <c r="G162" s="841"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4"/>
      <c r="AC162" s="841"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82"/>
      <c r="B163" s="1083"/>
      <c r="C163" s="1083"/>
      <c r="D163" s="1083"/>
      <c r="E163" s="1083"/>
      <c r="F163" s="1084"/>
      <c r="G163" s="692"/>
      <c r="H163" s="861"/>
      <c r="I163" s="861"/>
      <c r="J163" s="861"/>
      <c r="K163" s="862"/>
      <c r="L163" s="686"/>
      <c r="M163" s="687"/>
      <c r="N163" s="687"/>
      <c r="O163" s="687"/>
      <c r="P163" s="687"/>
      <c r="Q163" s="687"/>
      <c r="R163" s="687"/>
      <c r="S163" s="687"/>
      <c r="T163" s="687"/>
      <c r="U163" s="687"/>
      <c r="V163" s="687"/>
      <c r="W163" s="687"/>
      <c r="X163" s="688"/>
      <c r="Y163" s="406"/>
      <c r="Z163" s="407"/>
      <c r="AA163" s="407"/>
      <c r="AB163" s="831"/>
      <c r="AC163" s="692"/>
      <c r="AD163" s="861"/>
      <c r="AE163" s="861"/>
      <c r="AF163" s="861"/>
      <c r="AG163" s="862"/>
      <c r="AH163" s="686"/>
      <c r="AI163" s="687"/>
      <c r="AJ163" s="687"/>
      <c r="AK163" s="687"/>
      <c r="AL163" s="687"/>
      <c r="AM163" s="687"/>
      <c r="AN163" s="687"/>
      <c r="AO163" s="687"/>
      <c r="AP163" s="687"/>
      <c r="AQ163" s="687"/>
      <c r="AR163" s="687"/>
      <c r="AS163" s="687"/>
      <c r="AT163" s="688"/>
      <c r="AU163" s="406"/>
      <c r="AV163" s="407"/>
      <c r="AW163" s="407"/>
      <c r="AX163" s="408"/>
    </row>
    <row r="164" spans="1:50" ht="24.75" customHeight="1" x14ac:dyDescent="0.15">
      <c r="A164" s="1082"/>
      <c r="B164" s="1083"/>
      <c r="C164" s="1083"/>
      <c r="D164" s="1083"/>
      <c r="E164" s="1083"/>
      <c r="F164" s="1084"/>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82"/>
      <c r="B165" s="1083"/>
      <c r="C165" s="1083"/>
      <c r="D165" s="1083"/>
      <c r="E165" s="1083"/>
      <c r="F165" s="1084"/>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82"/>
      <c r="B166" s="1083"/>
      <c r="C166" s="1083"/>
      <c r="D166" s="1083"/>
      <c r="E166" s="1083"/>
      <c r="F166" s="1084"/>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82"/>
      <c r="B167" s="1083"/>
      <c r="C167" s="1083"/>
      <c r="D167" s="1083"/>
      <c r="E167" s="1083"/>
      <c r="F167" s="1084"/>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82"/>
      <c r="B168" s="1083"/>
      <c r="C168" s="1083"/>
      <c r="D168" s="1083"/>
      <c r="E168" s="1083"/>
      <c r="F168" s="1084"/>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82"/>
      <c r="B169" s="1083"/>
      <c r="C169" s="1083"/>
      <c r="D169" s="1083"/>
      <c r="E169" s="1083"/>
      <c r="F169" s="1084"/>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82"/>
      <c r="B170" s="1083"/>
      <c r="C170" s="1083"/>
      <c r="D170" s="1083"/>
      <c r="E170" s="1083"/>
      <c r="F170" s="1084"/>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82"/>
      <c r="B171" s="1083"/>
      <c r="C171" s="1083"/>
      <c r="D171" s="1083"/>
      <c r="E171" s="1083"/>
      <c r="F171" s="1084"/>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82"/>
      <c r="B172" s="1083"/>
      <c r="C172" s="1083"/>
      <c r="D172" s="1083"/>
      <c r="E172" s="1083"/>
      <c r="F172" s="1084"/>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82"/>
      <c r="B173" s="1083"/>
      <c r="C173" s="1083"/>
      <c r="D173" s="1083"/>
      <c r="E173" s="1083"/>
      <c r="F173" s="1084"/>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82"/>
      <c r="B174" s="1083"/>
      <c r="C174" s="1083"/>
      <c r="D174" s="1083"/>
      <c r="E174" s="1083"/>
      <c r="F174" s="1084"/>
      <c r="G174" s="617" t="s">
        <v>287</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288</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9"/>
    </row>
    <row r="175" spans="1:50" ht="25.5" customHeight="1" x14ac:dyDescent="0.15">
      <c r="A175" s="1082"/>
      <c r="B175" s="1083"/>
      <c r="C175" s="1083"/>
      <c r="D175" s="1083"/>
      <c r="E175" s="1083"/>
      <c r="F175" s="1084"/>
      <c r="G175" s="841"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4"/>
      <c r="AC175" s="841"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82"/>
      <c r="B176" s="1083"/>
      <c r="C176" s="1083"/>
      <c r="D176" s="1083"/>
      <c r="E176" s="1083"/>
      <c r="F176" s="1084"/>
      <c r="G176" s="692"/>
      <c r="H176" s="861"/>
      <c r="I176" s="861"/>
      <c r="J176" s="861"/>
      <c r="K176" s="862"/>
      <c r="L176" s="686"/>
      <c r="M176" s="687"/>
      <c r="N176" s="687"/>
      <c r="O176" s="687"/>
      <c r="P176" s="687"/>
      <c r="Q176" s="687"/>
      <c r="R176" s="687"/>
      <c r="S176" s="687"/>
      <c r="T176" s="687"/>
      <c r="U176" s="687"/>
      <c r="V176" s="687"/>
      <c r="W176" s="687"/>
      <c r="X176" s="688"/>
      <c r="Y176" s="406"/>
      <c r="Z176" s="407"/>
      <c r="AA176" s="407"/>
      <c r="AB176" s="831"/>
      <c r="AC176" s="692"/>
      <c r="AD176" s="861"/>
      <c r="AE176" s="861"/>
      <c r="AF176" s="861"/>
      <c r="AG176" s="862"/>
      <c r="AH176" s="686"/>
      <c r="AI176" s="687"/>
      <c r="AJ176" s="687"/>
      <c r="AK176" s="687"/>
      <c r="AL176" s="687"/>
      <c r="AM176" s="687"/>
      <c r="AN176" s="687"/>
      <c r="AO176" s="687"/>
      <c r="AP176" s="687"/>
      <c r="AQ176" s="687"/>
      <c r="AR176" s="687"/>
      <c r="AS176" s="687"/>
      <c r="AT176" s="688"/>
      <c r="AU176" s="406"/>
      <c r="AV176" s="407"/>
      <c r="AW176" s="407"/>
      <c r="AX176" s="408"/>
    </row>
    <row r="177" spans="1:50" ht="24.75" customHeight="1" x14ac:dyDescent="0.15">
      <c r="A177" s="1082"/>
      <c r="B177" s="1083"/>
      <c r="C177" s="1083"/>
      <c r="D177" s="1083"/>
      <c r="E177" s="1083"/>
      <c r="F177" s="1084"/>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82"/>
      <c r="B178" s="1083"/>
      <c r="C178" s="1083"/>
      <c r="D178" s="1083"/>
      <c r="E178" s="1083"/>
      <c r="F178" s="1084"/>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82"/>
      <c r="B179" s="1083"/>
      <c r="C179" s="1083"/>
      <c r="D179" s="1083"/>
      <c r="E179" s="1083"/>
      <c r="F179" s="1084"/>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82"/>
      <c r="B180" s="1083"/>
      <c r="C180" s="1083"/>
      <c r="D180" s="1083"/>
      <c r="E180" s="1083"/>
      <c r="F180" s="1084"/>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82"/>
      <c r="B181" s="1083"/>
      <c r="C181" s="1083"/>
      <c r="D181" s="1083"/>
      <c r="E181" s="1083"/>
      <c r="F181" s="1084"/>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82"/>
      <c r="B182" s="1083"/>
      <c r="C182" s="1083"/>
      <c r="D182" s="1083"/>
      <c r="E182" s="1083"/>
      <c r="F182" s="1084"/>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82"/>
      <c r="B183" s="1083"/>
      <c r="C183" s="1083"/>
      <c r="D183" s="1083"/>
      <c r="E183" s="1083"/>
      <c r="F183" s="1084"/>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82"/>
      <c r="B184" s="1083"/>
      <c r="C184" s="1083"/>
      <c r="D184" s="1083"/>
      <c r="E184" s="1083"/>
      <c r="F184" s="1084"/>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82"/>
      <c r="B185" s="1083"/>
      <c r="C185" s="1083"/>
      <c r="D185" s="1083"/>
      <c r="E185" s="1083"/>
      <c r="F185" s="1084"/>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82"/>
      <c r="B186" s="1083"/>
      <c r="C186" s="1083"/>
      <c r="D186" s="1083"/>
      <c r="E186" s="1083"/>
      <c r="F186" s="1084"/>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82"/>
      <c r="B187" s="1083"/>
      <c r="C187" s="1083"/>
      <c r="D187" s="1083"/>
      <c r="E187" s="1083"/>
      <c r="F187" s="1084"/>
      <c r="G187" s="617" t="s">
        <v>290</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289</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9"/>
    </row>
    <row r="188" spans="1:50" ht="24.75" customHeight="1" x14ac:dyDescent="0.15">
      <c r="A188" s="1082"/>
      <c r="B188" s="1083"/>
      <c r="C188" s="1083"/>
      <c r="D188" s="1083"/>
      <c r="E188" s="1083"/>
      <c r="F188" s="1084"/>
      <c r="G188" s="841"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4"/>
      <c r="AC188" s="841"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82"/>
      <c r="B189" s="1083"/>
      <c r="C189" s="1083"/>
      <c r="D189" s="1083"/>
      <c r="E189" s="1083"/>
      <c r="F189" s="1084"/>
      <c r="G189" s="692"/>
      <c r="H189" s="861"/>
      <c r="I189" s="861"/>
      <c r="J189" s="861"/>
      <c r="K189" s="862"/>
      <c r="L189" s="686"/>
      <c r="M189" s="687"/>
      <c r="N189" s="687"/>
      <c r="O189" s="687"/>
      <c r="P189" s="687"/>
      <c r="Q189" s="687"/>
      <c r="R189" s="687"/>
      <c r="S189" s="687"/>
      <c r="T189" s="687"/>
      <c r="U189" s="687"/>
      <c r="V189" s="687"/>
      <c r="W189" s="687"/>
      <c r="X189" s="688"/>
      <c r="Y189" s="406"/>
      <c r="Z189" s="407"/>
      <c r="AA189" s="407"/>
      <c r="AB189" s="831"/>
      <c r="AC189" s="692"/>
      <c r="AD189" s="861"/>
      <c r="AE189" s="861"/>
      <c r="AF189" s="861"/>
      <c r="AG189" s="862"/>
      <c r="AH189" s="686"/>
      <c r="AI189" s="687"/>
      <c r="AJ189" s="687"/>
      <c r="AK189" s="687"/>
      <c r="AL189" s="687"/>
      <c r="AM189" s="687"/>
      <c r="AN189" s="687"/>
      <c r="AO189" s="687"/>
      <c r="AP189" s="687"/>
      <c r="AQ189" s="687"/>
      <c r="AR189" s="687"/>
      <c r="AS189" s="687"/>
      <c r="AT189" s="688"/>
      <c r="AU189" s="406"/>
      <c r="AV189" s="407"/>
      <c r="AW189" s="407"/>
      <c r="AX189" s="408"/>
    </row>
    <row r="190" spans="1:50" ht="24.75" customHeight="1" x14ac:dyDescent="0.15">
      <c r="A190" s="1082"/>
      <c r="B190" s="1083"/>
      <c r="C190" s="1083"/>
      <c r="D190" s="1083"/>
      <c r="E190" s="1083"/>
      <c r="F190" s="1084"/>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82"/>
      <c r="B191" s="1083"/>
      <c r="C191" s="1083"/>
      <c r="D191" s="1083"/>
      <c r="E191" s="1083"/>
      <c r="F191" s="1084"/>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82"/>
      <c r="B192" s="1083"/>
      <c r="C192" s="1083"/>
      <c r="D192" s="1083"/>
      <c r="E192" s="1083"/>
      <c r="F192" s="1084"/>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82"/>
      <c r="B193" s="1083"/>
      <c r="C193" s="1083"/>
      <c r="D193" s="1083"/>
      <c r="E193" s="1083"/>
      <c r="F193" s="1084"/>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82"/>
      <c r="B194" s="1083"/>
      <c r="C194" s="1083"/>
      <c r="D194" s="1083"/>
      <c r="E194" s="1083"/>
      <c r="F194" s="1084"/>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82"/>
      <c r="B195" s="1083"/>
      <c r="C195" s="1083"/>
      <c r="D195" s="1083"/>
      <c r="E195" s="1083"/>
      <c r="F195" s="1084"/>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82"/>
      <c r="B196" s="1083"/>
      <c r="C196" s="1083"/>
      <c r="D196" s="1083"/>
      <c r="E196" s="1083"/>
      <c r="F196" s="1084"/>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82"/>
      <c r="B197" s="1083"/>
      <c r="C197" s="1083"/>
      <c r="D197" s="1083"/>
      <c r="E197" s="1083"/>
      <c r="F197" s="1084"/>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82"/>
      <c r="B198" s="1083"/>
      <c r="C198" s="1083"/>
      <c r="D198" s="1083"/>
      <c r="E198" s="1083"/>
      <c r="F198" s="1084"/>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82"/>
      <c r="B199" s="1083"/>
      <c r="C199" s="1083"/>
      <c r="D199" s="1083"/>
      <c r="E199" s="1083"/>
      <c r="F199" s="1084"/>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82"/>
      <c r="B200" s="1083"/>
      <c r="C200" s="1083"/>
      <c r="D200" s="1083"/>
      <c r="E200" s="1083"/>
      <c r="F200" s="1084"/>
      <c r="G200" s="617" t="s">
        <v>291</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190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9"/>
    </row>
    <row r="201" spans="1:50" ht="24.75" customHeight="1" x14ac:dyDescent="0.15">
      <c r="A201" s="1082"/>
      <c r="B201" s="1083"/>
      <c r="C201" s="1083"/>
      <c r="D201" s="1083"/>
      <c r="E201" s="1083"/>
      <c r="F201" s="1084"/>
      <c r="G201" s="841"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4"/>
      <c r="AC201" s="841"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82"/>
      <c r="B202" s="1083"/>
      <c r="C202" s="1083"/>
      <c r="D202" s="1083"/>
      <c r="E202" s="1083"/>
      <c r="F202" s="1084"/>
      <c r="G202" s="692"/>
      <c r="H202" s="861"/>
      <c r="I202" s="861"/>
      <c r="J202" s="861"/>
      <c r="K202" s="862"/>
      <c r="L202" s="686"/>
      <c r="M202" s="687"/>
      <c r="N202" s="687"/>
      <c r="O202" s="687"/>
      <c r="P202" s="687"/>
      <c r="Q202" s="687"/>
      <c r="R202" s="687"/>
      <c r="S202" s="687"/>
      <c r="T202" s="687"/>
      <c r="U202" s="687"/>
      <c r="V202" s="687"/>
      <c r="W202" s="687"/>
      <c r="X202" s="688"/>
      <c r="Y202" s="406"/>
      <c r="Z202" s="407"/>
      <c r="AA202" s="407"/>
      <c r="AB202" s="831"/>
      <c r="AC202" s="692"/>
      <c r="AD202" s="861"/>
      <c r="AE202" s="861"/>
      <c r="AF202" s="861"/>
      <c r="AG202" s="862"/>
      <c r="AH202" s="686"/>
      <c r="AI202" s="687"/>
      <c r="AJ202" s="687"/>
      <c r="AK202" s="687"/>
      <c r="AL202" s="687"/>
      <c r="AM202" s="687"/>
      <c r="AN202" s="687"/>
      <c r="AO202" s="687"/>
      <c r="AP202" s="687"/>
      <c r="AQ202" s="687"/>
      <c r="AR202" s="687"/>
      <c r="AS202" s="687"/>
      <c r="AT202" s="688"/>
      <c r="AU202" s="406"/>
      <c r="AV202" s="407"/>
      <c r="AW202" s="407"/>
      <c r="AX202" s="408"/>
    </row>
    <row r="203" spans="1:50" ht="24.75" customHeight="1" x14ac:dyDescent="0.15">
      <c r="A203" s="1082"/>
      <c r="B203" s="1083"/>
      <c r="C203" s="1083"/>
      <c r="D203" s="1083"/>
      <c r="E203" s="1083"/>
      <c r="F203" s="1084"/>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82"/>
      <c r="B204" s="1083"/>
      <c r="C204" s="1083"/>
      <c r="D204" s="1083"/>
      <c r="E204" s="1083"/>
      <c r="F204" s="1084"/>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82"/>
      <c r="B205" s="1083"/>
      <c r="C205" s="1083"/>
      <c r="D205" s="1083"/>
      <c r="E205" s="1083"/>
      <c r="F205" s="1084"/>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82"/>
      <c r="B206" s="1083"/>
      <c r="C206" s="1083"/>
      <c r="D206" s="1083"/>
      <c r="E206" s="1083"/>
      <c r="F206" s="1084"/>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82"/>
      <c r="B207" s="1083"/>
      <c r="C207" s="1083"/>
      <c r="D207" s="1083"/>
      <c r="E207" s="1083"/>
      <c r="F207" s="1084"/>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82"/>
      <c r="B208" s="1083"/>
      <c r="C208" s="1083"/>
      <c r="D208" s="1083"/>
      <c r="E208" s="1083"/>
      <c r="F208" s="1084"/>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82"/>
      <c r="B209" s="1083"/>
      <c r="C209" s="1083"/>
      <c r="D209" s="1083"/>
      <c r="E209" s="1083"/>
      <c r="F209" s="1084"/>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82"/>
      <c r="B210" s="1083"/>
      <c r="C210" s="1083"/>
      <c r="D210" s="1083"/>
      <c r="E210" s="1083"/>
      <c r="F210" s="1084"/>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82"/>
      <c r="B211" s="1083"/>
      <c r="C211" s="1083"/>
      <c r="D211" s="1083"/>
      <c r="E211" s="1083"/>
      <c r="F211" s="1084"/>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8" customFormat="1" ht="24.75" customHeight="1" thickBot="1" x14ac:dyDescent="0.2"/>
    <row r="214" spans="1:50" ht="30" customHeight="1" x14ac:dyDescent="0.15">
      <c r="A214" s="1079" t="s">
        <v>28</v>
      </c>
      <c r="B214" s="1080"/>
      <c r="C214" s="1080"/>
      <c r="D214" s="1080"/>
      <c r="E214" s="1080"/>
      <c r="F214" s="1081"/>
      <c r="G214" s="617" t="s">
        <v>191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292</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9"/>
    </row>
    <row r="215" spans="1:50" ht="24.75" customHeight="1" x14ac:dyDescent="0.15">
      <c r="A215" s="1082"/>
      <c r="B215" s="1083"/>
      <c r="C215" s="1083"/>
      <c r="D215" s="1083"/>
      <c r="E215" s="1083"/>
      <c r="F215" s="1084"/>
      <c r="G215" s="841"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4"/>
      <c r="AC215" s="841"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82"/>
      <c r="B216" s="1083"/>
      <c r="C216" s="1083"/>
      <c r="D216" s="1083"/>
      <c r="E216" s="1083"/>
      <c r="F216" s="1084"/>
      <c r="G216" s="692"/>
      <c r="H216" s="861"/>
      <c r="I216" s="861"/>
      <c r="J216" s="861"/>
      <c r="K216" s="862"/>
      <c r="L216" s="686"/>
      <c r="M216" s="687"/>
      <c r="N216" s="687"/>
      <c r="O216" s="687"/>
      <c r="P216" s="687"/>
      <c r="Q216" s="687"/>
      <c r="R216" s="687"/>
      <c r="S216" s="687"/>
      <c r="T216" s="687"/>
      <c r="U216" s="687"/>
      <c r="V216" s="687"/>
      <c r="W216" s="687"/>
      <c r="X216" s="688"/>
      <c r="Y216" s="406"/>
      <c r="Z216" s="407"/>
      <c r="AA216" s="407"/>
      <c r="AB216" s="831"/>
      <c r="AC216" s="692"/>
      <c r="AD216" s="861"/>
      <c r="AE216" s="861"/>
      <c r="AF216" s="861"/>
      <c r="AG216" s="862"/>
      <c r="AH216" s="686"/>
      <c r="AI216" s="687"/>
      <c r="AJ216" s="687"/>
      <c r="AK216" s="687"/>
      <c r="AL216" s="687"/>
      <c r="AM216" s="687"/>
      <c r="AN216" s="687"/>
      <c r="AO216" s="687"/>
      <c r="AP216" s="687"/>
      <c r="AQ216" s="687"/>
      <c r="AR216" s="687"/>
      <c r="AS216" s="687"/>
      <c r="AT216" s="688"/>
      <c r="AU216" s="406"/>
      <c r="AV216" s="407"/>
      <c r="AW216" s="407"/>
      <c r="AX216" s="408"/>
    </row>
    <row r="217" spans="1:50" ht="24.75" customHeight="1" x14ac:dyDescent="0.15">
      <c r="A217" s="1082"/>
      <c r="B217" s="1083"/>
      <c r="C217" s="1083"/>
      <c r="D217" s="1083"/>
      <c r="E217" s="1083"/>
      <c r="F217" s="1084"/>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82"/>
      <c r="B218" s="1083"/>
      <c r="C218" s="1083"/>
      <c r="D218" s="1083"/>
      <c r="E218" s="1083"/>
      <c r="F218" s="1084"/>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82"/>
      <c r="B219" s="1083"/>
      <c r="C219" s="1083"/>
      <c r="D219" s="1083"/>
      <c r="E219" s="1083"/>
      <c r="F219" s="1084"/>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82"/>
      <c r="B220" s="1083"/>
      <c r="C220" s="1083"/>
      <c r="D220" s="1083"/>
      <c r="E220" s="1083"/>
      <c r="F220" s="1084"/>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82"/>
      <c r="B221" s="1083"/>
      <c r="C221" s="1083"/>
      <c r="D221" s="1083"/>
      <c r="E221" s="1083"/>
      <c r="F221" s="1084"/>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82"/>
      <c r="B222" s="1083"/>
      <c r="C222" s="1083"/>
      <c r="D222" s="1083"/>
      <c r="E222" s="1083"/>
      <c r="F222" s="1084"/>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82"/>
      <c r="B223" s="1083"/>
      <c r="C223" s="1083"/>
      <c r="D223" s="1083"/>
      <c r="E223" s="1083"/>
      <c r="F223" s="1084"/>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82"/>
      <c r="B224" s="1083"/>
      <c r="C224" s="1083"/>
      <c r="D224" s="1083"/>
      <c r="E224" s="1083"/>
      <c r="F224" s="1084"/>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82"/>
      <c r="B225" s="1083"/>
      <c r="C225" s="1083"/>
      <c r="D225" s="1083"/>
      <c r="E225" s="1083"/>
      <c r="F225" s="1084"/>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82"/>
      <c r="B226" s="1083"/>
      <c r="C226" s="1083"/>
      <c r="D226" s="1083"/>
      <c r="E226" s="1083"/>
      <c r="F226" s="1084"/>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82"/>
      <c r="B227" s="1083"/>
      <c r="C227" s="1083"/>
      <c r="D227" s="1083"/>
      <c r="E227" s="1083"/>
      <c r="F227" s="1084"/>
      <c r="G227" s="617" t="s">
        <v>293</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294</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9"/>
    </row>
    <row r="228" spans="1:50" ht="25.5" customHeight="1" x14ac:dyDescent="0.15">
      <c r="A228" s="1082"/>
      <c r="B228" s="1083"/>
      <c r="C228" s="1083"/>
      <c r="D228" s="1083"/>
      <c r="E228" s="1083"/>
      <c r="F228" s="1084"/>
      <c r="G228" s="841"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4"/>
      <c r="AC228" s="841"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82"/>
      <c r="B229" s="1083"/>
      <c r="C229" s="1083"/>
      <c r="D229" s="1083"/>
      <c r="E229" s="1083"/>
      <c r="F229" s="1084"/>
      <c r="G229" s="692"/>
      <c r="H229" s="861"/>
      <c r="I229" s="861"/>
      <c r="J229" s="861"/>
      <c r="K229" s="862"/>
      <c r="L229" s="686"/>
      <c r="M229" s="687"/>
      <c r="N229" s="687"/>
      <c r="O229" s="687"/>
      <c r="P229" s="687"/>
      <c r="Q229" s="687"/>
      <c r="R229" s="687"/>
      <c r="S229" s="687"/>
      <c r="T229" s="687"/>
      <c r="U229" s="687"/>
      <c r="V229" s="687"/>
      <c r="W229" s="687"/>
      <c r="X229" s="688"/>
      <c r="Y229" s="406"/>
      <c r="Z229" s="407"/>
      <c r="AA229" s="407"/>
      <c r="AB229" s="831"/>
      <c r="AC229" s="692"/>
      <c r="AD229" s="861"/>
      <c r="AE229" s="861"/>
      <c r="AF229" s="861"/>
      <c r="AG229" s="862"/>
      <c r="AH229" s="686"/>
      <c r="AI229" s="687"/>
      <c r="AJ229" s="687"/>
      <c r="AK229" s="687"/>
      <c r="AL229" s="687"/>
      <c r="AM229" s="687"/>
      <c r="AN229" s="687"/>
      <c r="AO229" s="687"/>
      <c r="AP229" s="687"/>
      <c r="AQ229" s="687"/>
      <c r="AR229" s="687"/>
      <c r="AS229" s="687"/>
      <c r="AT229" s="688"/>
      <c r="AU229" s="406"/>
      <c r="AV229" s="407"/>
      <c r="AW229" s="407"/>
      <c r="AX229" s="408"/>
    </row>
    <row r="230" spans="1:50" ht="24.75" customHeight="1" x14ac:dyDescent="0.15">
      <c r="A230" s="1082"/>
      <c r="B230" s="1083"/>
      <c r="C230" s="1083"/>
      <c r="D230" s="1083"/>
      <c r="E230" s="1083"/>
      <c r="F230" s="1084"/>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82"/>
      <c r="B231" s="1083"/>
      <c r="C231" s="1083"/>
      <c r="D231" s="1083"/>
      <c r="E231" s="1083"/>
      <c r="F231" s="1084"/>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82"/>
      <c r="B232" s="1083"/>
      <c r="C232" s="1083"/>
      <c r="D232" s="1083"/>
      <c r="E232" s="1083"/>
      <c r="F232" s="1084"/>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82"/>
      <c r="B233" s="1083"/>
      <c r="C233" s="1083"/>
      <c r="D233" s="1083"/>
      <c r="E233" s="1083"/>
      <c r="F233" s="1084"/>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82"/>
      <c r="B234" s="1083"/>
      <c r="C234" s="1083"/>
      <c r="D234" s="1083"/>
      <c r="E234" s="1083"/>
      <c r="F234" s="1084"/>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82"/>
      <c r="B235" s="1083"/>
      <c r="C235" s="1083"/>
      <c r="D235" s="1083"/>
      <c r="E235" s="1083"/>
      <c r="F235" s="1084"/>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82"/>
      <c r="B236" s="1083"/>
      <c r="C236" s="1083"/>
      <c r="D236" s="1083"/>
      <c r="E236" s="1083"/>
      <c r="F236" s="1084"/>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82"/>
      <c r="B237" s="1083"/>
      <c r="C237" s="1083"/>
      <c r="D237" s="1083"/>
      <c r="E237" s="1083"/>
      <c r="F237" s="1084"/>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82"/>
      <c r="B238" s="1083"/>
      <c r="C238" s="1083"/>
      <c r="D238" s="1083"/>
      <c r="E238" s="1083"/>
      <c r="F238" s="1084"/>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82"/>
      <c r="B239" s="1083"/>
      <c r="C239" s="1083"/>
      <c r="D239" s="1083"/>
      <c r="E239" s="1083"/>
      <c r="F239" s="1084"/>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82"/>
      <c r="B240" s="1083"/>
      <c r="C240" s="1083"/>
      <c r="D240" s="1083"/>
      <c r="E240" s="1083"/>
      <c r="F240" s="1084"/>
      <c r="G240" s="617" t="s">
        <v>295</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296</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9"/>
    </row>
    <row r="241" spans="1:50" ht="24.75" customHeight="1" x14ac:dyDescent="0.15">
      <c r="A241" s="1082"/>
      <c r="B241" s="1083"/>
      <c r="C241" s="1083"/>
      <c r="D241" s="1083"/>
      <c r="E241" s="1083"/>
      <c r="F241" s="1084"/>
      <c r="G241" s="841"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4"/>
      <c r="AC241" s="841"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82"/>
      <c r="B242" s="1083"/>
      <c r="C242" s="1083"/>
      <c r="D242" s="1083"/>
      <c r="E242" s="1083"/>
      <c r="F242" s="1084"/>
      <c r="G242" s="692"/>
      <c r="H242" s="861"/>
      <c r="I242" s="861"/>
      <c r="J242" s="861"/>
      <c r="K242" s="862"/>
      <c r="L242" s="686"/>
      <c r="M242" s="687"/>
      <c r="N242" s="687"/>
      <c r="O242" s="687"/>
      <c r="P242" s="687"/>
      <c r="Q242" s="687"/>
      <c r="R242" s="687"/>
      <c r="S242" s="687"/>
      <c r="T242" s="687"/>
      <c r="U242" s="687"/>
      <c r="V242" s="687"/>
      <c r="W242" s="687"/>
      <c r="X242" s="688"/>
      <c r="Y242" s="406"/>
      <c r="Z242" s="407"/>
      <c r="AA242" s="407"/>
      <c r="AB242" s="831"/>
      <c r="AC242" s="692"/>
      <c r="AD242" s="861"/>
      <c r="AE242" s="861"/>
      <c r="AF242" s="861"/>
      <c r="AG242" s="862"/>
      <c r="AH242" s="686"/>
      <c r="AI242" s="687"/>
      <c r="AJ242" s="687"/>
      <c r="AK242" s="687"/>
      <c r="AL242" s="687"/>
      <c r="AM242" s="687"/>
      <c r="AN242" s="687"/>
      <c r="AO242" s="687"/>
      <c r="AP242" s="687"/>
      <c r="AQ242" s="687"/>
      <c r="AR242" s="687"/>
      <c r="AS242" s="687"/>
      <c r="AT242" s="688"/>
      <c r="AU242" s="406"/>
      <c r="AV242" s="407"/>
      <c r="AW242" s="407"/>
      <c r="AX242" s="408"/>
    </row>
    <row r="243" spans="1:50" ht="24.75" customHeight="1" x14ac:dyDescent="0.15">
      <c r="A243" s="1082"/>
      <c r="B243" s="1083"/>
      <c r="C243" s="1083"/>
      <c r="D243" s="1083"/>
      <c r="E243" s="1083"/>
      <c r="F243" s="1084"/>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82"/>
      <c r="B244" s="1083"/>
      <c r="C244" s="1083"/>
      <c r="D244" s="1083"/>
      <c r="E244" s="1083"/>
      <c r="F244" s="1084"/>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82"/>
      <c r="B245" s="1083"/>
      <c r="C245" s="1083"/>
      <c r="D245" s="1083"/>
      <c r="E245" s="1083"/>
      <c r="F245" s="1084"/>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82"/>
      <c r="B246" s="1083"/>
      <c r="C246" s="1083"/>
      <c r="D246" s="1083"/>
      <c r="E246" s="1083"/>
      <c r="F246" s="1084"/>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82"/>
      <c r="B247" s="1083"/>
      <c r="C247" s="1083"/>
      <c r="D247" s="1083"/>
      <c r="E247" s="1083"/>
      <c r="F247" s="1084"/>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82"/>
      <c r="B248" s="1083"/>
      <c r="C248" s="1083"/>
      <c r="D248" s="1083"/>
      <c r="E248" s="1083"/>
      <c r="F248" s="1084"/>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82"/>
      <c r="B249" s="1083"/>
      <c r="C249" s="1083"/>
      <c r="D249" s="1083"/>
      <c r="E249" s="1083"/>
      <c r="F249" s="1084"/>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82"/>
      <c r="B250" s="1083"/>
      <c r="C250" s="1083"/>
      <c r="D250" s="1083"/>
      <c r="E250" s="1083"/>
      <c r="F250" s="1084"/>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82"/>
      <c r="B251" s="1083"/>
      <c r="C251" s="1083"/>
      <c r="D251" s="1083"/>
      <c r="E251" s="1083"/>
      <c r="F251" s="1084"/>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82"/>
      <c r="B252" s="1083"/>
      <c r="C252" s="1083"/>
      <c r="D252" s="1083"/>
      <c r="E252" s="1083"/>
      <c r="F252" s="1084"/>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82"/>
      <c r="B253" s="1083"/>
      <c r="C253" s="1083"/>
      <c r="D253" s="1083"/>
      <c r="E253" s="1083"/>
      <c r="F253" s="1084"/>
      <c r="G253" s="617" t="s">
        <v>297</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9"/>
    </row>
    <row r="254" spans="1:50" ht="24.75" customHeight="1" x14ac:dyDescent="0.15">
      <c r="A254" s="1082"/>
      <c r="B254" s="1083"/>
      <c r="C254" s="1083"/>
      <c r="D254" s="1083"/>
      <c r="E254" s="1083"/>
      <c r="F254" s="1084"/>
      <c r="G254" s="841"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4"/>
      <c r="AC254" s="841"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82"/>
      <c r="B255" s="1083"/>
      <c r="C255" s="1083"/>
      <c r="D255" s="1083"/>
      <c r="E255" s="1083"/>
      <c r="F255" s="1084"/>
      <c r="G255" s="692"/>
      <c r="H255" s="861"/>
      <c r="I255" s="861"/>
      <c r="J255" s="861"/>
      <c r="K255" s="862"/>
      <c r="L255" s="686"/>
      <c r="M255" s="687"/>
      <c r="N255" s="687"/>
      <c r="O255" s="687"/>
      <c r="P255" s="687"/>
      <c r="Q255" s="687"/>
      <c r="R255" s="687"/>
      <c r="S255" s="687"/>
      <c r="T255" s="687"/>
      <c r="U255" s="687"/>
      <c r="V255" s="687"/>
      <c r="W255" s="687"/>
      <c r="X255" s="688"/>
      <c r="Y255" s="406"/>
      <c r="Z255" s="407"/>
      <c r="AA255" s="407"/>
      <c r="AB255" s="831"/>
      <c r="AC255" s="692"/>
      <c r="AD255" s="861"/>
      <c r="AE255" s="861"/>
      <c r="AF255" s="861"/>
      <c r="AG255" s="862"/>
      <c r="AH255" s="686"/>
      <c r="AI255" s="687"/>
      <c r="AJ255" s="687"/>
      <c r="AK255" s="687"/>
      <c r="AL255" s="687"/>
      <c r="AM255" s="687"/>
      <c r="AN255" s="687"/>
      <c r="AO255" s="687"/>
      <c r="AP255" s="687"/>
      <c r="AQ255" s="687"/>
      <c r="AR255" s="687"/>
      <c r="AS255" s="687"/>
      <c r="AT255" s="688"/>
      <c r="AU255" s="406"/>
      <c r="AV255" s="407"/>
      <c r="AW255" s="407"/>
      <c r="AX255" s="408"/>
    </row>
    <row r="256" spans="1:50" ht="24.75" customHeight="1" x14ac:dyDescent="0.15">
      <c r="A256" s="1082"/>
      <c r="B256" s="1083"/>
      <c r="C256" s="1083"/>
      <c r="D256" s="1083"/>
      <c r="E256" s="1083"/>
      <c r="F256" s="1084"/>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82"/>
      <c r="B257" s="1083"/>
      <c r="C257" s="1083"/>
      <c r="D257" s="1083"/>
      <c r="E257" s="1083"/>
      <c r="F257" s="1084"/>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82"/>
      <c r="B258" s="1083"/>
      <c r="C258" s="1083"/>
      <c r="D258" s="1083"/>
      <c r="E258" s="1083"/>
      <c r="F258" s="1084"/>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82"/>
      <c r="B259" s="1083"/>
      <c r="C259" s="1083"/>
      <c r="D259" s="1083"/>
      <c r="E259" s="1083"/>
      <c r="F259" s="1084"/>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82"/>
      <c r="B260" s="1083"/>
      <c r="C260" s="1083"/>
      <c r="D260" s="1083"/>
      <c r="E260" s="1083"/>
      <c r="F260" s="1084"/>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82"/>
      <c r="B261" s="1083"/>
      <c r="C261" s="1083"/>
      <c r="D261" s="1083"/>
      <c r="E261" s="1083"/>
      <c r="F261" s="1084"/>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82"/>
      <c r="B262" s="1083"/>
      <c r="C262" s="1083"/>
      <c r="D262" s="1083"/>
      <c r="E262" s="1083"/>
      <c r="F262" s="1084"/>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82"/>
      <c r="B263" s="1083"/>
      <c r="C263" s="1083"/>
      <c r="D263" s="1083"/>
      <c r="E263" s="1083"/>
      <c r="F263" s="1084"/>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82"/>
      <c r="B264" s="1083"/>
      <c r="C264" s="1083"/>
      <c r="D264" s="1083"/>
      <c r="E264" s="1083"/>
      <c r="F264" s="1084"/>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356</v>
      </c>
      <c r="Z3" s="381"/>
      <c r="AA3" s="381"/>
      <c r="AB3" s="381"/>
      <c r="AC3" s="148" t="s">
        <v>341</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3">
        <v>1</v>
      </c>
      <c r="B4" s="1093">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3">
        <v>2</v>
      </c>
      <c r="B5" s="1093">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3">
        <v>3</v>
      </c>
      <c r="B6" s="1093">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3">
        <v>4</v>
      </c>
      <c r="B7" s="1093">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3">
        <v>5</v>
      </c>
      <c r="B8" s="1093">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3">
        <v>6</v>
      </c>
      <c r="B9" s="1093">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3">
        <v>7</v>
      </c>
      <c r="B10" s="1093">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3">
        <v>8</v>
      </c>
      <c r="B11" s="1093">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3">
        <v>9</v>
      </c>
      <c r="B12" s="1093">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3">
        <v>10</v>
      </c>
      <c r="B13" s="1093">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3">
        <v>11</v>
      </c>
      <c r="B14" s="1093">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3">
        <v>12</v>
      </c>
      <c r="B15" s="1093">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3">
        <v>13</v>
      </c>
      <c r="B16" s="1093">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3">
        <v>14</v>
      </c>
      <c r="B17" s="1093">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3">
        <v>15</v>
      </c>
      <c r="B18" s="1093">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3">
        <v>16</v>
      </c>
      <c r="B19" s="1093">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3">
        <v>17</v>
      </c>
      <c r="B20" s="1093">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3">
        <v>18</v>
      </c>
      <c r="B21" s="1093">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3">
        <v>19</v>
      </c>
      <c r="B22" s="1093">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3">
        <v>20</v>
      </c>
      <c r="B23" s="1093">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3">
        <v>21</v>
      </c>
      <c r="B24" s="1093">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3">
        <v>22</v>
      </c>
      <c r="B25" s="1093">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3">
        <v>23</v>
      </c>
      <c r="B26" s="1093">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3">
        <v>24</v>
      </c>
      <c r="B27" s="1093">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3">
        <v>25</v>
      </c>
      <c r="B28" s="1093">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3">
        <v>26</v>
      </c>
      <c r="B29" s="1093">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3">
        <v>27</v>
      </c>
      <c r="B30" s="1093">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3">
        <v>28</v>
      </c>
      <c r="B31" s="1093">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3">
        <v>29</v>
      </c>
      <c r="B32" s="1093">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3">
        <v>30</v>
      </c>
      <c r="B33" s="1093">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356</v>
      </c>
      <c r="Z36" s="381"/>
      <c r="AA36" s="381"/>
      <c r="AB36" s="381"/>
      <c r="AC36" s="148" t="s">
        <v>341</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3">
        <v>1</v>
      </c>
      <c r="B37" s="1093">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3">
        <v>2</v>
      </c>
      <c r="B38" s="1093">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3">
        <v>3</v>
      </c>
      <c r="B39" s="1093">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3">
        <v>4</v>
      </c>
      <c r="B40" s="1093">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3">
        <v>5</v>
      </c>
      <c r="B41" s="1093">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3">
        <v>6</v>
      </c>
      <c r="B42" s="1093">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3">
        <v>7</v>
      </c>
      <c r="B43" s="1093">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3">
        <v>8</v>
      </c>
      <c r="B44" s="1093">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3">
        <v>9</v>
      </c>
      <c r="B45" s="1093">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3">
        <v>10</v>
      </c>
      <c r="B46" s="1093">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3">
        <v>11</v>
      </c>
      <c r="B47" s="1093">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3">
        <v>12</v>
      </c>
      <c r="B48" s="1093">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3">
        <v>13</v>
      </c>
      <c r="B49" s="1093">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3">
        <v>14</v>
      </c>
      <c r="B50" s="1093">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3">
        <v>15</v>
      </c>
      <c r="B51" s="1093">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3">
        <v>16</v>
      </c>
      <c r="B52" s="1093">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3">
        <v>17</v>
      </c>
      <c r="B53" s="1093">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3">
        <v>18</v>
      </c>
      <c r="B54" s="1093">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3">
        <v>19</v>
      </c>
      <c r="B55" s="1093">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3">
        <v>20</v>
      </c>
      <c r="B56" s="1093">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3">
        <v>21</v>
      </c>
      <c r="B57" s="1093">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3">
        <v>22</v>
      </c>
      <c r="B58" s="1093">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3">
        <v>23</v>
      </c>
      <c r="B59" s="1093">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3">
        <v>24</v>
      </c>
      <c r="B60" s="1093">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3">
        <v>25</v>
      </c>
      <c r="B61" s="1093">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3">
        <v>26</v>
      </c>
      <c r="B62" s="1093">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3">
        <v>27</v>
      </c>
      <c r="B63" s="1093">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3">
        <v>28</v>
      </c>
      <c r="B64" s="1093">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3">
        <v>29</v>
      </c>
      <c r="B65" s="1093">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3">
        <v>30</v>
      </c>
      <c r="B66" s="1093">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356</v>
      </c>
      <c r="Z69" s="381"/>
      <c r="AA69" s="381"/>
      <c r="AB69" s="381"/>
      <c r="AC69" s="148" t="s">
        <v>341</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3">
        <v>1</v>
      </c>
      <c r="B70" s="1093">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3">
        <v>2</v>
      </c>
      <c r="B71" s="1093">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3">
        <v>3</v>
      </c>
      <c r="B72" s="1093">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3">
        <v>4</v>
      </c>
      <c r="B73" s="1093">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3">
        <v>5</v>
      </c>
      <c r="B74" s="1093">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3">
        <v>6</v>
      </c>
      <c r="B75" s="1093">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3">
        <v>7</v>
      </c>
      <c r="B76" s="1093">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3">
        <v>8</v>
      </c>
      <c r="B77" s="1093">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3">
        <v>9</v>
      </c>
      <c r="B78" s="1093">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3">
        <v>10</v>
      </c>
      <c r="B79" s="1093">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3">
        <v>11</v>
      </c>
      <c r="B80" s="1093">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3">
        <v>12</v>
      </c>
      <c r="B81" s="1093">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3">
        <v>13</v>
      </c>
      <c r="B82" s="1093">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3">
        <v>14</v>
      </c>
      <c r="B83" s="1093">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3">
        <v>15</v>
      </c>
      <c r="B84" s="1093">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3">
        <v>16</v>
      </c>
      <c r="B85" s="1093">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3">
        <v>17</v>
      </c>
      <c r="B86" s="1093">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3">
        <v>18</v>
      </c>
      <c r="B87" s="1093">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3">
        <v>19</v>
      </c>
      <c r="B88" s="1093">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3">
        <v>20</v>
      </c>
      <c r="B89" s="1093">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3">
        <v>21</v>
      </c>
      <c r="B90" s="1093">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3">
        <v>22</v>
      </c>
      <c r="B91" s="1093">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3">
        <v>23</v>
      </c>
      <c r="B92" s="1093">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3">
        <v>24</v>
      </c>
      <c r="B93" s="1093">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3">
        <v>25</v>
      </c>
      <c r="B94" s="1093">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3">
        <v>26</v>
      </c>
      <c r="B95" s="1093">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3">
        <v>27</v>
      </c>
      <c r="B96" s="1093">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3">
        <v>28</v>
      </c>
      <c r="B97" s="1093">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3">
        <v>29</v>
      </c>
      <c r="B98" s="1093">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3">
        <v>30</v>
      </c>
      <c r="B99" s="1093">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356</v>
      </c>
      <c r="Z102" s="381"/>
      <c r="AA102" s="381"/>
      <c r="AB102" s="381"/>
      <c r="AC102" s="148" t="s">
        <v>341</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3">
        <v>1</v>
      </c>
      <c r="B103" s="1093">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3">
        <v>2</v>
      </c>
      <c r="B104" s="1093">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3">
        <v>3</v>
      </c>
      <c r="B105" s="1093">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3">
        <v>4</v>
      </c>
      <c r="B106" s="1093">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3">
        <v>5</v>
      </c>
      <c r="B107" s="1093">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3">
        <v>6</v>
      </c>
      <c r="B108" s="1093">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3">
        <v>7</v>
      </c>
      <c r="B109" s="1093">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3">
        <v>8</v>
      </c>
      <c r="B110" s="1093">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3">
        <v>9</v>
      </c>
      <c r="B111" s="1093">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3">
        <v>10</v>
      </c>
      <c r="B112" s="1093">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3">
        <v>11</v>
      </c>
      <c r="B113" s="1093">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3">
        <v>12</v>
      </c>
      <c r="B114" s="1093">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3">
        <v>13</v>
      </c>
      <c r="B115" s="1093">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3">
        <v>14</v>
      </c>
      <c r="B116" s="1093">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3">
        <v>15</v>
      </c>
      <c r="B117" s="1093">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3">
        <v>16</v>
      </c>
      <c r="B118" s="1093">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3">
        <v>17</v>
      </c>
      <c r="B119" s="1093">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3">
        <v>18</v>
      </c>
      <c r="B120" s="1093">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3">
        <v>19</v>
      </c>
      <c r="B121" s="1093">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3">
        <v>20</v>
      </c>
      <c r="B122" s="1093">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3">
        <v>21</v>
      </c>
      <c r="B123" s="1093">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3">
        <v>22</v>
      </c>
      <c r="B124" s="1093">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3">
        <v>23</v>
      </c>
      <c r="B125" s="1093">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3">
        <v>24</v>
      </c>
      <c r="B126" s="1093">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3">
        <v>25</v>
      </c>
      <c r="B127" s="1093">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3">
        <v>26</v>
      </c>
      <c r="B128" s="1093">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3">
        <v>27</v>
      </c>
      <c r="B129" s="1093">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3">
        <v>28</v>
      </c>
      <c r="B130" s="1093">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3">
        <v>29</v>
      </c>
      <c r="B131" s="1093">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3">
        <v>30</v>
      </c>
      <c r="B132" s="1093">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356</v>
      </c>
      <c r="Z135" s="381"/>
      <c r="AA135" s="381"/>
      <c r="AB135" s="381"/>
      <c r="AC135" s="148" t="s">
        <v>341</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3">
        <v>1</v>
      </c>
      <c r="B136" s="1093">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3">
        <v>2</v>
      </c>
      <c r="B137" s="1093">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3">
        <v>3</v>
      </c>
      <c r="B138" s="1093">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3">
        <v>4</v>
      </c>
      <c r="B139" s="1093">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3">
        <v>5</v>
      </c>
      <c r="B140" s="1093">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3">
        <v>6</v>
      </c>
      <c r="B141" s="1093">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3">
        <v>7</v>
      </c>
      <c r="B142" s="1093">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3">
        <v>8</v>
      </c>
      <c r="B143" s="1093">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3">
        <v>9</v>
      </c>
      <c r="B144" s="1093">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3">
        <v>10</v>
      </c>
      <c r="B145" s="1093">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3">
        <v>11</v>
      </c>
      <c r="B146" s="1093">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3">
        <v>12</v>
      </c>
      <c r="B147" s="1093">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3">
        <v>13</v>
      </c>
      <c r="B148" s="1093">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3">
        <v>14</v>
      </c>
      <c r="B149" s="1093">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3">
        <v>15</v>
      </c>
      <c r="B150" s="1093">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3">
        <v>16</v>
      </c>
      <c r="B151" s="1093">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3">
        <v>17</v>
      </c>
      <c r="B152" s="1093">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3">
        <v>18</v>
      </c>
      <c r="B153" s="1093">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3">
        <v>19</v>
      </c>
      <c r="B154" s="1093">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3">
        <v>20</v>
      </c>
      <c r="B155" s="1093">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3">
        <v>21</v>
      </c>
      <c r="B156" s="1093">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3">
        <v>22</v>
      </c>
      <c r="B157" s="1093">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3">
        <v>23</v>
      </c>
      <c r="B158" s="1093">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3">
        <v>24</v>
      </c>
      <c r="B159" s="1093">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3">
        <v>25</v>
      </c>
      <c r="B160" s="1093">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3">
        <v>26</v>
      </c>
      <c r="B161" s="1093">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3">
        <v>27</v>
      </c>
      <c r="B162" s="1093">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3">
        <v>28</v>
      </c>
      <c r="B163" s="1093">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3">
        <v>29</v>
      </c>
      <c r="B164" s="1093">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3">
        <v>30</v>
      </c>
      <c r="B165" s="1093">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356</v>
      </c>
      <c r="Z168" s="381"/>
      <c r="AA168" s="381"/>
      <c r="AB168" s="381"/>
      <c r="AC168" s="148" t="s">
        <v>341</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3">
        <v>1</v>
      </c>
      <c r="B169" s="1093">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3">
        <v>2</v>
      </c>
      <c r="B170" s="1093">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3">
        <v>3</v>
      </c>
      <c r="B171" s="1093">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3">
        <v>4</v>
      </c>
      <c r="B172" s="1093">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3">
        <v>5</v>
      </c>
      <c r="B173" s="1093">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3">
        <v>6</v>
      </c>
      <c r="B174" s="1093">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3">
        <v>7</v>
      </c>
      <c r="B175" s="1093">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3">
        <v>8</v>
      </c>
      <c r="B176" s="1093">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3">
        <v>9</v>
      </c>
      <c r="B177" s="1093">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3">
        <v>10</v>
      </c>
      <c r="B178" s="1093">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3">
        <v>11</v>
      </c>
      <c r="B179" s="1093">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3">
        <v>12</v>
      </c>
      <c r="B180" s="1093">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3">
        <v>13</v>
      </c>
      <c r="B181" s="1093">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3">
        <v>14</v>
      </c>
      <c r="B182" s="1093">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3">
        <v>15</v>
      </c>
      <c r="B183" s="1093">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3">
        <v>16</v>
      </c>
      <c r="B184" s="1093">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3">
        <v>17</v>
      </c>
      <c r="B185" s="1093">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3">
        <v>18</v>
      </c>
      <c r="B186" s="1093">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3">
        <v>19</v>
      </c>
      <c r="B187" s="1093">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3">
        <v>20</v>
      </c>
      <c r="B188" s="1093">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3">
        <v>21</v>
      </c>
      <c r="B189" s="1093">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3">
        <v>22</v>
      </c>
      <c r="B190" s="1093">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3">
        <v>23</v>
      </c>
      <c r="B191" s="1093">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3">
        <v>24</v>
      </c>
      <c r="B192" s="1093">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3">
        <v>25</v>
      </c>
      <c r="B193" s="1093">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3">
        <v>26</v>
      </c>
      <c r="B194" s="1093">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3">
        <v>27</v>
      </c>
      <c r="B195" s="1093">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3">
        <v>28</v>
      </c>
      <c r="B196" s="1093">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3">
        <v>29</v>
      </c>
      <c r="B197" s="1093">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3">
        <v>30</v>
      </c>
      <c r="B198" s="1093">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356</v>
      </c>
      <c r="Z201" s="381"/>
      <c r="AA201" s="381"/>
      <c r="AB201" s="381"/>
      <c r="AC201" s="148" t="s">
        <v>341</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3">
        <v>1</v>
      </c>
      <c r="B202" s="1093">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3">
        <v>2</v>
      </c>
      <c r="B203" s="1093">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3">
        <v>3</v>
      </c>
      <c r="B204" s="1093">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3">
        <v>4</v>
      </c>
      <c r="B205" s="1093">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3">
        <v>5</v>
      </c>
      <c r="B206" s="1093">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3">
        <v>6</v>
      </c>
      <c r="B207" s="1093">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3">
        <v>7</v>
      </c>
      <c r="B208" s="1093">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3">
        <v>8</v>
      </c>
      <c r="B209" s="1093">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3">
        <v>9</v>
      </c>
      <c r="B210" s="1093">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3">
        <v>10</v>
      </c>
      <c r="B211" s="1093">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3">
        <v>11</v>
      </c>
      <c r="B212" s="1093">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3">
        <v>12</v>
      </c>
      <c r="B213" s="1093">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3">
        <v>13</v>
      </c>
      <c r="B214" s="1093">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3">
        <v>14</v>
      </c>
      <c r="B215" s="1093">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3">
        <v>15</v>
      </c>
      <c r="B216" s="1093">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3">
        <v>16</v>
      </c>
      <c r="B217" s="1093">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3">
        <v>17</v>
      </c>
      <c r="B218" s="1093">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3">
        <v>18</v>
      </c>
      <c r="B219" s="1093">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3">
        <v>19</v>
      </c>
      <c r="B220" s="1093">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3">
        <v>20</v>
      </c>
      <c r="B221" s="1093">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3">
        <v>21</v>
      </c>
      <c r="B222" s="1093">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3">
        <v>22</v>
      </c>
      <c r="B223" s="1093">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3">
        <v>23</v>
      </c>
      <c r="B224" s="1093">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3">
        <v>24</v>
      </c>
      <c r="B225" s="1093">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3">
        <v>25</v>
      </c>
      <c r="B226" s="1093">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3">
        <v>26</v>
      </c>
      <c r="B227" s="1093">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3">
        <v>27</v>
      </c>
      <c r="B228" s="1093">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3">
        <v>28</v>
      </c>
      <c r="B229" s="1093">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3">
        <v>29</v>
      </c>
      <c r="B230" s="1093">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3">
        <v>30</v>
      </c>
      <c r="B231" s="1093">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356</v>
      </c>
      <c r="Z234" s="381"/>
      <c r="AA234" s="381"/>
      <c r="AB234" s="381"/>
      <c r="AC234" s="148" t="s">
        <v>341</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3">
        <v>1</v>
      </c>
      <c r="B235" s="1093">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3">
        <v>2</v>
      </c>
      <c r="B236" s="1093">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3">
        <v>3</v>
      </c>
      <c r="B237" s="1093">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3">
        <v>4</v>
      </c>
      <c r="B238" s="1093">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3">
        <v>5</v>
      </c>
      <c r="B239" s="1093">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3">
        <v>6</v>
      </c>
      <c r="B240" s="1093">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3">
        <v>7</v>
      </c>
      <c r="B241" s="1093">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3">
        <v>8</v>
      </c>
      <c r="B242" s="1093">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3">
        <v>9</v>
      </c>
      <c r="B243" s="1093">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3">
        <v>10</v>
      </c>
      <c r="B244" s="1093">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3">
        <v>11</v>
      </c>
      <c r="B245" s="1093">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3">
        <v>12</v>
      </c>
      <c r="B246" s="1093">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3">
        <v>13</v>
      </c>
      <c r="B247" s="1093">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3">
        <v>14</v>
      </c>
      <c r="B248" s="1093">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3">
        <v>15</v>
      </c>
      <c r="B249" s="1093">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3">
        <v>16</v>
      </c>
      <c r="B250" s="1093">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3">
        <v>17</v>
      </c>
      <c r="B251" s="1093">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3">
        <v>18</v>
      </c>
      <c r="B252" s="1093">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3">
        <v>19</v>
      </c>
      <c r="B253" s="1093">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3">
        <v>20</v>
      </c>
      <c r="B254" s="1093">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3">
        <v>21</v>
      </c>
      <c r="B255" s="1093">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3">
        <v>22</v>
      </c>
      <c r="B256" s="1093">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3">
        <v>23</v>
      </c>
      <c r="B257" s="1093">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3">
        <v>24</v>
      </c>
      <c r="B258" s="1093">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3">
        <v>25</v>
      </c>
      <c r="B259" s="1093">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3">
        <v>26</v>
      </c>
      <c r="B260" s="1093">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3">
        <v>27</v>
      </c>
      <c r="B261" s="1093">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3">
        <v>28</v>
      </c>
      <c r="B262" s="1093">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3">
        <v>29</v>
      </c>
      <c r="B263" s="1093">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3">
        <v>30</v>
      </c>
      <c r="B264" s="1093">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356</v>
      </c>
      <c r="Z267" s="381"/>
      <c r="AA267" s="381"/>
      <c r="AB267" s="381"/>
      <c r="AC267" s="148" t="s">
        <v>341</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3">
        <v>1</v>
      </c>
      <c r="B268" s="1093">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3">
        <v>2</v>
      </c>
      <c r="B269" s="1093">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3">
        <v>3</v>
      </c>
      <c r="B270" s="1093">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3">
        <v>4</v>
      </c>
      <c r="B271" s="1093">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3">
        <v>5</v>
      </c>
      <c r="B272" s="1093">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3">
        <v>6</v>
      </c>
      <c r="B273" s="1093">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3">
        <v>7</v>
      </c>
      <c r="B274" s="1093">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3">
        <v>8</v>
      </c>
      <c r="B275" s="1093">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3">
        <v>9</v>
      </c>
      <c r="B276" s="1093">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3">
        <v>10</v>
      </c>
      <c r="B277" s="1093">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3">
        <v>11</v>
      </c>
      <c r="B278" s="1093">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3">
        <v>12</v>
      </c>
      <c r="B279" s="1093">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3">
        <v>13</v>
      </c>
      <c r="B280" s="1093">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3">
        <v>14</v>
      </c>
      <c r="B281" s="1093">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3">
        <v>15</v>
      </c>
      <c r="B282" s="1093">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3">
        <v>16</v>
      </c>
      <c r="B283" s="1093">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3">
        <v>17</v>
      </c>
      <c r="B284" s="1093">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3">
        <v>18</v>
      </c>
      <c r="B285" s="1093">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3">
        <v>19</v>
      </c>
      <c r="B286" s="1093">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3">
        <v>20</v>
      </c>
      <c r="B287" s="1093">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3">
        <v>21</v>
      </c>
      <c r="B288" s="1093">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3">
        <v>22</v>
      </c>
      <c r="B289" s="1093">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3">
        <v>23</v>
      </c>
      <c r="B290" s="1093">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3">
        <v>24</v>
      </c>
      <c r="B291" s="1093">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3">
        <v>25</v>
      </c>
      <c r="B292" s="1093">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3">
        <v>26</v>
      </c>
      <c r="B293" s="1093">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3">
        <v>27</v>
      </c>
      <c r="B294" s="1093">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3">
        <v>28</v>
      </c>
      <c r="B295" s="1093">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3">
        <v>29</v>
      </c>
      <c r="B296" s="1093">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3">
        <v>30</v>
      </c>
      <c r="B297" s="1093">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356</v>
      </c>
      <c r="Z300" s="381"/>
      <c r="AA300" s="381"/>
      <c r="AB300" s="381"/>
      <c r="AC300" s="148" t="s">
        <v>341</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3">
        <v>1</v>
      </c>
      <c r="B301" s="1093">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3">
        <v>2</v>
      </c>
      <c r="B302" s="1093">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3">
        <v>3</v>
      </c>
      <c r="B303" s="1093">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3">
        <v>4</v>
      </c>
      <c r="B304" s="1093">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3">
        <v>5</v>
      </c>
      <c r="B305" s="1093">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3">
        <v>6</v>
      </c>
      <c r="B306" s="1093">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3">
        <v>7</v>
      </c>
      <c r="B307" s="1093">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3">
        <v>8</v>
      </c>
      <c r="B308" s="1093">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3">
        <v>9</v>
      </c>
      <c r="B309" s="1093">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3">
        <v>10</v>
      </c>
      <c r="B310" s="1093">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3">
        <v>11</v>
      </c>
      <c r="B311" s="1093">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3">
        <v>12</v>
      </c>
      <c r="B312" s="1093">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3">
        <v>13</v>
      </c>
      <c r="B313" s="1093">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3">
        <v>14</v>
      </c>
      <c r="B314" s="1093">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3">
        <v>15</v>
      </c>
      <c r="B315" s="1093">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3">
        <v>16</v>
      </c>
      <c r="B316" s="1093">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3">
        <v>17</v>
      </c>
      <c r="B317" s="1093">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3">
        <v>18</v>
      </c>
      <c r="B318" s="1093">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3">
        <v>19</v>
      </c>
      <c r="B319" s="1093">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3">
        <v>20</v>
      </c>
      <c r="B320" s="1093">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3">
        <v>21</v>
      </c>
      <c r="B321" s="1093">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3">
        <v>22</v>
      </c>
      <c r="B322" s="1093">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3">
        <v>23</v>
      </c>
      <c r="B323" s="1093">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3">
        <v>24</v>
      </c>
      <c r="B324" s="1093">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3">
        <v>25</v>
      </c>
      <c r="B325" s="1093">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3">
        <v>26</v>
      </c>
      <c r="B326" s="1093">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3">
        <v>27</v>
      </c>
      <c r="B327" s="1093">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3">
        <v>28</v>
      </c>
      <c r="B328" s="1093">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3">
        <v>29</v>
      </c>
      <c r="B329" s="1093">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3">
        <v>30</v>
      </c>
      <c r="B330" s="1093">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356</v>
      </c>
      <c r="Z333" s="381"/>
      <c r="AA333" s="381"/>
      <c r="AB333" s="381"/>
      <c r="AC333" s="148" t="s">
        <v>341</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3">
        <v>1</v>
      </c>
      <c r="B334" s="1093">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3">
        <v>2</v>
      </c>
      <c r="B335" s="1093">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3">
        <v>3</v>
      </c>
      <c r="B336" s="1093">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3">
        <v>4</v>
      </c>
      <c r="B337" s="1093">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3">
        <v>5</v>
      </c>
      <c r="B338" s="1093">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3">
        <v>6</v>
      </c>
      <c r="B339" s="1093">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3">
        <v>7</v>
      </c>
      <c r="B340" s="1093">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3">
        <v>8</v>
      </c>
      <c r="B341" s="1093">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3">
        <v>9</v>
      </c>
      <c r="B342" s="1093">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3">
        <v>10</v>
      </c>
      <c r="B343" s="1093">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3">
        <v>11</v>
      </c>
      <c r="B344" s="1093">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3">
        <v>12</v>
      </c>
      <c r="B345" s="1093">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3">
        <v>13</v>
      </c>
      <c r="B346" s="1093">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3">
        <v>14</v>
      </c>
      <c r="B347" s="1093">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3">
        <v>15</v>
      </c>
      <c r="B348" s="1093">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3">
        <v>16</v>
      </c>
      <c r="B349" s="1093">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3">
        <v>17</v>
      </c>
      <c r="B350" s="1093">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3">
        <v>18</v>
      </c>
      <c r="B351" s="1093">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3">
        <v>19</v>
      </c>
      <c r="B352" s="1093">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3">
        <v>20</v>
      </c>
      <c r="B353" s="1093">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3">
        <v>21</v>
      </c>
      <c r="B354" s="1093">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3">
        <v>22</v>
      </c>
      <c r="B355" s="1093">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3">
        <v>23</v>
      </c>
      <c r="B356" s="1093">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3">
        <v>24</v>
      </c>
      <c r="B357" s="1093">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3">
        <v>25</v>
      </c>
      <c r="B358" s="1093">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3">
        <v>26</v>
      </c>
      <c r="B359" s="1093">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3">
        <v>27</v>
      </c>
      <c r="B360" s="1093">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3">
        <v>28</v>
      </c>
      <c r="B361" s="1093">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3">
        <v>29</v>
      </c>
      <c r="B362" s="1093">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3">
        <v>30</v>
      </c>
      <c r="B363" s="1093">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356</v>
      </c>
      <c r="Z366" s="381"/>
      <c r="AA366" s="381"/>
      <c r="AB366" s="381"/>
      <c r="AC366" s="148" t="s">
        <v>341</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3">
        <v>1</v>
      </c>
      <c r="B367" s="1093">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3">
        <v>2</v>
      </c>
      <c r="B368" s="1093">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3">
        <v>3</v>
      </c>
      <c r="B369" s="1093">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3">
        <v>4</v>
      </c>
      <c r="B370" s="1093">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3">
        <v>5</v>
      </c>
      <c r="B371" s="1093">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3">
        <v>6</v>
      </c>
      <c r="B372" s="1093">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3">
        <v>7</v>
      </c>
      <c r="B373" s="1093">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3">
        <v>8</v>
      </c>
      <c r="B374" s="1093">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3">
        <v>9</v>
      </c>
      <c r="B375" s="1093">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3">
        <v>10</v>
      </c>
      <c r="B376" s="1093">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3">
        <v>11</v>
      </c>
      <c r="B377" s="1093">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3">
        <v>12</v>
      </c>
      <c r="B378" s="1093">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3">
        <v>13</v>
      </c>
      <c r="B379" s="1093">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3">
        <v>14</v>
      </c>
      <c r="B380" s="1093">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3">
        <v>15</v>
      </c>
      <c r="B381" s="1093">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3">
        <v>16</v>
      </c>
      <c r="B382" s="1093">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3">
        <v>17</v>
      </c>
      <c r="B383" s="1093">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3">
        <v>18</v>
      </c>
      <c r="B384" s="1093">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3">
        <v>19</v>
      </c>
      <c r="B385" s="1093">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3">
        <v>20</v>
      </c>
      <c r="B386" s="1093">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3">
        <v>21</v>
      </c>
      <c r="B387" s="1093">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3">
        <v>22</v>
      </c>
      <c r="B388" s="1093">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3">
        <v>23</v>
      </c>
      <c r="B389" s="1093">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3">
        <v>24</v>
      </c>
      <c r="B390" s="1093">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3">
        <v>25</v>
      </c>
      <c r="B391" s="1093">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3">
        <v>26</v>
      </c>
      <c r="B392" s="1093">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3">
        <v>27</v>
      </c>
      <c r="B393" s="1093">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3">
        <v>28</v>
      </c>
      <c r="B394" s="1093">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3">
        <v>29</v>
      </c>
      <c r="B395" s="1093">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3">
        <v>30</v>
      </c>
      <c r="B396" s="1093">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356</v>
      </c>
      <c r="Z399" s="381"/>
      <c r="AA399" s="381"/>
      <c r="AB399" s="381"/>
      <c r="AC399" s="148" t="s">
        <v>341</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3">
        <v>1</v>
      </c>
      <c r="B400" s="1093">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3">
        <v>2</v>
      </c>
      <c r="B401" s="1093">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3">
        <v>3</v>
      </c>
      <c r="B402" s="1093">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3">
        <v>4</v>
      </c>
      <c r="B403" s="1093">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3">
        <v>5</v>
      </c>
      <c r="B404" s="1093">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3">
        <v>6</v>
      </c>
      <c r="B405" s="1093">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3">
        <v>7</v>
      </c>
      <c r="B406" s="1093">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3">
        <v>8</v>
      </c>
      <c r="B407" s="1093">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3">
        <v>9</v>
      </c>
      <c r="B408" s="1093">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3">
        <v>10</v>
      </c>
      <c r="B409" s="1093">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3">
        <v>11</v>
      </c>
      <c r="B410" s="1093">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3">
        <v>12</v>
      </c>
      <c r="B411" s="1093">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3">
        <v>13</v>
      </c>
      <c r="B412" s="1093">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3">
        <v>14</v>
      </c>
      <c r="B413" s="1093">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3">
        <v>15</v>
      </c>
      <c r="B414" s="1093">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3">
        <v>16</v>
      </c>
      <c r="B415" s="1093">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3">
        <v>17</v>
      </c>
      <c r="B416" s="1093">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3">
        <v>18</v>
      </c>
      <c r="B417" s="1093">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3">
        <v>19</v>
      </c>
      <c r="B418" s="1093">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3">
        <v>20</v>
      </c>
      <c r="B419" s="1093">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3">
        <v>21</v>
      </c>
      <c r="B420" s="1093">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3">
        <v>22</v>
      </c>
      <c r="B421" s="1093">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3">
        <v>23</v>
      </c>
      <c r="B422" s="1093">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3">
        <v>24</v>
      </c>
      <c r="B423" s="1093">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3">
        <v>25</v>
      </c>
      <c r="B424" s="1093">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3">
        <v>26</v>
      </c>
      <c r="B425" s="1093">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3">
        <v>27</v>
      </c>
      <c r="B426" s="1093">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3">
        <v>28</v>
      </c>
      <c r="B427" s="1093">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3">
        <v>29</v>
      </c>
      <c r="B428" s="1093">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3">
        <v>30</v>
      </c>
      <c r="B429" s="1093">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356</v>
      </c>
      <c r="Z432" s="381"/>
      <c r="AA432" s="381"/>
      <c r="AB432" s="381"/>
      <c r="AC432" s="148" t="s">
        <v>341</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3">
        <v>1</v>
      </c>
      <c r="B433" s="1093">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3">
        <v>2</v>
      </c>
      <c r="B434" s="1093">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3">
        <v>3</v>
      </c>
      <c r="B435" s="1093">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3">
        <v>4</v>
      </c>
      <c r="B436" s="1093">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3">
        <v>5</v>
      </c>
      <c r="B437" s="1093">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3">
        <v>6</v>
      </c>
      <c r="B438" s="1093">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3">
        <v>7</v>
      </c>
      <c r="B439" s="1093">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3">
        <v>8</v>
      </c>
      <c r="B440" s="1093">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3">
        <v>9</v>
      </c>
      <c r="B441" s="1093">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3">
        <v>10</v>
      </c>
      <c r="B442" s="1093">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3">
        <v>11</v>
      </c>
      <c r="B443" s="1093">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3">
        <v>12</v>
      </c>
      <c r="B444" s="1093">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3">
        <v>13</v>
      </c>
      <c r="B445" s="1093">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3">
        <v>14</v>
      </c>
      <c r="B446" s="1093">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3">
        <v>15</v>
      </c>
      <c r="B447" s="1093">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3">
        <v>16</v>
      </c>
      <c r="B448" s="1093">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3">
        <v>17</v>
      </c>
      <c r="B449" s="1093">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3">
        <v>18</v>
      </c>
      <c r="B450" s="1093">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3">
        <v>19</v>
      </c>
      <c r="B451" s="1093">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3">
        <v>20</v>
      </c>
      <c r="B452" s="1093">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3">
        <v>21</v>
      </c>
      <c r="B453" s="1093">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3">
        <v>22</v>
      </c>
      <c r="B454" s="1093">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3">
        <v>23</v>
      </c>
      <c r="B455" s="1093">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3">
        <v>24</v>
      </c>
      <c r="B456" s="1093">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3">
        <v>25</v>
      </c>
      <c r="B457" s="1093">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3">
        <v>26</v>
      </c>
      <c r="B458" s="1093">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3">
        <v>27</v>
      </c>
      <c r="B459" s="1093">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3">
        <v>28</v>
      </c>
      <c r="B460" s="1093">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3">
        <v>29</v>
      </c>
      <c r="B461" s="1093">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3">
        <v>30</v>
      </c>
      <c r="B462" s="1093">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356</v>
      </c>
      <c r="Z465" s="381"/>
      <c r="AA465" s="381"/>
      <c r="AB465" s="381"/>
      <c r="AC465" s="148" t="s">
        <v>341</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3">
        <v>1</v>
      </c>
      <c r="B466" s="1093">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3">
        <v>2</v>
      </c>
      <c r="B467" s="1093">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3">
        <v>3</v>
      </c>
      <c r="B468" s="1093">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3">
        <v>4</v>
      </c>
      <c r="B469" s="1093">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3">
        <v>5</v>
      </c>
      <c r="B470" s="1093">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3">
        <v>6</v>
      </c>
      <c r="B471" s="1093">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3">
        <v>7</v>
      </c>
      <c r="B472" s="1093">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3">
        <v>8</v>
      </c>
      <c r="B473" s="1093">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3">
        <v>9</v>
      </c>
      <c r="B474" s="1093">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3">
        <v>10</v>
      </c>
      <c r="B475" s="1093">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3">
        <v>11</v>
      </c>
      <c r="B476" s="1093">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3">
        <v>12</v>
      </c>
      <c r="B477" s="1093">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3">
        <v>13</v>
      </c>
      <c r="B478" s="1093">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3">
        <v>14</v>
      </c>
      <c r="B479" s="1093">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3">
        <v>15</v>
      </c>
      <c r="B480" s="1093">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3">
        <v>16</v>
      </c>
      <c r="B481" s="1093">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3">
        <v>17</v>
      </c>
      <c r="B482" s="1093">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3">
        <v>18</v>
      </c>
      <c r="B483" s="1093">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3">
        <v>19</v>
      </c>
      <c r="B484" s="1093">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3">
        <v>20</v>
      </c>
      <c r="B485" s="1093">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3">
        <v>21</v>
      </c>
      <c r="B486" s="1093">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3">
        <v>22</v>
      </c>
      <c r="B487" s="1093">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3">
        <v>23</v>
      </c>
      <c r="B488" s="1093">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3">
        <v>24</v>
      </c>
      <c r="B489" s="1093">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3">
        <v>25</v>
      </c>
      <c r="B490" s="1093">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3">
        <v>26</v>
      </c>
      <c r="B491" s="1093">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3">
        <v>27</v>
      </c>
      <c r="B492" s="1093">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3">
        <v>28</v>
      </c>
      <c r="B493" s="1093">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3">
        <v>29</v>
      </c>
      <c r="B494" s="1093">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3">
        <v>30</v>
      </c>
      <c r="B495" s="1093">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356</v>
      </c>
      <c r="Z498" s="381"/>
      <c r="AA498" s="381"/>
      <c r="AB498" s="381"/>
      <c r="AC498" s="148" t="s">
        <v>341</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3">
        <v>1</v>
      </c>
      <c r="B499" s="1093">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3">
        <v>2</v>
      </c>
      <c r="B500" s="1093">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3">
        <v>3</v>
      </c>
      <c r="B501" s="1093">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3">
        <v>4</v>
      </c>
      <c r="B502" s="1093">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3">
        <v>5</v>
      </c>
      <c r="B503" s="1093">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3">
        <v>6</v>
      </c>
      <c r="B504" s="1093">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3">
        <v>7</v>
      </c>
      <c r="B505" s="1093">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3">
        <v>8</v>
      </c>
      <c r="B506" s="1093">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3">
        <v>9</v>
      </c>
      <c r="B507" s="1093">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3">
        <v>10</v>
      </c>
      <c r="B508" s="1093">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3">
        <v>11</v>
      </c>
      <c r="B509" s="1093">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3">
        <v>12</v>
      </c>
      <c r="B510" s="1093">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3">
        <v>13</v>
      </c>
      <c r="B511" s="1093">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3">
        <v>14</v>
      </c>
      <c r="B512" s="1093">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3">
        <v>15</v>
      </c>
      <c r="B513" s="1093">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3">
        <v>16</v>
      </c>
      <c r="B514" s="1093">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3">
        <v>17</v>
      </c>
      <c r="B515" s="1093">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3">
        <v>18</v>
      </c>
      <c r="B516" s="1093">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3">
        <v>19</v>
      </c>
      <c r="B517" s="1093">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3">
        <v>20</v>
      </c>
      <c r="B518" s="1093">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3">
        <v>21</v>
      </c>
      <c r="B519" s="1093">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3">
        <v>22</v>
      </c>
      <c r="B520" s="1093">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3">
        <v>23</v>
      </c>
      <c r="B521" s="1093">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3">
        <v>24</v>
      </c>
      <c r="B522" s="1093">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3">
        <v>25</v>
      </c>
      <c r="B523" s="1093">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3">
        <v>26</v>
      </c>
      <c r="B524" s="1093">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3">
        <v>27</v>
      </c>
      <c r="B525" s="1093">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3">
        <v>28</v>
      </c>
      <c r="B526" s="1093">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3">
        <v>29</v>
      </c>
      <c r="B527" s="1093">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3">
        <v>30</v>
      </c>
      <c r="B528" s="1093">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356</v>
      </c>
      <c r="Z531" s="381"/>
      <c r="AA531" s="381"/>
      <c r="AB531" s="381"/>
      <c r="AC531" s="148" t="s">
        <v>341</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3">
        <v>1</v>
      </c>
      <c r="B532" s="1093">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3">
        <v>2</v>
      </c>
      <c r="B533" s="1093">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3">
        <v>3</v>
      </c>
      <c r="B534" s="1093">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3">
        <v>4</v>
      </c>
      <c r="B535" s="1093">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3">
        <v>5</v>
      </c>
      <c r="B536" s="1093">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3">
        <v>6</v>
      </c>
      <c r="B537" s="1093">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3">
        <v>7</v>
      </c>
      <c r="B538" s="1093">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3">
        <v>8</v>
      </c>
      <c r="B539" s="1093">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3">
        <v>9</v>
      </c>
      <c r="B540" s="1093">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3">
        <v>10</v>
      </c>
      <c r="B541" s="1093">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3">
        <v>11</v>
      </c>
      <c r="B542" s="1093">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3">
        <v>12</v>
      </c>
      <c r="B543" s="1093">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3">
        <v>13</v>
      </c>
      <c r="B544" s="1093">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3">
        <v>14</v>
      </c>
      <c r="B545" s="1093">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3">
        <v>15</v>
      </c>
      <c r="B546" s="1093">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3">
        <v>16</v>
      </c>
      <c r="B547" s="1093">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3">
        <v>17</v>
      </c>
      <c r="B548" s="1093">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3">
        <v>18</v>
      </c>
      <c r="B549" s="1093">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3">
        <v>19</v>
      </c>
      <c r="B550" s="1093">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3">
        <v>20</v>
      </c>
      <c r="B551" s="1093">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3">
        <v>21</v>
      </c>
      <c r="B552" s="1093">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3">
        <v>22</v>
      </c>
      <c r="B553" s="1093">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3">
        <v>23</v>
      </c>
      <c r="B554" s="1093">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3">
        <v>24</v>
      </c>
      <c r="B555" s="1093">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3">
        <v>25</v>
      </c>
      <c r="B556" s="1093">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3">
        <v>26</v>
      </c>
      <c r="B557" s="1093">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3">
        <v>27</v>
      </c>
      <c r="B558" s="1093">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3">
        <v>28</v>
      </c>
      <c r="B559" s="1093">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3">
        <v>29</v>
      </c>
      <c r="B560" s="1093">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3">
        <v>30</v>
      </c>
      <c r="B561" s="1093">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356</v>
      </c>
      <c r="Z564" s="381"/>
      <c r="AA564" s="381"/>
      <c r="AB564" s="381"/>
      <c r="AC564" s="148" t="s">
        <v>341</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3">
        <v>1</v>
      </c>
      <c r="B565" s="1093">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3">
        <v>2</v>
      </c>
      <c r="B566" s="1093">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3">
        <v>3</v>
      </c>
      <c r="B567" s="1093">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3">
        <v>4</v>
      </c>
      <c r="B568" s="1093">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3">
        <v>5</v>
      </c>
      <c r="B569" s="1093">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3">
        <v>6</v>
      </c>
      <c r="B570" s="1093">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3">
        <v>7</v>
      </c>
      <c r="B571" s="1093">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3">
        <v>8</v>
      </c>
      <c r="B572" s="1093">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3">
        <v>9</v>
      </c>
      <c r="B573" s="1093">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3">
        <v>10</v>
      </c>
      <c r="B574" s="1093">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3">
        <v>11</v>
      </c>
      <c r="B575" s="1093">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3">
        <v>12</v>
      </c>
      <c r="B576" s="1093">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3">
        <v>13</v>
      </c>
      <c r="B577" s="1093">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3">
        <v>14</v>
      </c>
      <c r="B578" s="1093">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3">
        <v>15</v>
      </c>
      <c r="B579" s="1093">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3">
        <v>16</v>
      </c>
      <c r="B580" s="1093">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3">
        <v>17</v>
      </c>
      <c r="B581" s="1093">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3">
        <v>18</v>
      </c>
      <c r="B582" s="1093">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3">
        <v>19</v>
      </c>
      <c r="B583" s="1093">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3">
        <v>20</v>
      </c>
      <c r="B584" s="1093">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3">
        <v>21</v>
      </c>
      <c r="B585" s="1093">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3">
        <v>22</v>
      </c>
      <c r="B586" s="1093">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3">
        <v>23</v>
      </c>
      <c r="B587" s="1093">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3">
        <v>24</v>
      </c>
      <c r="B588" s="1093">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3">
        <v>25</v>
      </c>
      <c r="B589" s="1093">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3">
        <v>26</v>
      </c>
      <c r="B590" s="1093">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3">
        <v>27</v>
      </c>
      <c r="B591" s="1093">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3">
        <v>28</v>
      </c>
      <c r="B592" s="1093">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3">
        <v>29</v>
      </c>
      <c r="B593" s="1093">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3">
        <v>30</v>
      </c>
      <c r="B594" s="1093">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356</v>
      </c>
      <c r="Z597" s="381"/>
      <c r="AA597" s="381"/>
      <c r="AB597" s="381"/>
      <c r="AC597" s="148" t="s">
        <v>341</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3">
        <v>1</v>
      </c>
      <c r="B598" s="1093">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3">
        <v>2</v>
      </c>
      <c r="B599" s="1093">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3">
        <v>3</v>
      </c>
      <c r="B600" s="1093">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3">
        <v>4</v>
      </c>
      <c r="B601" s="1093">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3">
        <v>5</v>
      </c>
      <c r="B602" s="1093">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3">
        <v>6</v>
      </c>
      <c r="B603" s="1093">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3">
        <v>7</v>
      </c>
      <c r="B604" s="1093">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3">
        <v>8</v>
      </c>
      <c r="B605" s="1093">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3">
        <v>9</v>
      </c>
      <c r="B606" s="1093">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3">
        <v>10</v>
      </c>
      <c r="B607" s="1093">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3">
        <v>11</v>
      </c>
      <c r="B608" s="1093">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3">
        <v>12</v>
      </c>
      <c r="B609" s="1093">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3">
        <v>13</v>
      </c>
      <c r="B610" s="1093">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3">
        <v>14</v>
      </c>
      <c r="B611" s="1093">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3">
        <v>15</v>
      </c>
      <c r="B612" s="1093">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3">
        <v>16</v>
      </c>
      <c r="B613" s="1093">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3">
        <v>17</v>
      </c>
      <c r="B614" s="1093">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3">
        <v>18</v>
      </c>
      <c r="B615" s="1093">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3">
        <v>19</v>
      </c>
      <c r="B616" s="1093">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3">
        <v>20</v>
      </c>
      <c r="B617" s="1093">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3">
        <v>21</v>
      </c>
      <c r="B618" s="1093">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3">
        <v>22</v>
      </c>
      <c r="B619" s="1093">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3">
        <v>23</v>
      </c>
      <c r="B620" s="1093">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3">
        <v>24</v>
      </c>
      <c r="B621" s="1093">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3">
        <v>25</v>
      </c>
      <c r="B622" s="1093">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3">
        <v>26</v>
      </c>
      <c r="B623" s="1093">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3">
        <v>27</v>
      </c>
      <c r="B624" s="1093">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3">
        <v>28</v>
      </c>
      <c r="B625" s="1093">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3">
        <v>29</v>
      </c>
      <c r="B626" s="1093">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3">
        <v>30</v>
      </c>
      <c r="B627" s="1093">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356</v>
      </c>
      <c r="Z630" s="381"/>
      <c r="AA630" s="381"/>
      <c r="AB630" s="381"/>
      <c r="AC630" s="148" t="s">
        <v>341</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3">
        <v>1</v>
      </c>
      <c r="B631" s="1093">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3">
        <v>2</v>
      </c>
      <c r="B632" s="1093">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3">
        <v>3</v>
      </c>
      <c r="B633" s="1093">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3">
        <v>4</v>
      </c>
      <c r="B634" s="1093">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3">
        <v>5</v>
      </c>
      <c r="B635" s="1093">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3">
        <v>6</v>
      </c>
      <c r="B636" s="1093">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3">
        <v>7</v>
      </c>
      <c r="B637" s="1093">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3">
        <v>8</v>
      </c>
      <c r="B638" s="1093">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3">
        <v>9</v>
      </c>
      <c r="B639" s="1093">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3">
        <v>10</v>
      </c>
      <c r="B640" s="1093">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3">
        <v>11</v>
      </c>
      <c r="B641" s="1093">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3">
        <v>12</v>
      </c>
      <c r="B642" s="1093">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3">
        <v>13</v>
      </c>
      <c r="B643" s="1093">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3">
        <v>14</v>
      </c>
      <c r="B644" s="1093">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3">
        <v>15</v>
      </c>
      <c r="B645" s="1093">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3">
        <v>16</v>
      </c>
      <c r="B646" s="1093">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3">
        <v>17</v>
      </c>
      <c r="B647" s="1093">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3">
        <v>18</v>
      </c>
      <c r="B648" s="1093">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3">
        <v>19</v>
      </c>
      <c r="B649" s="1093">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3">
        <v>20</v>
      </c>
      <c r="B650" s="1093">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3">
        <v>21</v>
      </c>
      <c r="B651" s="1093">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3">
        <v>22</v>
      </c>
      <c r="B652" s="1093">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3">
        <v>23</v>
      </c>
      <c r="B653" s="1093">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3">
        <v>24</v>
      </c>
      <c r="B654" s="1093">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3">
        <v>25</v>
      </c>
      <c r="B655" s="1093">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3">
        <v>26</v>
      </c>
      <c r="B656" s="1093">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3">
        <v>27</v>
      </c>
      <c r="B657" s="1093">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3">
        <v>28</v>
      </c>
      <c r="B658" s="1093">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3">
        <v>29</v>
      </c>
      <c r="B659" s="1093">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3">
        <v>30</v>
      </c>
      <c r="B660" s="1093">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356</v>
      </c>
      <c r="Z663" s="381"/>
      <c r="AA663" s="381"/>
      <c r="AB663" s="381"/>
      <c r="AC663" s="148" t="s">
        <v>341</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3">
        <v>1</v>
      </c>
      <c r="B664" s="1093">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3">
        <v>2</v>
      </c>
      <c r="B665" s="1093">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3">
        <v>3</v>
      </c>
      <c r="B666" s="1093">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3">
        <v>4</v>
      </c>
      <c r="B667" s="1093">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3">
        <v>5</v>
      </c>
      <c r="B668" s="1093">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3">
        <v>6</v>
      </c>
      <c r="B669" s="1093">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3">
        <v>7</v>
      </c>
      <c r="B670" s="1093">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3">
        <v>8</v>
      </c>
      <c r="B671" s="1093">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3">
        <v>9</v>
      </c>
      <c r="B672" s="1093">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3">
        <v>10</v>
      </c>
      <c r="B673" s="1093">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3">
        <v>11</v>
      </c>
      <c r="B674" s="1093">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3">
        <v>12</v>
      </c>
      <c r="B675" s="1093">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3">
        <v>13</v>
      </c>
      <c r="B676" s="1093">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3">
        <v>14</v>
      </c>
      <c r="B677" s="1093">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3">
        <v>15</v>
      </c>
      <c r="B678" s="1093">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3">
        <v>16</v>
      </c>
      <c r="B679" s="1093">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3">
        <v>17</v>
      </c>
      <c r="B680" s="1093">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3">
        <v>18</v>
      </c>
      <c r="B681" s="1093">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3">
        <v>19</v>
      </c>
      <c r="B682" s="1093">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3">
        <v>20</v>
      </c>
      <c r="B683" s="1093">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3">
        <v>21</v>
      </c>
      <c r="B684" s="1093">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3">
        <v>22</v>
      </c>
      <c r="B685" s="1093">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3">
        <v>23</v>
      </c>
      <c r="B686" s="1093">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3">
        <v>24</v>
      </c>
      <c r="B687" s="1093">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3">
        <v>25</v>
      </c>
      <c r="B688" s="1093">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3">
        <v>26</v>
      </c>
      <c r="B689" s="1093">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3">
        <v>27</v>
      </c>
      <c r="B690" s="1093">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3">
        <v>28</v>
      </c>
      <c r="B691" s="1093">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3">
        <v>29</v>
      </c>
      <c r="B692" s="1093">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3">
        <v>30</v>
      </c>
      <c r="B693" s="1093">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356</v>
      </c>
      <c r="Z696" s="381"/>
      <c r="AA696" s="381"/>
      <c r="AB696" s="381"/>
      <c r="AC696" s="148" t="s">
        <v>341</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3">
        <v>1</v>
      </c>
      <c r="B697" s="1093">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3">
        <v>2</v>
      </c>
      <c r="B698" s="1093">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3">
        <v>3</v>
      </c>
      <c r="B699" s="1093">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3">
        <v>4</v>
      </c>
      <c r="B700" s="1093">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3">
        <v>5</v>
      </c>
      <c r="B701" s="1093">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3">
        <v>6</v>
      </c>
      <c r="B702" s="1093">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3">
        <v>7</v>
      </c>
      <c r="B703" s="1093">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3">
        <v>8</v>
      </c>
      <c r="B704" s="1093">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3">
        <v>9</v>
      </c>
      <c r="B705" s="1093">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3">
        <v>10</v>
      </c>
      <c r="B706" s="1093">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3">
        <v>11</v>
      </c>
      <c r="B707" s="1093">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3">
        <v>12</v>
      </c>
      <c r="B708" s="1093">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3">
        <v>13</v>
      </c>
      <c r="B709" s="1093">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3">
        <v>14</v>
      </c>
      <c r="B710" s="1093">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3">
        <v>15</v>
      </c>
      <c r="B711" s="1093">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3">
        <v>16</v>
      </c>
      <c r="B712" s="1093">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3">
        <v>17</v>
      </c>
      <c r="B713" s="1093">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3">
        <v>18</v>
      </c>
      <c r="B714" s="1093">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3">
        <v>19</v>
      </c>
      <c r="B715" s="1093">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3">
        <v>20</v>
      </c>
      <c r="B716" s="1093">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3">
        <v>21</v>
      </c>
      <c r="B717" s="1093">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3">
        <v>22</v>
      </c>
      <c r="B718" s="1093">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3">
        <v>23</v>
      </c>
      <c r="B719" s="1093">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3">
        <v>24</v>
      </c>
      <c r="B720" s="1093">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3">
        <v>25</v>
      </c>
      <c r="B721" s="1093">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3">
        <v>26</v>
      </c>
      <c r="B722" s="1093">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3">
        <v>27</v>
      </c>
      <c r="B723" s="1093">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3">
        <v>28</v>
      </c>
      <c r="B724" s="1093">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3">
        <v>29</v>
      </c>
      <c r="B725" s="1093">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3">
        <v>30</v>
      </c>
      <c r="B726" s="1093">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356</v>
      </c>
      <c r="Z729" s="381"/>
      <c r="AA729" s="381"/>
      <c r="AB729" s="381"/>
      <c r="AC729" s="148" t="s">
        <v>341</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3">
        <v>1</v>
      </c>
      <c r="B730" s="1093">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3">
        <v>2</v>
      </c>
      <c r="B731" s="1093">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3">
        <v>3</v>
      </c>
      <c r="B732" s="1093">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3">
        <v>4</v>
      </c>
      <c r="B733" s="1093">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3">
        <v>5</v>
      </c>
      <c r="B734" s="1093">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3">
        <v>6</v>
      </c>
      <c r="B735" s="1093">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3">
        <v>7</v>
      </c>
      <c r="B736" s="1093">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3">
        <v>8</v>
      </c>
      <c r="B737" s="1093">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3">
        <v>9</v>
      </c>
      <c r="B738" s="1093">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3">
        <v>10</v>
      </c>
      <c r="B739" s="1093">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3">
        <v>11</v>
      </c>
      <c r="B740" s="1093">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3">
        <v>12</v>
      </c>
      <c r="B741" s="1093">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3">
        <v>13</v>
      </c>
      <c r="B742" s="1093">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3">
        <v>14</v>
      </c>
      <c r="B743" s="1093">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3">
        <v>15</v>
      </c>
      <c r="B744" s="1093">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3">
        <v>16</v>
      </c>
      <c r="B745" s="1093">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3">
        <v>17</v>
      </c>
      <c r="B746" s="1093">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3">
        <v>18</v>
      </c>
      <c r="B747" s="1093">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3">
        <v>19</v>
      </c>
      <c r="B748" s="1093">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3">
        <v>20</v>
      </c>
      <c r="B749" s="1093">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3">
        <v>21</v>
      </c>
      <c r="B750" s="1093">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3">
        <v>22</v>
      </c>
      <c r="B751" s="1093">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3">
        <v>23</v>
      </c>
      <c r="B752" s="1093">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3">
        <v>24</v>
      </c>
      <c r="B753" s="1093">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3">
        <v>25</v>
      </c>
      <c r="B754" s="1093">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3">
        <v>26</v>
      </c>
      <c r="B755" s="1093">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3">
        <v>27</v>
      </c>
      <c r="B756" s="1093">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3">
        <v>28</v>
      </c>
      <c r="B757" s="1093">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3">
        <v>29</v>
      </c>
      <c r="B758" s="1093">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3">
        <v>30</v>
      </c>
      <c r="B759" s="1093">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356</v>
      </c>
      <c r="Z762" s="381"/>
      <c r="AA762" s="381"/>
      <c r="AB762" s="381"/>
      <c r="AC762" s="148" t="s">
        <v>341</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3">
        <v>1</v>
      </c>
      <c r="B763" s="1093">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3">
        <v>2</v>
      </c>
      <c r="B764" s="1093">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3">
        <v>3</v>
      </c>
      <c r="B765" s="1093">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3">
        <v>4</v>
      </c>
      <c r="B766" s="1093">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3">
        <v>5</v>
      </c>
      <c r="B767" s="1093">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3">
        <v>6</v>
      </c>
      <c r="B768" s="1093">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3">
        <v>7</v>
      </c>
      <c r="B769" s="1093">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3">
        <v>8</v>
      </c>
      <c r="B770" s="1093">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3">
        <v>9</v>
      </c>
      <c r="B771" s="1093">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3">
        <v>10</v>
      </c>
      <c r="B772" s="1093">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3">
        <v>11</v>
      </c>
      <c r="B773" s="1093">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3">
        <v>12</v>
      </c>
      <c r="B774" s="1093">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3">
        <v>13</v>
      </c>
      <c r="B775" s="1093">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3">
        <v>14</v>
      </c>
      <c r="B776" s="1093">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3">
        <v>15</v>
      </c>
      <c r="B777" s="1093">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3">
        <v>16</v>
      </c>
      <c r="B778" s="1093">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3">
        <v>17</v>
      </c>
      <c r="B779" s="1093">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3">
        <v>18</v>
      </c>
      <c r="B780" s="1093">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3">
        <v>19</v>
      </c>
      <c r="B781" s="1093">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3">
        <v>20</v>
      </c>
      <c r="B782" s="1093">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3">
        <v>21</v>
      </c>
      <c r="B783" s="1093">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3">
        <v>22</v>
      </c>
      <c r="B784" s="1093">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3">
        <v>23</v>
      </c>
      <c r="B785" s="1093">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3">
        <v>24</v>
      </c>
      <c r="B786" s="1093">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3">
        <v>25</v>
      </c>
      <c r="B787" s="1093">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3">
        <v>26</v>
      </c>
      <c r="B788" s="1093">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3">
        <v>27</v>
      </c>
      <c r="B789" s="1093">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3">
        <v>28</v>
      </c>
      <c r="B790" s="1093">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3">
        <v>29</v>
      </c>
      <c r="B791" s="1093">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3">
        <v>30</v>
      </c>
      <c r="B792" s="1093">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356</v>
      </c>
      <c r="Z795" s="381"/>
      <c r="AA795" s="381"/>
      <c r="AB795" s="381"/>
      <c r="AC795" s="148" t="s">
        <v>341</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3">
        <v>1</v>
      </c>
      <c r="B796" s="1093">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3">
        <v>2</v>
      </c>
      <c r="B797" s="1093">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3">
        <v>3</v>
      </c>
      <c r="B798" s="1093">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3">
        <v>4</v>
      </c>
      <c r="B799" s="1093">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3">
        <v>5</v>
      </c>
      <c r="B800" s="1093">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3">
        <v>6</v>
      </c>
      <c r="B801" s="1093">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3">
        <v>7</v>
      </c>
      <c r="B802" s="1093">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3">
        <v>8</v>
      </c>
      <c r="B803" s="1093">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3">
        <v>9</v>
      </c>
      <c r="B804" s="1093">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3">
        <v>10</v>
      </c>
      <c r="B805" s="1093">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3">
        <v>11</v>
      </c>
      <c r="B806" s="1093">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3">
        <v>12</v>
      </c>
      <c r="B807" s="1093">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3">
        <v>13</v>
      </c>
      <c r="B808" s="1093">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3">
        <v>14</v>
      </c>
      <c r="B809" s="1093">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3">
        <v>15</v>
      </c>
      <c r="B810" s="1093">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3">
        <v>16</v>
      </c>
      <c r="B811" s="1093">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3">
        <v>17</v>
      </c>
      <c r="B812" s="1093">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3">
        <v>18</v>
      </c>
      <c r="B813" s="1093">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3">
        <v>19</v>
      </c>
      <c r="B814" s="1093">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3">
        <v>20</v>
      </c>
      <c r="B815" s="1093">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3">
        <v>21</v>
      </c>
      <c r="B816" s="1093">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3">
        <v>22</v>
      </c>
      <c r="B817" s="1093">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3">
        <v>23</v>
      </c>
      <c r="B818" s="1093">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3">
        <v>24</v>
      </c>
      <c r="B819" s="1093">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3">
        <v>25</v>
      </c>
      <c r="B820" s="1093">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3">
        <v>26</v>
      </c>
      <c r="B821" s="1093">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3">
        <v>27</v>
      </c>
      <c r="B822" s="1093">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3">
        <v>28</v>
      </c>
      <c r="B823" s="1093">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3">
        <v>29</v>
      </c>
      <c r="B824" s="1093">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3">
        <v>30</v>
      </c>
      <c r="B825" s="1093">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356</v>
      </c>
      <c r="Z828" s="381"/>
      <c r="AA828" s="381"/>
      <c r="AB828" s="381"/>
      <c r="AC828" s="148" t="s">
        <v>341</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3">
        <v>1</v>
      </c>
      <c r="B829" s="1093">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3">
        <v>2</v>
      </c>
      <c r="B830" s="1093">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3">
        <v>3</v>
      </c>
      <c r="B831" s="1093">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3">
        <v>4</v>
      </c>
      <c r="B832" s="1093">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3">
        <v>5</v>
      </c>
      <c r="B833" s="1093">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3">
        <v>6</v>
      </c>
      <c r="B834" s="1093">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3">
        <v>7</v>
      </c>
      <c r="B835" s="1093">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3">
        <v>8</v>
      </c>
      <c r="B836" s="1093">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3">
        <v>9</v>
      </c>
      <c r="B837" s="1093">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3">
        <v>10</v>
      </c>
      <c r="B838" s="1093">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3">
        <v>11</v>
      </c>
      <c r="B839" s="1093">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3">
        <v>12</v>
      </c>
      <c r="B840" s="1093">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3">
        <v>13</v>
      </c>
      <c r="B841" s="1093">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3">
        <v>14</v>
      </c>
      <c r="B842" s="1093">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3">
        <v>15</v>
      </c>
      <c r="B843" s="1093">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3">
        <v>16</v>
      </c>
      <c r="B844" s="1093">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3">
        <v>17</v>
      </c>
      <c r="B845" s="1093">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3">
        <v>18</v>
      </c>
      <c r="B846" s="1093">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3">
        <v>19</v>
      </c>
      <c r="B847" s="1093">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3">
        <v>20</v>
      </c>
      <c r="B848" s="1093">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3">
        <v>21</v>
      </c>
      <c r="B849" s="1093">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3">
        <v>22</v>
      </c>
      <c r="B850" s="1093">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3">
        <v>23</v>
      </c>
      <c r="B851" s="1093">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3">
        <v>24</v>
      </c>
      <c r="B852" s="1093">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3">
        <v>25</v>
      </c>
      <c r="B853" s="1093">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3">
        <v>26</v>
      </c>
      <c r="B854" s="1093">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3">
        <v>27</v>
      </c>
      <c r="B855" s="1093">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3">
        <v>28</v>
      </c>
      <c r="B856" s="1093">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3">
        <v>29</v>
      </c>
      <c r="B857" s="1093">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3">
        <v>30</v>
      </c>
      <c r="B858" s="1093">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356</v>
      </c>
      <c r="Z861" s="381"/>
      <c r="AA861" s="381"/>
      <c r="AB861" s="381"/>
      <c r="AC861" s="148" t="s">
        <v>341</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3">
        <v>1</v>
      </c>
      <c r="B862" s="1093">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3">
        <v>2</v>
      </c>
      <c r="B863" s="1093">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3">
        <v>3</v>
      </c>
      <c r="B864" s="1093">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3">
        <v>4</v>
      </c>
      <c r="B865" s="1093">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3">
        <v>5</v>
      </c>
      <c r="B866" s="1093">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3">
        <v>6</v>
      </c>
      <c r="B867" s="1093">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3">
        <v>7</v>
      </c>
      <c r="B868" s="1093">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3">
        <v>8</v>
      </c>
      <c r="B869" s="1093">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3">
        <v>9</v>
      </c>
      <c r="B870" s="1093">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3">
        <v>10</v>
      </c>
      <c r="B871" s="1093">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3">
        <v>11</v>
      </c>
      <c r="B872" s="1093">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3">
        <v>12</v>
      </c>
      <c r="B873" s="1093">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3">
        <v>13</v>
      </c>
      <c r="B874" s="1093">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3">
        <v>14</v>
      </c>
      <c r="B875" s="1093">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3">
        <v>15</v>
      </c>
      <c r="B876" s="1093">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3">
        <v>16</v>
      </c>
      <c r="B877" s="1093">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3">
        <v>17</v>
      </c>
      <c r="B878" s="1093">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3">
        <v>18</v>
      </c>
      <c r="B879" s="1093">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3">
        <v>19</v>
      </c>
      <c r="B880" s="1093">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3">
        <v>20</v>
      </c>
      <c r="B881" s="1093">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3">
        <v>21</v>
      </c>
      <c r="B882" s="1093">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3">
        <v>22</v>
      </c>
      <c r="B883" s="1093">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3">
        <v>23</v>
      </c>
      <c r="B884" s="1093">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3">
        <v>24</v>
      </c>
      <c r="B885" s="1093">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3">
        <v>25</v>
      </c>
      <c r="B886" s="1093">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3">
        <v>26</v>
      </c>
      <c r="B887" s="1093">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3">
        <v>27</v>
      </c>
      <c r="B888" s="1093">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3">
        <v>28</v>
      </c>
      <c r="B889" s="1093">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3">
        <v>29</v>
      </c>
      <c r="B890" s="1093">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3">
        <v>30</v>
      </c>
      <c r="B891" s="1093">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356</v>
      </c>
      <c r="Z894" s="381"/>
      <c r="AA894" s="381"/>
      <c r="AB894" s="381"/>
      <c r="AC894" s="148" t="s">
        <v>341</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3">
        <v>1</v>
      </c>
      <c r="B895" s="1093">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3">
        <v>2</v>
      </c>
      <c r="B896" s="1093">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3">
        <v>3</v>
      </c>
      <c r="B897" s="1093">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3">
        <v>4</v>
      </c>
      <c r="B898" s="1093">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3">
        <v>5</v>
      </c>
      <c r="B899" s="1093">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3">
        <v>6</v>
      </c>
      <c r="B900" s="1093">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3">
        <v>7</v>
      </c>
      <c r="B901" s="1093">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3">
        <v>8</v>
      </c>
      <c r="B902" s="1093">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3">
        <v>9</v>
      </c>
      <c r="B903" s="1093">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3">
        <v>10</v>
      </c>
      <c r="B904" s="1093">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3">
        <v>11</v>
      </c>
      <c r="B905" s="1093">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3">
        <v>12</v>
      </c>
      <c r="B906" s="1093">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3">
        <v>13</v>
      </c>
      <c r="B907" s="1093">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3">
        <v>14</v>
      </c>
      <c r="B908" s="1093">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3">
        <v>15</v>
      </c>
      <c r="B909" s="1093">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3">
        <v>16</v>
      </c>
      <c r="B910" s="1093">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3">
        <v>17</v>
      </c>
      <c r="B911" s="1093">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3">
        <v>18</v>
      </c>
      <c r="B912" s="1093">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3">
        <v>19</v>
      </c>
      <c r="B913" s="1093">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3">
        <v>20</v>
      </c>
      <c r="B914" s="1093">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3">
        <v>21</v>
      </c>
      <c r="B915" s="1093">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3">
        <v>22</v>
      </c>
      <c r="B916" s="1093">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3">
        <v>23</v>
      </c>
      <c r="B917" s="1093">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3">
        <v>24</v>
      </c>
      <c r="B918" s="1093">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3">
        <v>25</v>
      </c>
      <c r="B919" s="1093">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3">
        <v>26</v>
      </c>
      <c r="B920" s="1093">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3">
        <v>27</v>
      </c>
      <c r="B921" s="1093">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3">
        <v>28</v>
      </c>
      <c r="B922" s="1093">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3">
        <v>29</v>
      </c>
      <c r="B923" s="1093">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3">
        <v>30</v>
      </c>
      <c r="B924" s="1093">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356</v>
      </c>
      <c r="Z927" s="381"/>
      <c r="AA927" s="381"/>
      <c r="AB927" s="381"/>
      <c r="AC927" s="148" t="s">
        <v>341</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3">
        <v>1</v>
      </c>
      <c r="B928" s="1093">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3">
        <v>2</v>
      </c>
      <c r="B929" s="1093">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3">
        <v>3</v>
      </c>
      <c r="B930" s="1093">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3">
        <v>4</v>
      </c>
      <c r="B931" s="1093">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3">
        <v>5</v>
      </c>
      <c r="B932" s="1093">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3">
        <v>6</v>
      </c>
      <c r="B933" s="1093">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3">
        <v>7</v>
      </c>
      <c r="B934" s="1093">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3">
        <v>8</v>
      </c>
      <c r="B935" s="1093">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3">
        <v>9</v>
      </c>
      <c r="B936" s="1093">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3">
        <v>10</v>
      </c>
      <c r="B937" s="1093">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3">
        <v>11</v>
      </c>
      <c r="B938" s="1093">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3">
        <v>12</v>
      </c>
      <c r="B939" s="1093">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3">
        <v>13</v>
      </c>
      <c r="B940" s="1093">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3">
        <v>14</v>
      </c>
      <c r="B941" s="1093">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3">
        <v>15</v>
      </c>
      <c r="B942" s="1093">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3">
        <v>16</v>
      </c>
      <c r="B943" s="1093">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3">
        <v>17</v>
      </c>
      <c r="B944" s="1093">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3">
        <v>18</v>
      </c>
      <c r="B945" s="1093">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3">
        <v>19</v>
      </c>
      <c r="B946" s="1093">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3">
        <v>20</v>
      </c>
      <c r="B947" s="1093">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3">
        <v>21</v>
      </c>
      <c r="B948" s="1093">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3">
        <v>22</v>
      </c>
      <c r="B949" s="1093">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3">
        <v>23</v>
      </c>
      <c r="B950" s="1093">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3">
        <v>24</v>
      </c>
      <c r="B951" s="1093">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3">
        <v>25</v>
      </c>
      <c r="B952" s="1093">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3">
        <v>26</v>
      </c>
      <c r="B953" s="1093">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3">
        <v>27</v>
      </c>
      <c r="B954" s="1093">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3">
        <v>28</v>
      </c>
      <c r="B955" s="1093">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3">
        <v>29</v>
      </c>
      <c r="B956" s="1093">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3">
        <v>30</v>
      </c>
      <c r="B957" s="1093">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356</v>
      </c>
      <c r="Z960" s="381"/>
      <c r="AA960" s="381"/>
      <c r="AB960" s="381"/>
      <c r="AC960" s="148" t="s">
        <v>341</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3">
        <v>1</v>
      </c>
      <c r="B961" s="1093">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3">
        <v>2</v>
      </c>
      <c r="B962" s="1093">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3">
        <v>3</v>
      </c>
      <c r="B963" s="1093">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3">
        <v>4</v>
      </c>
      <c r="B964" s="1093">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3">
        <v>5</v>
      </c>
      <c r="B965" s="1093">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3">
        <v>6</v>
      </c>
      <c r="B966" s="1093">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3">
        <v>7</v>
      </c>
      <c r="B967" s="1093">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3">
        <v>8</v>
      </c>
      <c r="B968" s="1093">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3">
        <v>9</v>
      </c>
      <c r="B969" s="1093">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3">
        <v>10</v>
      </c>
      <c r="B970" s="1093">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3">
        <v>11</v>
      </c>
      <c r="B971" s="1093">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3">
        <v>12</v>
      </c>
      <c r="B972" s="1093">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3">
        <v>13</v>
      </c>
      <c r="B973" s="1093">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3">
        <v>14</v>
      </c>
      <c r="B974" s="1093">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3">
        <v>15</v>
      </c>
      <c r="B975" s="1093">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3">
        <v>16</v>
      </c>
      <c r="B976" s="1093">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3">
        <v>17</v>
      </c>
      <c r="B977" s="1093">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3">
        <v>18</v>
      </c>
      <c r="B978" s="1093">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3">
        <v>19</v>
      </c>
      <c r="B979" s="1093">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3">
        <v>20</v>
      </c>
      <c r="B980" s="1093">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3">
        <v>21</v>
      </c>
      <c r="B981" s="1093">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3">
        <v>22</v>
      </c>
      <c r="B982" s="1093">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3">
        <v>23</v>
      </c>
      <c r="B983" s="1093">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3">
        <v>24</v>
      </c>
      <c r="B984" s="1093">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3">
        <v>25</v>
      </c>
      <c r="B985" s="1093">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3">
        <v>26</v>
      </c>
      <c r="B986" s="1093">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3">
        <v>27</v>
      </c>
      <c r="B987" s="1093">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3">
        <v>28</v>
      </c>
      <c r="B988" s="1093">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3">
        <v>29</v>
      </c>
      <c r="B989" s="1093">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3">
        <v>30</v>
      </c>
      <c r="B990" s="1093">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356</v>
      </c>
      <c r="Z993" s="381"/>
      <c r="AA993" s="381"/>
      <c r="AB993" s="381"/>
      <c r="AC993" s="148" t="s">
        <v>341</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3">
        <v>1</v>
      </c>
      <c r="B994" s="1093">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3">
        <v>2</v>
      </c>
      <c r="B995" s="1093">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3">
        <v>3</v>
      </c>
      <c r="B996" s="1093">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3">
        <v>4</v>
      </c>
      <c r="B997" s="1093">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3">
        <v>5</v>
      </c>
      <c r="B998" s="1093">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3">
        <v>6</v>
      </c>
      <c r="B999" s="1093">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3">
        <v>7</v>
      </c>
      <c r="B1000" s="1093">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3">
        <v>8</v>
      </c>
      <c r="B1001" s="1093">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3">
        <v>9</v>
      </c>
      <c r="B1002" s="1093">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3">
        <v>10</v>
      </c>
      <c r="B1003" s="1093">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3">
        <v>11</v>
      </c>
      <c r="B1004" s="1093">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3">
        <v>12</v>
      </c>
      <c r="B1005" s="1093">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3">
        <v>13</v>
      </c>
      <c r="B1006" s="1093">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3">
        <v>14</v>
      </c>
      <c r="B1007" s="1093">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3">
        <v>15</v>
      </c>
      <c r="B1008" s="1093">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3">
        <v>16</v>
      </c>
      <c r="B1009" s="1093">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3">
        <v>17</v>
      </c>
      <c r="B1010" s="1093">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3">
        <v>18</v>
      </c>
      <c r="B1011" s="1093">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3">
        <v>19</v>
      </c>
      <c r="B1012" s="1093">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3">
        <v>20</v>
      </c>
      <c r="B1013" s="1093">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3">
        <v>21</v>
      </c>
      <c r="B1014" s="1093">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3">
        <v>22</v>
      </c>
      <c r="B1015" s="1093">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3">
        <v>23</v>
      </c>
      <c r="B1016" s="1093">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3">
        <v>24</v>
      </c>
      <c r="B1017" s="1093">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3">
        <v>25</v>
      </c>
      <c r="B1018" s="1093">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3">
        <v>26</v>
      </c>
      <c r="B1019" s="1093">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3">
        <v>27</v>
      </c>
      <c r="B1020" s="1093">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3">
        <v>28</v>
      </c>
      <c r="B1021" s="1093">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3">
        <v>29</v>
      </c>
      <c r="B1022" s="1093">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3">
        <v>30</v>
      </c>
      <c r="B1023" s="1093">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356</v>
      </c>
      <c r="Z1026" s="381"/>
      <c r="AA1026" s="381"/>
      <c r="AB1026" s="381"/>
      <c r="AC1026" s="148" t="s">
        <v>341</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3">
        <v>1</v>
      </c>
      <c r="B1027" s="1093">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3">
        <v>2</v>
      </c>
      <c r="B1028" s="1093">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3">
        <v>3</v>
      </c>
      <c r="B1029" s="1093">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3">
        <v>4</v>
      </c>
      <c r="B1030" s="1093">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3">
        <v>5</v>
      </c>
      <c r="B1031" s="1093">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3">
        <v>6</v>
      </c>
      <c r="B1032" s="1093">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3">
        <v>7</v>
      </c>
      <c r="B1033" s="1093">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3">
        <v>8</v>
      </c>
      <c r="B1034" s="1093">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3">
        <v>9</v>
      </c>
      <c r="B1035" s="1093">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3">
        <v>10</v>
      </c>
      <c r="B1036" s="1093">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3">
        <v>11</v>
      </c>
      <c r="B1037" s="1093">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3">
        <v>12</v>
      </c>
      <c r="B1038" s="1093">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3">
        <v>13</v>
      </c>
      <c r="B1039" s="1093">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3">
        <v>14</v>
      </c>
      <c r="B1040" s="1093">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3">
        <v>15</v>
      </c>
      <c r="B1041" s="1093">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3">
        <v>16</v>
      </c>
      <c r="B1042" s="1093">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3">
        <v>17</v>
      </c>
      <c r="B1043" s="1093">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3">
        <v>18</v>
      </c>
      <c r="B1044" s="1093">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3">
        <v>19</v>
      </c>
      <c r="B1045" s="1093">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3">
        <v>20</v>
      </c>
      <c r="B1046" s="1093">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3">
        <v>21</v>
      </c>
      <c r="B1047" s="1093">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3">
        <v>22</v>
      </c>
      <c r="B1048" s="1093">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3">
        <v>23</v>
      </c>
      <c r="B1049" s="1093">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3">
        <v>24</v>
      </c>
      <c r="B1050" s="1093">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3">
        <v>25</v>
      </c>
      <c r="B1051" s="1093">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3">
        <v>26</v>
      </c>
      <c r="B1052" s="1093">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3">
        <v>27</v>
      </c>
      <c r="B1053" s="1093">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3">
        <v>28</v>
      </c>
      <c r="B1054" s="1093">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3">
        <v>29</v>
      </c>
      <c r="B1055" s="1093">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3">
        <v>30</v>
      </c>
      <c r="B1056" s="1093">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356</v>
      </c>
      <c r="Z1059" s="381"/>
      <c r="AA1059" s="381"/>
      <c r="AB1059" s="381"/>
      <c r="AC1059" s="148" t="s">
        <v>341</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3">
        <v>1</v>
      </c>
      <c r="B1060" s="1093">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3">
        <v>2</v>
      </c>
      <c r="B1061" s="1093">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3">
        <v>3</v>
      </c>
      <c r="B1062" s="1093">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3">
        <v>4</v>
      </c>
      <c r="B1063" s="1093">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3">
        <v>5</v>
      </c>
      <c r="B1064" s="1093">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3">
        <v>6</v>
      </c>
      <c r="B1065" s="1093">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3">
        <v>7</v>
      </c>
      <c r="B1066" s="1093">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3">
        <v>8</v>
      </c>
      <c r="B1067" s="1093">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3">
        <v>9</v>
      </c>
      <c r="B1068" s="1093">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3">
        <v>10</v>
      </c>
      <c r="B1069" s="1093">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3">
        <v>11</v>
      </c>
      <c r="B1070" s="1093">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3">
        <v>12</v>
      </c>
      <c r="B1071" s="1093">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3">
        <v>13</v>
      </c>
      <c r="B1072" s="1093">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3">
        <v>14</v>
      </c>
      <c r="B1073" s="1093">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3">
        <v>15</v>
      </c>
      <c r="B1074" s="1093">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3">
        <v>16</v>
      </c>
      <c r="B1075" s="1093">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3">
        <v>17</v>
      </c>
      <c r="B1076" s="1093">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3">
        <v>18</v>
      </c>
      <c r="B1077" s="1093">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3">
        <v>19</v>
      </c>
      <c r="B1078" s="1093">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3">
        <v>20</v>
      </c>
      <c r="B1079" s="1093">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3">
        <v>21</v>
      </c>
      <c r="B1080" s="1093">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3">
        <v>22</v>
      </c>
      <c r="B1081" s="1093">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3">
        <v>23</v>
      </c>
      <c r="B1082" s="1093">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3">
        <v>24</v>
      </c>
      <c r="B1083" s="1093">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3">
        <v>25</v>
      </c>
      <c r="B1084" s="1093">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3">
        <v>26</v>
      </c>
      <c r="B1085" s="1093">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3">
        <v>27</v>
      </c>
      <c r="B1086" s="1093">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3">
        <v>28</v>
      </c>
      <c r="B1087" s="1093">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3">
        <v>29</v>
      </c>
      <c r="B1088" s="1093">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3">
        <v>30</v>
      </c>
      <c r="B1089" s="1093">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356</v>
      </c>
      <c r="Z1092" s="381"/>
      <c r="AA1092" s="381"/>
      <c r="AB1092" s="381"/>
      <c r="AC1092" s="148" t="s">
        <v>341</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3">
        <v>1</v>
      </c>
      <c r="B1093" s="1093">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3">
        <v>2</v>
      </c>
      <c r="B1094" s="1093">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3">
        <v>3</v>
      </c>
      <c r="B1095" s="1093">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3">
        <v>4</v>
      </c>
      <c r="B1096" s="1093">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3">
        <v>5</v>
      </c>
      <c r="B1097" s="1093">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3">
        <v>6</v>
      </c>
      <c r="B1098" s="1093">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3">
        <v>7</v>
      </c>
      <c r="B1099" s="1093">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3">
        <v>8</v>
      </c>
      <c r="B1100" s="1093">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3">
        <v>9</v>
      </c>
      <c r="B1101" s="1093">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3">
        <v>10</v>
      </c>
      <c r="B1102" s="1093">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3">
        <v>11</v>
      </c>
      <c r="B1103" s="1093">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3">
        <v>12</v>
      </c>
      <c r="B1104" s="1093">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3">
        <v>13</v>
      </c>
      <c r="B1105" s="1093">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3">
        <v>14</v>
      </c>
      <c r="B1106" s="1093">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3">
        <v>15</v>
      </c>
      <c r="B1107" s="1093">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3">
        <v>16</v>
      </c>
      <c r="B1108" s="1093">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3">
        <v>17</v>
      </c>
      <c r="B1109" s="1093">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3">
        <v>18</v>
      </c>
      <c r="B1110" s="1093">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3">
        <v>19</v>
      </c>
      <c r="B1111" s="1093">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3">
        <v>20</v>
      </c>
      <c r="B1112" s="1093">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3">
        <v>21</v>
      </c>
      <c r="B1113" s="1093">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3">
        <v>22</v>
      </c>
      <c r="B1114" s="1093">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3">
        <v>23</v>
      </c>
      <c r="B1115" s="1093">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3">
        <v>24</v>
      </c>
      <c r="B1116" s="1093">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3">
        <v>25</v>
      </c>
      <c r="B1117" s="1093">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3">
        <v>26</v>
      </c>
      <c r="B1118" s="1093">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3">
        <v>27</v>
      </c>
      <c r="B1119" s="1093">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3">
        <v>28</v>
      </c>
      <c r="B1120" s="1093">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3">
        <v>29</v>
      </c>
      <c r="B1121" s="1093">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3">
        <v>30</v>
      </c>
      <c r="B1122" s="1093">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356</v>
      </c>
      <c r="Z1125" s="381"/>
      <c r="AA1125" s="381"/>
      <c r="AB1125" s="381"/>
      <c r="AC1125" s="148" t="s">
        <v>341</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3">
        <v>1</v>
      </c>
      <c r="B1126" s="1093">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3">
        <v>2</v>
      </c>
      <c r="B1127" s="1093">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3">
        <v>3</v>
      </c>
      <c r="B1128" s="1093">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3">
        <v>4</v>
      </c>
      <c r="B1129" s="1093">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3">
        <v>5</v>
      </c>
      <c r="B1130" s="1093">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3">
        <v>6</v>
      </c>
      <c r="B1131" s="1093">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3">
        <v>7</v>
      </c>
      <c r="B1132" s="1093">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3">
        <v>8</v>
      </c>
      <c r="B1133" s="1093">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3">
        <v>9</v>
      </c>
      <c r="B1134" s="1093">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3">
        <v>10</v>
      </c>
      <c r="B1135" s="1093">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3">
        <v>11</v>
      </c>
      <c r="B1136" s="1093">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3">
        <v>12</v>
      </c>
      <c r="B1137" s="1093">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3">
        <v>13</v>
      </c>
      <c r="B1138" s="1093">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3">
        <v>14</v>
      </c>
      <c r="B1139" s="1093">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3">
        <v>15</v>
      </c>
      <c r="B1140" s="1093">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3">
        <v>16</v>
      </c>
      <c r="B1141" s="1093">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3">
        <v>17</v>
      </c>
      <c r="B1142" s="1093">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3">
        <v>18</v>
      </c>
      <c r="B1143" s="1093">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3">
        <v>19</v>
      </c>
      <c r="B1144" s="1093">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3">
        <v>20</v>
      </c>
      <c r="B1145" s="1093">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3">
        <v>21</v>
      </c>
      <c r="B1146" s="1093">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3">
        <v>22</v>
      </c>
      <c r="B1147" s="1093">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3">
        <v>23</v>
      </c>
      <c r="B1148" s="1093">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3">
        <v>24</v>
      </c>
      <c r="B1149" s="1093">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3">
        <v>25</v>
      </c>
      <c r="B1150" s="1093">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3">
        <v>26</v>
      </c>
      <c r="B1151" s="1093">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3">
        <v>27</v>
      </c>
      <c r="B1152" s="1093">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3">
        <v>28</v>
      </c>
      <c r="B1153" s="1093">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3">
        <v>29</v>
      </c>
      <c r="B1154" s="1093">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3">
        <v>30</v>
      </c>
      <c r="B1155" s="1093">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356</v>
      </c>
      <c r="Z1158" s="381"/>
      <c r="AA1158" s="381"/>
      <c r="AB1158" s="381"/>
      <c r="AC1158" s="148" t="s">
        <v>341</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3">
        <v>1</v>
      </c>
      <c r="B1159" s="1093">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3">
        <v>2</v>
      </c>
      <c r="B1160" s="1093">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3">
        <v>3</v>
      </c>
      <c r="B1161" s="1093">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3">
        <v>4</v>
      </c>
      <c r="B1162" s="1093">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3">
        <v>5</v>
      </c>
      <c r="B1163" s="1093">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3">
        <v>6</v>
      </c>
      <c r="B1164" s="1093">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3">
        <v>7</v>
      </c>
      <c r="B1165" s="1093">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3">
        <v>8</v>
      </c>
      <c r="B1166" s="1093">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3">
        <v>9</v>
      </c>
      <c r="B1167" s="1093">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3">
        <v>10</v>
      </c>
      <c r="B1168" s="1093">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3">
        <v>11</v>
      </c>
      <c r="B1169" s="1093">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3">
        <v>12</v>
      </c>
      <c r="B1170" s="1093">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3">
        <v>13</v>
      </c>
      <c r="B1171" s="1093">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3">
        <v>14</v>
      </c>
      <c r="B1172" s="1093">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3">
        <v>15</v>
      </c>
      <c r="B1173" s="1093">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3">
        <v>16</v>
      </c>
      <c r="B1174" s="1093">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3">
        <v>17</v>
      </c>
      <c r="B1175" s="1093">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3">
        <v>18</v>
      </c>
      <c r="B1176" s="1093">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3">
        <v>19</v>
      </c>
      <c r="B1177" s="1093">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3">
        <v>20</v>
      </c>
      <c r="B1178" s="1093">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3">
        <v>21</v>
      </c>
      <c r="B1179" s="1093">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3">
        <v>22</v>
      </c>
      <c r="B1180" s="1093">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3">
        <v>23</v>
      </c>
      <c r="B1181" s="1093">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3">
        <v>24</v>
      </c>
      <c r="B1182" s="1093">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3">
        <v>25</v>
      </c>
      <c r="B1183" s="1093">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3">
        <v>26</v>
      </c>
      <c r="B1184" s="1093">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3">
        <v>27</v>
      </c>
      <c r="B1185" s="1093">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3">
        <v>28</v>
      </c>
      <c r="B1186" s="1093">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3">
        <v>29</v>
      </c>
      <c r="B1187" s="1093">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3">
        <v>30</v>
      </c>
      <c r="B1188" s="1093">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356</v>
      </c>
      <c r="Z1191" s="381"/>
      <c r="AA1191" s="381"/>
      <c r="AB1191" s="381"/>
      <c r="AC1191" s="148" t="s">
        <v>341</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3">
        <v>1</v>
      </c>
      <c r="B1192" s="1093">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3">
        <v>2</v>
      </c>
      <c r="B1193" s="1093">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3">
        <v>3</v>
      </c>
      <c r="B1194" s="1093">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3">
        <v>4</v>
      </c>
      <c r="B1195" s="1093">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3">
        <v>5</v>
      </c>
      <c r="B1196" s="1093">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3">
        <v>6</v>
      </c>
      <c r="B1197" s="1093">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3">
        <v>7</v>
      </c>
      <c r="B1198" s="1093">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3">
        <v>8</v>
      </c>
      <c r="B1199" s="1093">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3">
        <v>9</v>
      </c>
      <c r="B1200" s="1093">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3">
        <v>10</v>
      </c>
      <c r="B1201" s="1093">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3">
        <v>11</v>
      </c>
      <c r="B1202" s="1093">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3">
        <v>12</v>
      </c>
      <c r="B1203" s="1093">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3">
        <v>13</v>
      </c>
      <c r="B1204" s="1093">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3">
        <v>14</v>
      </c>
      <c r="B1205" s="1093">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3">
        <v>15</v>
      </c>
      <c r="B1206" s="1093">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3">
        <v>16</v>
      </c>
      <c r="B1207" s="1093">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3">
        <v>17</v>
      </c>
      <c r="B1208" s="1093">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3">
        <v>18</v>
      </c>
      <c r="B1209" s="1093">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3">
        <v>19</v>
      </c>
      <c r="B1210" s="1093">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3">
        <v>20</v>
      </c>
      <c r="B1211" s="1093">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3">
        <v>21</v>
      </c>
      <c r="B1212" s="1093">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3">
        <v>22</v>
      </c>
      <c r="B1213" s="1093">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3">
        <v>23</v>
      </c>
      <c r="B1214" s="1093">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3">
        <v>24</v>
      </c>
      <c r="B1215" s="1093">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3">
        <v>25</v>
      </c>
      <c r="B1216" s="1093">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3">
        <v>26</v>
      </c>
      <c r="B1217" s="1093">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3">
        <v>27</v>
      </c>
      <c r="B1218" s="1093">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3">
        <v>28</v>
      </c>
      <c r="B1219" s="1093">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3">
        <v>29</v>
      </c>
      <c r="B1220" s="1093">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3">
        <v>30</v>
      </c>
      <c r="B1221" s="1093">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356</v>
      </c>
      <c r="Z1224" s="381"/>
      <c r="AA1224" s="381"/>
      <c r="AB1224" s="381"/>
      <c r="AC1224" s="148" t="s">
        <v>341</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3">
        <v>1</v>
      </c>
      <c r="B1225" s="1093">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3">
        <v>2</v>
      </c>
      <c r="B1226" s="1093">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3">
        <v>3</v>
      </c>
      <c r="B1227" s="1093">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3">
        <v>4</v>
      </c>
      <c r="B1228" s="1093">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3">
        <v>5</v>
      </c>
      <c r="B1229" s="1093">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3">
        <v>6</v>
      </c>
      <c r="B1230" s="1093">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3">
        <v>7</v>
      </c>
      <c r="B1231" s="1093">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3">
        <v>8</v>
      </c>
      <c r="B1232" s="1093">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3">
        <v>9</v>
      </c>
      <c r="B1233" s="1093">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3">
        <v>10</v>
      </c>
      <c r="B1234" s="1093">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3">
        <v>11</v>
      </c>
      <c r="B1235" s="1093">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3">
        <v>12</v>
      </c>
      <c r="B1236" s="1093">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3">
        <v>13</v>
      </c>
      <c r="B1237" s="1093">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3">
        <v>14</v>
      </c>
      <c r="B1238" s="1093">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3">
        <v>15</v>
      </c>
      <c r="B1239" s="1093">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3">
        <v>16</v>
      </c>
      <c r="B1240" s="1093">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3">
        <v>17</v>
      </c>
      <c r="B1241" s="1093">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3">
        <v>18</v>
      </c>
      <c r="B1242" s="1093">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3">
        <v>19</v>
      </c>
      <c r="B1243" s="1093">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3">
        <v>20</v>
      </c>
      <c r="B1244" s="1093">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3">
        <v>21</v>
      </c>
      <c r="B1245" s="1093">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3">
        <v>22</v>
      </c>
      <c r="B1246" s="1093">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3">
        <v>23</v>
      </c>
      <c r="B1247" s="1093">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3">
        <v>24</v>
      </c>
      <c r="B1248" s="1093">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3">
        <v>25</v>
      </c>
      <c r="B1249" s="1093">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3">
        <v>26</v>
      </c>
      <c r="B1250" s="1093">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3">
        <v>27</v>
      </c>
      <c r="B1251" s="1093">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3">
        <v>28</v>
      </c>
      <c r="B1252" s="1093">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3">
        <v>29</v>
      </c>
      <c r="B1253" s="1093">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3">
        <v>30</v>
      </c>
      <c r="B1254" s="1093">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356</v>
      </c>
      <c r="Z1257" s="381"/>
      <c r="AA1257" s="381"/>
      <c r="AB1257" s="381"/>
      <c r="AC1257" s="148" t="s">
        <v>341</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3">
        <v>1</v>
      </c>
      <c r="B1258" s="1093">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3">
        <v>2</v>
      </c>
      <c r="B1259" s="1093">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3">
        <v>3</v>
      </c>
      <c r="B1260" s="1093">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3">
        <v>4</v>
      </c>
      <c r="B1261" s="1093">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3">
        <v>5</v>
      </c>
      <c r="B1262" s="1093">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3">
        <v>6</v>
      </c>
      <c r="B1263" s="1093">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3">
        <v>7</v>
      </c>
      <c r="B1264" s="1093">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3">
        <v>8</v>
      </c>
      <c r="B1265" s="1093">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3">
        <v>9</v>
      </c>
      <c r="B1266" s="1093">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3">
        <v>10</v>
      </c>
      <c r="B1267" s="1093">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3">
        <v>11</v>
      </c>
      <c r="B1268" s="1093">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3">
        <v>12</v>
      </c>
      <c r="B1269" s="1093">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3">
        <v>13</v>
      </c>
      <c r="B1270" s="1093">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3">
        <v>14</v>
      </c>
      <c r="B1271" s="1093">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3">
        <v>15</v>
      </c>
      <c r="B1272" s="1093">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3">
        <v>16</v>
      </c>
      <c r="B1273" s="1093">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3">
        <v>17</v>
      </c>
      <c r="B1274" s="1093">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3">
        <v>18</v>
      </c>
      <c r="B1275" s="1093">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3">
        <v>19</v>
      </c>
      <c r="B1276" s="1093">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3">
        <v>20</v>
      </c>
      <c r="B1277" s="1093">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3">
        <v>21</v>
      </c>
      <c r="B1278" s="1093">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3">
        <v>22</v>
      </c>
      <c r="B1279" s="1093">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3">
        <v>23</v>
      </c>
      <c r="B1280" s="1093">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3">
        <v>24</v>
      </c>
      <c r="B1281" s="1093">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3">
        <v>25</v>
      </c>
      <c r="B1282" s="1093">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3">
        <v>26</v>
      </c>
      <c r="B1283" s="1093">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3">
        <v>27</v>
      </c>
      <c r="B1284" s="1093">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3">
        <v>28</v>
      </c>
      <c r="B1285" s="1093">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3">
        <v>29</v>
      </c>
      <c r="B1286" s="1093">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3">
        <v>30</v>
      </c>
      <c r="B1287" s="1093">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356</v>
      </c>
      <c r="Z1290" s="381"/>
      <c r="AA1290" s="381"/>
      <c r="AB1290" s="381"/>
      <c r="AC1290" s="148" t="s">
        <v>341</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3">
        <v>1</v>
      </c>
      <c r="B1291" s="1093">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3">
        <v>2</v>
      </c>
      <c r="B1292" s="1093">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3">
        <v>3</v>
      </c>
      <c r="B1293" s="1093">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3">
        <v>4</v>
      </c>
      <c r="B1294" s="1093">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3">
        <v>5</v>
      </c>
      <c r="B1295" s="1093">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3">
        <v>6</v>
      </c>
      <c r="B1296" s="1093">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3">
        <v>7</v>
      </c>
      <c r="B1297" s="1093">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3">
        <v>8</v>
      </c>
      <c r="B1298" s="1093">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3">
        <v>9</v>
      </c>
      <c r="B1299" s="1093">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3">
        <v>10</v>
      </c>
      <c r="B1300" s="1093">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3">
        <v>11</v>
      </c>
      <c r="B1301" s="1093">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3">
        <v>12</v>
      </c>
      <c r="B1302" s="1093">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3">
        <v>13</v>
      </c>
      <c r="B1303" s="1093">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3">
        <v>14</v>
      </c>
      <c r="B1304" s="1093">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3">
        <v>15</v>
      </c>
      <c r="B1305" s="1093">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3">
        <v>16</v>
      </c>
      <c r="B1306" s="1093">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3">
        <v>17</v>
      </c>
      <c r="B1307" s="1093">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3">
        <v>18</v>
      </c>
      <c r="B1308" s="1093">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3">
        <v>19</v>
      </c>
      <c r="B1309" s="1093">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3">
        <v>20</v>
      </c>
      <c r="B1310" s="1093">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3">
        <v>21</v>
      </c>
      <c r="B1311" s="1093">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3">
        <v>22</v>
      </c>
      <c r="B1312" s="1093">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3">
        <v>23</v>
      </c>
      <c r="B1313" s="1093">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3">
        <v>24</v>
      </c>
      <c r="B1314" s="1093">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3">
        <v>25</v>
      </c>
      <c r="B1315" s="1093">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3">
        <v>26</v>
      </c>
      <c r="B1316" s="1093">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3">
        <v>27</v>
      </c>
      <c r="B1317" s="1093">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3">
        <v>28</v>
      </c>
      <c r="B1318" s="1093">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3">
        <v>29</v>
      </c>
      <c r="B1319" s="1093">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3">
        <v>30</v>
      </c>
      <c r="B1320" s="1093">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2020-10-02T04:55:42Z</cp:lastPrinted>
  <dcterms:created xsi:type="dcterms:W3CDTF">2012-03-13T00:50:25Z</dcterms:created>
  <dcterms:modified xsi:type="dcterms:W3CDTF">2020-10-02T06:09:49Z</dcterms:modified>
</cp:coreProperties>
</file>