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8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<sst xmlns="http://schemas.openxmlformats.org/spreadsheetml/2006/main" count="2992" uniqueCount="676">
  <si>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</si>
  <si>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</si>
  <si>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</si>
  <si>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</si>
  <si>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</si>
  <si>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</si>
  <si>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</si>
  <si>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</si>
  <si>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</si>
  <si>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</si>
  <si>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</si>
  <si>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</si>
  <si>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</si>
  <si>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</si>
  <si>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</si>
  <si>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</si>
  <si>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</si>
  <si>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</si>
  <si>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</si>
  <si>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</si>
  <si>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</si>
  <si>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</si>
  <si>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</si>
  <si>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</si>
  <si>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</si>
  <si>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</si>
  <si>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</si>
  <si>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</si>
  <si>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</si>
  <si>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</si>
  <si>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</si>
  <si>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</si>
  <si>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</si>
  <si>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</si>
  <si>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</si>
  <si>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</si>
  <si>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</si>
  <si>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</si>
  <si>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</si>
  <si>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</si>
  <si>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</si>
  <si>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</si>
  <si>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</si>
  <si>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</si>
  <si>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</si>
  <si>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</si>
  <si>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</si>
  <si>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</si>
  <si>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</si>
  <si>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</si>
  <si>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</si>
  <si>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</si>
  <si>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</si>
  <si>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</si>
  <si>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</si>
  <si>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</si>
  <si>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</si>
  <si>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</si>
  <si>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</si>
  <si>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</si>
  <si>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</si>
  <si>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</si>
  <si>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</si>
  <si>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</si>
  <si>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</si>
  <si>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</si>
  <si>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</si>
  <si>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</si>
  <si>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</si>
  <si>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</si>
  <si>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</si>
  <si>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</si>
  <si>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</si>
  <si>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</si>
  <si>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</si>
  <si>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</si>
  <si>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</si>
  <si>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</si>
  <si>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</si>
  <si>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</si>
  <si>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</si>
  <si>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</si>
  <si>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</si>
  <si>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</si>
  <si>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</si>
  <si>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</si>
  <si>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</si>
  <si>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</si>
  <si>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</si>
  <si>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</si>
  <si>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</si>
  <si>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</si>
  <si>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</si>
  <si>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</si>
  <si>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</si>
  <si>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</si>
  <si>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</si>
  <si>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</si>
  <si>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</si>
  <si>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</si>
  <si>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</si>
  <si>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</si>
  <si>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</si>
  <si>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</si>
  <si>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</si>
  <si>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</si>
  <si>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</si>
  <si>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</si>
  <si>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</si>
  <si>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</si>
  <si>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</si>
  <si>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</si>
  <si>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</si>
  <si>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</si>
  <si>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</si>
  <si>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</si>
  <si>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</si>
  <si>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</si>
  <si>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</si>
  <si>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</si>
  <si>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</si>
  <si>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</si>
  <si>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</si>
  <si>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</si>
  <si>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</si>
  <si>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</si>
  <si>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</si>
  <si>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</si>
  <si>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</si>
  <si>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</si>
  <si>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</si>
  <si>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</si>
  <si>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</si>
  <si>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</si>
  <si>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</si>
  <si>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</si>
  <si>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</si>
  <si>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</si>
  <si>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</si>
  <si>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</si>
  <si>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</si>
  <si>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</si>
  <si>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</si>
  <si>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</si>
  <si>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</si>
  <si>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</si>
  <si>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</si>
  <si>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</si>
  <si>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</si>
  <si>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</si>
  <si>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</si>
  <si>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</si>
  <si>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</si>
  <si>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</si>
  <si>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</si>
  <si>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</si>
  <si>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</si>
  <si>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</si>
  <si>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</si>
  <si>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</si>
  <si>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</si>
  <si>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</si>
  <si>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</si>
  <si>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</si>
  <si>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</si>
  <si>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</si>
  <si>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</si>
  <si>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</si>
  <si>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</si>
  <si>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</si>
  <si>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</si>
  <si>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</si>
  <si>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</si>
  <si>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</si>
  <si>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</si>
  <si>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</si>
  <si>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</si>
  <si>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</si>
  <si>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</si>
  <si>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</si>
  <si>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</si>
  <si>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</si>
  <si>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</si>
  <si>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</si>
  <si>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</si>
  <si>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</si>
  <si>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</si>
  <si>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</si>
  <si>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</si>
  <si>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</si>
  <si>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</si>
  <si>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</si>
  <si>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</si>
  <si>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</si>
  <si>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</si>
  <si>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</si>
  <si>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</si>
  <si>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</si>
  <si>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</si>
  <si>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</si>
  <si>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</si>
  <si>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</si>
  <si>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</si>
  <si>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</si>
  <si>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</si>
  <si>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</si>
  <si>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</si>
  <si>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</si>
  <si>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</si>
  <si>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</si>
  <si>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</si>
  <si>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</si>
  <si>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</si>
  <si>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</si>
  <si>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</si>
  <si>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</si>
  <si>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</si>
  <si>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</si>
  <si>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</si>
  <si>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</si>
  <si>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</si>
  <si>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</si>
  <si>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</si>
  <si>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</si>
  <si>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</si>
  <si>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</si>
  <si>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</si>
  <si>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</si>
  <si>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</si>
  <si>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</si>
  <si>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</si>
  <si>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</si>
  <si>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</si>
  <si>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</si>
  <si>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</si>
  <si>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</si>
  <si>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</si>
  <si>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</si>
  <si>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</si>
  <si>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</si>
  <si>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</si>
  <si>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</si>
  <si>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</si>
  <si>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</si>
  <si>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</si>
  <si>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</si>
  <si>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</si>
  <si>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</si>
  <si>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</si>
  <si>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</si>
  <si>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</si>
  <si>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</si>
  <si>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</si>
  <si>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</si>
  <si>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</si>
  <si>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</si>
  <si>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</si>
  <si>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</si>
  <si>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</si>
  <si>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</si>
  <si>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</si>
  <si>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</si>
  <si>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</si>
  <si>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</si>
  <si>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</si>
  <si>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</si>
  <si>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</si>
  <si>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</si>
  <si>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</si>
  <si>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</si>
  <si>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</si>
  <si>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</si>
  <si>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</si>
  <si>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</si>
  <si>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</si>
  <si>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</si>
  <si>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</si>
  <si>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</si>
  <si>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</si>
  <si>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</si>
  <si>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</si>
  <si>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</si>
  <si>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</si>
  <si>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</si>
  <si>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</si>
  <si>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</si>
  <si>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</si>
  <si>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</si>
  <si>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</si>
  <si>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</si>
  <si>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</si>
  <si>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</si>
  <si>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</si>
  <si>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</si>
  <si>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</si>
  <si>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</si>
  <si>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</si>
  <si>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</si>
  <si>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</si>
  <si>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</si>
  <si>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</si>
  <si>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</si>
  <si>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</si>
  <si>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</si>
  <si>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</si>
  <si>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</si>
  <si>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</si>
  <si>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</si>
  <si>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</si>
  <si>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</si>
  <si>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</si>
  <si>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</si>
  <si>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</si>
  <si>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</si>
  <si>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</si>
  <si>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</si>
  <si>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</si>
  <si>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</si>
  <si>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</si>
  <si>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</si>
  <si>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</si>
  <si>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</si>
  <si>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</si>
  <si>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</si>
  <si>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</si>
  <si>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</si>
  <si>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</si>
  <si>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</si>
  <si>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</si>
  <si>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</si>
  <si>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</si>
  <si>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</si>
  <si>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</si>
  <si>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</si>
  <si>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</si>
  <si>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</si>
  <si>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</si>
  <si>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</si>
  <si>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</si>
  <si>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</si>
  <si>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</si>
  <si>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</si>
  <si>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</si>
  <si>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</si>
  <si>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</si>
  <si>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</si>
  <si>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</si>
  <si>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</si>
  <si>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</si>
  <si>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</si>
  <si>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</si>
  <si>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</si>
  <si>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</si>
  <si>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</si>
  <si>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</si>
  <si>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</si>
  <si>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</si>
  <si>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</si>
  <si>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</si>
  <si>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</si>
  <si>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</si>
  <si>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</si>
  <si>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</si>
  <si>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</si>
  <si>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</si>
  <si>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</si>
  <si>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</si>
  <si>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</si>
  <si>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</si>
  <si>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</si>
  <si>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</si>
  <si>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</si>
  <si>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</si>
  <si>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</si>
  <si>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</si>
  <si>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</si>
  <si>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</si>
  <si>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</si>
  <si>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</si>
  <si>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</si>
  <si>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</si>
  <si>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</si>
  <si>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</si>
  <si>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</si>
  <si>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</si>
  <si>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</si>
  <si>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</si>
  <si>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</si>
  <si>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</si>
  <si>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</si>
  <si>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</si>
  <si>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</si>
  <si>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</si>
  <si>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</si>
  <si>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</si>
  <si>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</si>
  <si>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</si>
  <si>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</si>
  <si>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</si>
  <si>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</si>
  <si>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</si>
  <si>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</si>
  <si>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</si>
  <si>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</si>
  <si>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</si>
  <si>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</si>
  <si>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</si>
  <si>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</si>
  <si>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</si>
  <si>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</si>
  <si>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</si>
  <si>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</si>
  <si>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</si>
  <si>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</si>
  <si>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</si>
  <si>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</si>
  <si>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</si>
  <si>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</si>
  <si>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</si>
  <si>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</si>
  <si>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</si>
  <si>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</si>
  <si>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</si>
  <si>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</si>
  <si>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</si>
  <si>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</si>
  <si>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</si>
  <si>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</si>
  <si>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</si>
  <si>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</si>
  <si>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</si>
  <si>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</si>
  <si>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</si>
  <si>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</si>
  <si>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</si>
  <si>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</si>
  <si>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</si>
  <si>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</si>
  <si>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</si>
  <si>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</si>
  <si>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</si>
  <si>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</si>
  <si>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</si>
  <si>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</si>
  <si>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</si>
  <si>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</si>
  <si>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</si>
  <si>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</si>
  <si>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</si>
  <si>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</si>
  <si>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</si>
  <si>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</si>
  <si>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</si>
  <si>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</si>
  <si>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</si>
  <si>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</si>
  <si>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</si>
  <si>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</si>
  <si>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</si>
  <si>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</si>
  <si>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</si>
  <si>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</si>
  <si>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</si>
  <si>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</si>
  <si>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</si>
  <si>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</si>
  <si>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</si>
  <si>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</si>
  <si>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</si>
  <si>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</si>
  <si>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</si>
  <si>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</si>
  <si>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</si>
  <si>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</si>
  <si>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</si>
  <si>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</si>
  <si>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</si>
  <si>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</si>
  <si>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</si>
  <si>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</si>
  <si>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</si>
  <si>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</si>
  <si>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</si>
  <si>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</si>
  <si>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</si>
  <si>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</si>
  <si>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</si>
  <si>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</si>
  <si>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</si>
  <si>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</si>
  <si>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</si>
  <si>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</si>
  <si>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</si>
  <si>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</si>
  <si>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</si>
  <si>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</si>
  <si>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</si>
  <si>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</si>
  <si>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</si>
  <si>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</si>
  <si>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</si>
  <si>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</si>
  <si>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</si>
  <si>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</si>
  <si>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</si>
  <si>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</si>
  <si>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</si>
  <si>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</si>
  <si>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</si>
  <si>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</si>
  <si>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</si>
  <si>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</si>
  <si>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</si>
  <si>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</si>
  <si>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</si>
  <si>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</si>
  <si>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</si>
  <si>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</si>
  <si>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</si>
  <si>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</si>
  <si>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</si>
  <si>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</si>
  <si>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</si>
  <si>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</si>
  <si>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</si>
  <si>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</si>
  <si>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</si>
  <si>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</si>
  <si>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</si>
  <si>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</si>
  <si>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</si>
  <si>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</si>
  <si>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</si>
  <si>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</si>
  <si>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</si>
  <si>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</si>
  <si>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</si>
  <si>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</si>
  <si>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</si>
  <si>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</si>
  <si>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</si>
  <si>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</si>
  <si>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</si>
  <si>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</si>
  <si>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</si>
  <si>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</si>
  <si>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</si>
  <si>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</si>
  <si>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</si>
  <si>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</si>
  <si>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</si>
  <si>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</si>
  <si>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</si>
  <si>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</si>
  <si>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</si>
  <si>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</si>
  <si>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</si>
  <si>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</si>
  <si>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</si>
  <si>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</si>
  <si>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</si>
  <si>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</si>
  <si>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</si>
  <si>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</si>
  <si>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</si>
  <si>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</si>
  <si>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国立大学法人法第35条
独立行政法人通則法第46条
大学設置基準39条
海洋基本法第28条</t>
    <phoneticPr fontId="5"/>
  </si>
  <si>
    <t>海洋基本計画（平成30年5月）</t>
    <phoneticPr fontId="5"/>
  </si>
  <si>
    <t>-</t>
    <phoneticPr fontId="5"/>
  </si>
  <si>
    <t>-</t>
    <phoneticPr fontId="5"/>
  </si>
  <si>
    <t>国立大学法人船舶建造費
補助金</t>
    <phoneticPr fontId="5"/>
  </si>
  <si>
    <t>人</t>
    <phoneticPr fontId="5"/>
  </si>
  <si>
    <t>-</t>
    <phoneticPr fontId="5"/>
  </si>
  <si>
    <t>新たに充分な耐航性能と安全性を確保するための代船建造数</t>
    <phoneticPr fontId="5"/>
  </si>
  <si>
    <t>隻</t>
    <phoneticPr fontId="5"/>
  </si>
  <si>
    <t>百万円</t>
    <phoneticPr fontId="5"/>
  </si>
  <si>
    <t>／　</t>
  </si>
  <si>
    <t>／　　　　　　　　　　　　　　</t>
    <phoneticPr fontId="5"/>
  </si>
  <si>
    <t>4　個性が輝く高等教育の振興</t>
  </si>
  <si>
    <t>-</t>
    <phoneticPr fontId="5"/>
  </si>
  <si>
    <t>大学などにおける教育研究の質の向上に資するため、船舶の建造に係る経費を補助することにより、水産学、商船学など海上における教育研究が不可欠な分野の教育研究の質の向上を図る。</t>
    <phoneticPr fontId="5"/>
  </si>
  <si>
    <t>周囲が海に囲まれた我が国において、水産業や海運業で船舶を運航する人材の質的・量的確保は、国民生活の安定のために必要不可欠かつ優先度が高い事業である。</t>
    <phoneticPr fontId="5"/>
  </si>
  <si>
    <t>補助金の交付の際は、事業経費の費目、使途、金額等について、申請書を厳正に確認し、コスト削減等に努めている。</t>
    <phoneticPr fontId="5"/>
  </si>
  <si>
    <t>当初の見込みの通り船舶が建造されている。</t>
    <phoneticPr fontId="5"/>
  </si>
  <si>
    <t>257</t>
    <phoneticPr fontId="5"/>
  </si>
  <si>
    <t>169</t>
    <phoneticPr fontId="5"/>
  </si>
  <si>
    <t>189</t>
    <phoneticPr fontId="5"/>
  </si>
  <si>
    <t>144</t>
    <phoneticPr fontId="5"/>
  </si>
  <si>
    <t>147</t>
    <phoneticPr fontId="5"/>
  </si>
  <si>
    <t>136</t>
    <phoneticPr fontId="5"/>
  </si>
  <si>
    <t>文部科学省</t>
    <phoneticPr fontId="5"/>
  </si>
  <si>
    <t>継続的な練習船の代船建造</t>
  </si>
  <si>
    <t>大学などにおける教育研究基盤の整備に資するため、船舶の建造に係る経費を補助することにより、水産学、商船学など海上における教育研究が不可欠な分野の基盤の整備を図る。</t>
  </si>
  <si>
    <t>8　科学技術イノベーションの基盤的な力の強化</t>
  </si>
  <si>
    <t>8-2 イノベーションの源泉としての学術研究と基礎研究の推進</t>
  </si>
  <si>
    <t>イノベーションの源泉としての学術研究と基礎研究の推進に資するため、船舶の建造に係る経費を補助することにより、水産学、商船学など海上における教育研究が不可欠な分野の基盤の整備を図る。</t>
  </si>
  <si>
    <t>○</t>
    <phoneticPr fontId="5"/>
  </si>
  <si>
    <t>4　個性が輝く高等教育の振興</t>
    <phoneticPr fontId="5"/>
  </si>
  <si>
    <t>4-1 大学などにおける教育研究の質の向上</t>
    <phoneticPr fontId="5"/>
  </si>
  <si>
    <t>平成16年度</t>
    <phoneticPr fontId="5"/>
  </si>
  <si>
    <t>終了予定なし</t>
    <phoneticPr fontId="5"/>
  </si>
  <si>
    <t>高等教育局</t>
    <phoneticPr fontId="5"/>
  </si>
  <si>
    <t>専門教育課</t>
    <phoneticPr fontId="5"/>
  </si>
  <si>
    <t>-</t>
    <phoneticPr fontId="5"/>
  </si>
  <si>
    <t>元</t>
    <rPh sb="0" eb="1">
      <t>ガン</t>
    </rPh>
    <phoneticPr fontId="5"/>
  </si>
  <si>
    <t>無</t>
  </si>
  <si>
    <t>‐</t>
  </si>
  <si>
    <t>船舶建造費</t>
    <rPh sb="0" eb="2">
      <t>センパク</t>
    </rPh>
    <rPh sb="2" eb="4">
      <t>ケンゾウ</t>
    </rPh>
    <rPh sb="4" eb="5">
      <t>ヒ</t>
    </rPh>
    <phoneticPr fontId="5"/>
  </si>
  <si>
    <t>機関部購入費　等</t>
    <rPh sb="0" eb="3">
      <t>キカンブ</t>
    </rPh>
    <rPh sb="3" eb="5">
      <t>コウニュウ</t>
    </rPh>
    <rPh sb="5" eb="6">
      <t>ヒ</t>
    </rPh>
    <rPh sb="7" eb="8">
      <t>トウ</t>
    </rPh>
    <phoneticPr fontId="5"/>
  </si>
  <si>
    <t>国立大学法人神戸大学</t>
    <rPh sb="0" eb="2">
      <t>コクリツ</t>
    </rPh>
    <rPh sb="2" eb="4">
      <t>ダイガク</t>
    </rPh>
    <rPh sb="4" eb="6">
      <t>ホウジン</t>
    </rPh>
    <rPh sb="6" eb="8">
      <t>コウベ</t>
    </rPh>
    <rPh sb="8" eb="10">
      <t>ダイガク</t>
    </rPh>
    <phoneticPr fontId="5"/>
  </si>
  <si>
    <t>国立大学法人東京海洋大学</t>
    <rPh sb="0" eb="2">
      <t>コクリツ</t>
    </rPh>
    <rPh sb="2" eb="4">
      <t>ダイガク</t>
    </rPh>
    <rPh sb="4" eb="6">
      <t>ホウジン</t>
    </rPh>
    <rPh sb="6" eb="8">
      <t>トウキョウ</t>
    </rPh>
    <rPh sb="8" eb="10">
      <t>カイヨウ</t>
    </rPh>
    <rPh sb="10" eb="12">
      <t>ダイガク</t>
    </rPh>
    <phoneticPr fontId="5"/>
  </si>
  <si>
    <t>国立大学法人北海道大学</t>
    <rPh sb="0" eb="2">
      <t>コクリツ</t>
    </rPh>
    <rPh sb="2" eb="4">
      <t>ダイガク</t>
    </rPh>
    <rPh sb="4" eb="6">
      <t>ホウジン</t>
    </rPh>
    <rPh sb="6" eb="9">
      <t>ホッカイドウ</t>
    </rPh>
    <rPh sb="9" eb="11">
      <t>ダイガク</t>
    </rPh>
    <phoneticPr fontId="5"/>
  </si>
  <si>
    <t>4-2 大学などにおける教育研究基盤の整備</t>
    <phoneticPr fontId="5"/>
  </si>
  <si>
    <t>・平成28年度　長崎大学「長崎丸」設計等、起工
・29年度　長崎大学「長崎丸」進水、竣工
・30年度　長崎大学「長崎丸」運用開始
・令和元年度　東京海洋大学「汐路丸」、神戸大学「深江丸」及び北海道大学「うしお丸」設計等、起工</t>
    <rPh sb="1" eb="3">
      <t>ヘイセイ</t>
    </rPh>
    <rPh sb="48" eb="50">
      <t>ネンド</t>
    </rPh>
    <rPh sb="51" eb="53">
      <t>ナガサキ</t>
    </rPh>
    <rPh sb="53" eb="55">
      <t>ダイガク</t>
    </rPh>
    <rPh sb="56" eb="58">
      <t>ナガサキ</t>
    </rPh>
    <rPh sb="58" eb="59">
      <t>マル</t>
    </rPh>
    <rPh sb="60" eb="62">
      <t>ウンヨウ</t>
    </rPh>
    <rPh sb="62" eb="64">
      <t>カイシ</t>
    </rPh>
    <rPh sb="66" eb="68">
      <t>レイワ</t>
    </rPh>
    <rPh sb="68" eb="70">
      <t>ガンネン</t>
    </rPh>
    <rPh sb="70" eb="71">
      <t>ド</t>
    </rPh>
    <rPh sb="72" eb="74">
      <t>トウキョウ</t>
    </rPh>
    <rPh sb="74" eb="76">
      <t>カイヨウ</t>
    </rPh>
    <rPh sb="76" eb="78">
      <t>ダイガク</t>
    </rPh>
    <rPh sb="79" eb="81">
      <t>シオジ</t>
    </rPh>
    <rPh sb="81" eb="82">
      <t>マル</t>
    </rPh>
    <rPh sb="84" eb="86">
      <t>コウベ</t>
    </rPh>
    <rPh sb="86" eb="88">
      <t>ダイガク</t>
    </rPh>
    <rPh sb="89" eb="91">
      <t>フカエ</t>
    </rPh>
    <rPh sb="91" eb="92">
      <t>マル</t>
    </rPh>
    <rPh sb="93" eb="94">
      <t>オヨ</t>
    </rPh>
    <rPh sb="95" eb="98">
      <t>ホッカイドウ</t>
    </rPh>
    <rPh sb="98" eb="100">
      <t>ダイガク</t>
    </rPh>
    <rPh sb="104" eb="105">
      <t>マル</t>
    </rPh>
    <rPh sb="106" eb="108">
      <t>セッケイ</t>
    </rPh>
    <rPh sb="108" eb="109">
      <t>トウ</t>
    </rPh>
    <rPh sb="110" eb="112">
      <t>キコウ</t>
    </rPh>
    <phoneticPr fontId="5"/>
  </si>
  <si>
    <t>・平成28年度　長崎大学「長崎丸」設計等、起工
・29年度　長崎大学「長崎丸」進水、竣工
・30年度　長崎大学「長崎丸」運用開始
・令和元年度　東京海洋大学「汐路丸」、神戸大学「深江丸」及び北海道大学「うしお丸」設計等、起工
・２年度　東京海洋大学「汐路丸」及び神戸大学「深江丸」　進水、竣工
・３年度　北海道大学「うしお丸」進水、竣工</t>
    <rPh sb="1" eb="3">
      <t>ヘイセイ</t>
    </rPh>
    <rPh sb="66" eb="68">
      <t>レイワ</t>
    </rPh>
    <rPh sb="68" eb="69">
      <t>ガン</t>
    </rPh>
    <rPh sb="93" eb="94">
      <t>オヨ</t>
    </rPh>
    <rPh sb="95" eb="98">
      <t>ホッカイドウ</t>
    </rPh>
    <rPh sb="98" eb="100">
      <t>ダイガク</t>
    </rPh>
    <rPh sb="104" eb="105">
      <t>マル</t>
    </rPh>
    <rPh sb="115" eb="117">
      <t>ネンド</t>
    </rPh>
    <rPh sb="129" eb="130">
      <t>オヨ</t>
    </rPh>
    <rPh sb="141" eb="143">
      <t>シンスイ</t>
    </rPh>
    <rPh sb="144" eb="146">
      <t>シュンコウ</t>
    </rPh>
    <rPh sb="149" eb="151">
      <t>ネンド</t>
    </rPh>
    <rPh sb="152" eb="155">
      <t>ホッカイドウ</t>
    </rPh>
    <rPh sb="155" eb="157">
      <t>ダイガク</t>
    </rPh>
    <rPh sb="161" eb="162">
      <t>マル</t>
    </rPh>
    <rPh sb="163" eb="165">
      <t>シンスイ</t>
    </rPh>
    <rPh sb="166" eb="168">
      <t>シュンコウ</t>
    </rPh>
    <phoneticPr fontId="5"/>
  </si>
  <si>
    <t>補助金等交付</t>
  </si>
  <si>
    <t>-</t>
    <phoneticPr fontId="5"/>
  </si>
  <si>
    <t>-</t>
    <phoneticPr fontId="5"/>
  </si>
  <si>
    <t>-</t>
    <phoneticPr fontId="5"/>
  </si>
  <si>
    <t>-</t>
    <phoneticPr fontId="5"/>
  </si>
  <si>
    <t>練習船「うしお丸」の建造</t>
    <rPh sb="0" eb="2">
      <t>レンシュウ</t>
    </rPh>
    <rPh sb="2" eb="3">
      <t>セン</t>
    </rPh>
    <rPh sb="7" eb="8">
      <t>マル</t>
    </rPh>
    <rPh sb="10" eb="12">
      <t>ケンゾウ</t>
    </rPh>
    <phoneticPr fontId="5"/>
  </si>
  <si>
    <t>・平成28年度から建造している長崎大学「長崎丸」は計画どおり事業が進捗し、平成30年度から運用を開始した。また、令和元年度からは新たに東京海洋大学「汐路丸」、神戸大学「深江丸」及び北海道大学「うしお丸」の設計等、起工をしている。
・経費の執行に関しては、事業年度毎に各大学から提出される実績報告書等において、支出先・使途を把握し、補助金の使用状況や事業目的との整合性について確認を行い、事業の適切な実施に努めている。</t>
    <rPh sb="1" eb="3">
      <t>ヘイセイ</t>
    </rPh>
    <rPh sb="5" eb="7">
      <t>ネンド</t>
    </rPh>
    <rPh sb="9" eb="11">
      <t>ケンゾウ</t>
    </rPh>
    <rPh sb="15" eb="17">
      <t>ナガサキ</t>
    </rPh>
    <rPh sb="17" eb="19">
      <t>ダイガク</t>
    </rPh>
    <rPh sb="20" eb="22">
      <t>ナガサキ</t>
    </rPh>
    <rPh sb="22" eb="23">
      <t>マル</t>
    </rPh>
    <rPh sb="25" eb="27">
      <t>ケイカク</t>
    </rPh>
    <rPh sb="30" eb="32">
      <t>ジギョウ</t>
    </rPh>
    <rPh sb="33" eb="35">
      <t>シンチョク</t>
    </rPh>
    <rPh sb="37" eb="39">
      <t>ヘイセイ</t>
    </rPh>
    <rPh sb="41" eb="43">
      <t>ネンド</t>
    </rPh>
    <rPh sb="45" eb="47">
      <t>ウンヨウ</t>
    </rPh>
    <rPh sb="48" eb="50">
      <t>カイシ</t>
    </rPh>
    <rPh sb="56" eb="58">
      <t>レイワ</t>
    </rPh>
    <rPh sb="58" eb="60">
      <t>ガンネン</t>
    </rPh>
    <rPh sb="60" eb="61">
      <t>ド</t>
    </rPh>
    <rPh sb="64" eb="65">
      <t>アラ</t>
    </rPh>
    <rPh sb="116" eb="118">
      <t>ケイヒ</t>
    </rPh>
    <rPh sb="119" eb="121">
      <t>シッコウ</t>
    </rPh>
    <rPh sb="122" eb="123">
      <t>カン</t>
    </rPh>
    <rPh sb="127" eb="129">
      <t>ジギョウ</t>
    </rPh>
    <rPh sb="129" eb="131">
      <t>ネンド</t>
    </rPh>
    <rPh sb="131" eb="132">
      <t>ゴト</t>
    </rPh>
    <rPh sb="133" eb="134">
      <t>カク</t>
    </rPh>
    <rPh sb="134" eb="136">
      <t>ダイガク</t>
    </rPh>
    <rPh sb="138" eb="140">
      <t>テイシュツ</t>
    </rPh>
    <rPh sb="143" eb="145">
      <t>ジッセキ</t>
    </rPh>
    <rPh sb="145" eb="148">
      <t>ホウコクショ</t>
    </rPh>
    <rPh sb="148" eb="149">
      <t>トウ</t>
    </rPh>
    <rPh sb="154" eb="156">
      <t>シシュツ</t>
    </rPh>
    <rPh sb="156" eb="157">
      <t>サキ</t>
    </rPh>
    <rPh sb="158" eb="160">
      <t>シト</t>
    </rPh>
    <rPh sb="161" eb="163">
      <t>ハアク</t>
    </rPh>
    <rPh sb="165" eb="168">
      <t>ホジョキン</t>
    </rPh>
    <rPh sb="169" eb="171">
      <t>シヨウ</t>
    </rPh>
    <rPh sb="171" eb="173">
      <t>ジョウキョウ</t>
    </rPh>
    <rPh sb="174" eb="176">
      <t>ジギョウ</t>
    </rPh>
    <rPh sb="176" eb="178">
      <t>モクテキ</t>
    </rPh>
    <rPh sb="180" eb="183">
      <t>セイゴウセイ</t>
    </rPh>
    <rPh sb="187" eb="189">
      <t>カクニン</t>
    </rPh>
    <rPh sb="190" eb="191">
      <t>オコナ</t>
    </rPh>
    <rPh sb="193" eb="195">
      <t>ジギョウ</t>
    </rPh>
    <rPh sb="196" eb="198">
      <t>テキセツ</t>
    </rPh>
    <rPh sb="199" eb="201">
      <t>ジッシ</t>
    </rPh>
    <rPh sb="202" eb="203">
      <t>ツト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</si>
  <si>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</si>
  <si>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</si>
  <si>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</si>
  <si>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</si>
  <si>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</si>
  <si>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</si>
  <si>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</si>
  <si>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</si>
  <si>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</si>
  <si>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</si>
  <si>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</si>
  <si>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</si>
  <si>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繰越は、令和元年台風15号の災害を踏まえ、災害支援機能の見直し等に伴う基礎設計の変更及び新たな設備増設の必要が生じ、仕様の見直しを行ったことにより不測の日数を要したことに起因する。事業の目的に照らし、本繰越は妥当である。</t>
    <rPh sb="1" eb="2">
      <t>ク</t>
    </rPh>
    <rPh sb="2" eb="3">
      <t>コ</t>
    </rPh>
    <rPh sb="5" eb="6">
      <t>レイ</t>
    </rPh>
    <rPh sb="6" eb="7">
      <t>ワ</t>
    </rPh>
    <rPh sb="7" eb="9">
      <t>ガンネン</t>
    </rPh>
    <rPh sb="43" eb="44">
      <t>オヨ</t>
    </rPh>
    <rPh sb="45" eb="46">
      <t>アラ</t>
    </rPh>
    <rPh sb="48" eb="50">
      <t>セツビ</t>
    </rPh>
    <rPh sb="50" eb="52">
      <t>ゾウセツ</t>
    </rPh>
    <rPh sb="53" eb="55">
      <t>ヒツヨウ</t>
    </rPh>
    <rPh sb="56" eb="57">
      <t>ショウ</t>
    </rPh>
    <rPh sb="59" eb="61">
      <t>シヨウ</t>
    </rPh>
    <rPh sb="62" eb="64">
      <t>ミナオ</t>
    </rPh>
    <rPh sb="66" eb="67">
      <t>オコナ</t>
    </rPh>
    <rPh sb="74" eb="76">
      <t>フソク</t>
    </rPh>
    <rPh sb="77" eb="79">
      <t>ニッスウ</t>
    </rPh>
    <rPh sb="80" eb="81">
      <t>ヨウ</t>
    </rPh>
    <rPh sb="86" eb="88">
      <t>キイン</t>
    </rPh>
    <rPh sb="91" eb="93">
      <t>ジギョウ</t>
    </rPh>
    <rPh sb="94" eb="96">
      <t>モクテキ</t>
    </rPh>
    <rPh sb="97" eb="98">
      <t>テ</t>
    </rPh>
    <rPh sb="101" eb="102">
      <t>ホン</t>
    </rPh>
    <rPh sb="102" eb="104">
      <t>クリコシ</t>
    </rPh>
    <rPh sb="105" eb="107">
      <t>ダトウ</t>
    </rPh>
    <phoneticPr fontId="5"/>
  </si>
  <si>
    <t>練習船を利用した実習生数</t>
    <rPh sb="0" eb="2">
      <t>レンシュウ</t>
    </rPh>
    <rPh sb="2" eb="3">
      <t>セン</t>
    </rPh>
    <phoneticPr fontId="5"/>
  </si>
  <si>
    <t>練習船「汐路丸」の建造</t>
    <phoneticPr fontId="5"/>
  </si>
  <si>
    <t>練習船「深江丸」の建造</t>
    <rPh sb="4" eb="6">
      <t>フカエ</t>
    </rPh>
    <phoneticPr fontId="5"/>
  </si>
  <si>
    <t>練習船の代船を建造していくことで、海洋人材の安定的確保に向けて、必要な実習環境を維持していくことを目標としている。練習船を利用した実習生数を成果実績とすることで、実習環境の維持を把握することとしている。</t>
    <rPh sb="0" eb="2">
      <t>レンシュウ</t>
    </rPh>
    <rPh sb="2" eb="3">
      <t>セン</t>
    </rPh>
    <rPh sb="4" eb="5">
      <t>ダイ</t>
    </rPh>
    <rPh sb="5" eb="6">
      <t>セン</t>
    </rPh>
    <rPh sb="7" eb="9">
      <t>ケンゾウ</t>
    </rPh>
    <rPh sb="49" eb="51">
      <t>モクヒョウ</t>
    </rPh>
    <rPh sb="70" eb="72">
      <t>セイカ</t>
    </rPh>
    <rPh sb="72" eb="74">
      <t>ジッセキ</t>
    </rPh>
    <rPh sb="81" eb="83">
      <t>ジッシュウ</t>
    </rPh>
    <rPh sb="83" eb="85">
      <t>カンキョウ</t>
    </rPh>
    <rPh sb="86" eb="88">
      <t>イジ</t>
    </rPh>
    <rPh sb="89" eb="91">
      <t>ハアク</t>
    </rPh>
    <phoneticPr fontId="5"/>
  </si>
  <si>
    <t>水産学、商船学等に関する実習環境の維持を図る。</t>
    <phoneticPr fontId="5"/>
  </si>
  <si>
    <t>A.国立大学法人東京海洋大学</t>
    <rPh sb="2" eb="4">
      <t>コクリツ</t>
    </rPh>
    <rPh sb="4" eb="6">
      <t>ダイガク</t>
    </rPh>
    <rPh sb="6" eb="8">
      <t>ホウジン</t>
    </rPh>
    <rPh sb="8" eb="10">
      <t>トウキョウ</t>
    </rPh>
    <rPh sb="10" eb="12">
      <t>カイヨウ</t>
    </rPh>
    <rPh sb="12" eb="14">
      <t>ダイガク</t>
    </rPh>
    <phoneticPr fontId="5"/>
  </si>
  <si>
    <t>専門教育課長
吉田　光成</t>
    <rPh sb="7" eb="9">
      <t>ヨシダ</t>
    </rPh>
    <rPh sb="10" eb="12">
      <t>ミツナリ</t>
    </rPh>
    <phoneticPr fontId="5"/>
  </si>
  <si>
    <t>執行額（百万円）／練習船を利用した実習生数</t>
    <rPh sb="9" eb="11">
      <t>レンシュウ</t>
    </rPh>
    <rPh sb="11" eb="12">
      <t>セン</t>
    </rPh>
    <rPh sb="13" eb="15">
      <t>リヨウ</t>
    </rPh>
    <rPh sb="17" eb="20">
      <t>ジッシュウセイ</t>
    </rPh>
    <rPh sb="20" eb="21">
      <t>スウ</t>
    </rPh>
    <phoneticPr fontId="5"/>
  </si>
  <si>
    <t>2,243/13,169</t>
    <phoneticPr fontId="5"/>
  </si>
  <si>
    <t>2,734.5/12,162</t>
    <phoneticPr fontId="5"/>
  </si>
  <si>
    <t>10,108.5/12,162</t>
    <phoneticPr fontId="5"/>
  </si>
  <si>
    <t>1,802.4/12,312</t>
    <phoneticPr fontId="5"/>
  </si>
  <si>
    <t>-</t>
    <phoneticPr fontId="5"/>
  </si>
  <si>
    <t>※令和３年度概算要求においては事項要求となるため金額記入不可。
※金額は単位未満四捨五入して記載していることから、合計が一致しない場合がある。</t>
    <phoneticPr fontId="5"/>
  </si>
  <si>
    <t>中長期的な視野に立った更新計画を策定し、練習船の代船整備を推進する。</t>
    <rPh sb="0" eb="4">
      <t>チュウチョウキテキ</t>
    </rPh>
    <rPh sb="5" eb="7">
      <t>シヤ</t>
    </rPh>
    <rPh sb="8" eb="9">
      <t>タ</t>
    </rPh>
    <rPh sb="11" eb="13">
      <t>コウシン</t>
    </rPh>
    <rPh sb="13" eb="15">
      <t>ケイカク</t>
    </rPh>
    <rPh sb="16" eb="18">
      <t>サクテイ</t>
    </rPh>
    <rPh sb="20" eb="22">
      <t>レンシュウ</t>
    </rPh>
    <rPh sb="22" eb="23">
      <t>セン</t>
    </rPh>
    <rPh sb="24" eb="25">
      <t>ダイ</t>
    </rPh>
    <rPh sb="25" eb="26">
      <t>セン</t>
    </rPh>
    <rPh sb="26" eb="28">
      <t>セイビ</t>
    </rPh>
    <rPh sb="29" eb="31">
      <t>スイシン</t>
    </rPh>
    <phoneticPr fontId="5"/>
  </si>
  <si>
    <t>更新計画を踏まえた代船建造数</t>
    <rPh sb="0" eb="2">
      <t>コウシン</t>
    </rPh>
    <rPh sb="2" eb="4">
      <t>ケイカク</t>
    </rPh>
    <rPh sb="5" eb="6">
      <t>フ</t>
    </rPh>
    <rPh sb="9" eb="10">
      <t>ダイ</t>
    </rPh>
    <rPh sb="10" eb="11">
      <t>セン</t>
    </rPh>
    <rPh sb="11" eb="13">
      <t>ケンゾウ</t>
    </rPh>
    <rPh sb="13" eb="14">
      <t>スウ</t>
    </rPh>
    <phoneticPr fontId="5"/>
  </si>
  <si>
    <t>文部科学省調べ</t>
    <rPh sb="0" eb="2">
      <t>モンブ</t>
    </rPh>
    <rPh sb="2" eb="5">
      <t>カガクショウ</t>
    </rPh>
    <rPh sb="5" eb="6">
      <t>シラ</t>
    </rPh>
    <phoneticPr fontId="5"/>
  </si>
  <si>
    <t>隻</t>
    <rPh sb="0" eb="1">
      <t>セキ</t>
    </rPh>
    <phoneticPr fontId="5"/>
  </si>
  <si>
    <t>-</t>
    <phoneticPr fontId="5"/>
  </si>
  <si>
    <t>独立行政法人国立高等専門学校機構船舶建造費補助金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センパク</t>
    </rPh>
    <rPh sb="18" eb="20">
      <t>ケンゾウ</t>
    </rPh>
    <rPh sb="20" eb="21">
      <t>ヒ</t>
    </rPh>
    <rPh sb="21" eb="24">
      <t>ホジョキン</t>
    </rPh>
    <phoneticPr fontId="5"/>
  </si>
  <si>
    <t>-</t>
    <phoneticPr fontId="5"/>
  </si>
  <si>
    <t>国立大学・高等専門学校の事業運営に資するため、海上における実地の教育研究に必要な船舶の建造に係る経費を補助することにより、水産学、商船学など海上における実地の教育研究が不可欠な分野の基盤の整備を図り、実践的な人材養成及び高度な学術研究を推進する。老朽化が進行した船舶は故障が頻発し、また、教育研究機器等の性能も旧来のもので、安全な航海、円滑な教育研究に支障を来していることから、代船の建造を実施することにより、安全かつ円滑な教育研究環境を確保する。（補助率・定額補助）</t>
    <rPh sb="5" eb="7">
      <t>コウトウ</t>
    </rPh>
    <rPh sb="7" eb="9">
      <t>センモン</t>
    </rPh>
    <rPh sb="9" eb="11">
      <t>ガッコウ</t>
    </rPh>
    <phoneticPr fontId="5"/>
  </si>
  <si>
    <t>国立大学・高等専門学校における練習船の整備</t>
    <rPh sb="0" eb="2">
      <t>コクリツ</t>
    </rPh>
    <rPh sb="2" eb="4">
      <t>ダイガク</t>
    </rPh>
    <rPh sb="5" eb="7">
      <t>コウトウ</t>
    </rPh>
    <rPh sb="7" eb="9">
      <t>センモン</t>
    </rPh>
    <rPh sb="9" eb="11">
      <t>ガッコウ</t>
    </rPh>
    <rPh sb="15" eb="17">
      <t>レンシュウ</t>
    </rPh>
    <rPh sb="17" eb="18">
      <t>セン</t>
    </rPh>
    <rPh sb="19" eb="21">
      <t>セイビ</t>
    </rPh>
    <phoneticPr fontId="5"/>
  </si>
  <si>
    <t>大学・高等専門学校からの聞き取りによる。</t>
    <rPh sb="3" eb="5">
      <t>コウトウ</t>
    </rPh>
    <rPh sb="5" eb="7">
      <t>センモン</t>
    </rPh>
    <rPh sb="7" eb="9">
      <t>ガッコウ</t>
    </rPh>
    <phoneticPr fontId="5"/>
  </si>
  <si>
    <t>建造された船舶では、安全に水産学等に関する教育・研究が行われるとともに、他大学・高等専門学校の学生も教育・研究で利活用されている。</t>
    <rPh sb="40" eb="42">
      <t>コウトウ</t>
    </rPh>
    <rPh sb="42" eb="44">
      <t>センモン</t>
    </rPh>
    <rPh sb="44" eb="46">
      <t>ガッコウ</t>
    </rPh>
    <phoneticPr fontId="5"/>
  </si>
  <si>
    <t>事業年度毎に、各大学・高等専門学校から提出される実績報告書により、補助金の使用状況や、事業の目的との整合性について確認をしている。</t>
    <rPh sb="11" eb="13">
      <t>コウトウ</t>
    </rPh>
    <rPh sb="13" eb="15">
      <t>センモン</t>
    </rPh>
    <rPh sb="15" eb="17">
      <t>ガッコウ</t>
    </rPh>
    <phoneticPr fontId="5"/>
  </si>
  <si>
    <t>補助事業先では、支出先の選定に当たって一般競争入札により本事業が最も効果的・効率的に実施できる者を選んでいる。</t>
    <phoneticPr fontId="5"/>
  </si>
  <si>
    <t>補助事業先では、支出先の選定に当たって一般競争入札を実施するため、国費の負担割合は適切である。</t>
    <phoneticPr fontId="5"/>
  </si>
  <si>
    <t>補助事業先では、支出先の選定に当たって一般競争入札により選定するなど、その妥当性や競争性を確保している。</t>
    <phoneticPr fontId="5"/>
  </si>
  <si>
    <t>国立大学・高等専門学校における水産学等の教育研究は、広く国民の生活に関係しニーズがあるものであり、これに不可欠な海上における教育研究の基盤となる船舶の整備に係る経費は国において支援する必要がある。</t>
    <rPh sb="0" eb="2">
      <t>コクリツ</t>
    </rPh>
    <rPh sb="5" eb="7">
      <t>コウトウ</t>
    </rPh>
    <rPh sb="7" eb="9">
      <t>センモン</t>
    </rPh>
    <rPh sb="9" eb="11">
      <t>ガッコウ</t>
    </rPh>
    <phoneticPr fontId="5"/>
  </si>
  <si>
    <t>本事業は国立大学・高等専門学校における、老朽化が進行した船舶を安全かつ効率的に運航できる代船を建造するもので、国の水産学等の教育研究機能の確保のために必要である。</t>
    <rPh sb="4" eb="6">
      <t>コクリツ</t>
    </rPh>
    <rPh sb="6" eb="8">
      <t>ダイガク</t>
    </rPh>
    <rPh sb="9" eb="11">
      <t>コウトウ</t>
    </rPh>
    <rPh sb="11" eb="13">
      <t>センモン</t>
    </rPh>
    <rPh sb="13" eb="15">
      <t>ガッコウ</t>
    </rPh>
    <phoneticPr fontId="5"/>
  </si>
  <si>
    <t xml:space="preserve">国立大学・高等専門学校が行う船舶の建造に要する経費のみを交付対象としており、また各大学・高等専門学校に直接補助している。 </t>
    <rPh sb="0" eb="2">
      <t>コクリツ</t>
    </rPh>
    <rPh sb="2" eb="4">
      <t>ダイガク</t>
    </rPh>
    <rPh sb="5" eb="7">
      <t>コウトウ</t>
    </rPh>
    <rPh sb="7" eb="9">
      <t>センモン</t>
    </rPh>
    <rPh sb="9" eb="11">
      <t>ガッコウ</t>
    </rPh>
    <rPh sb="41" eb="43">
      <t>ダイガク</t>
    </rPh>
    <rPh sb="44" eb="46">
      <t>コウトウ</t>
    </rPh>
    <rPh sb="46" eb="48">
      <t>センモン</t>
    </rPh>
    <rPh sb="48" eb="50">
      <t>ガッコウ</t>
    </rPh>
    <phoneticPr fontId="5"/>
  </si>
  <si>
    <t>・船舶を使用した実地での教育研究を十全かつ安全に実践していくため、各大学・高等専門学校の建造年数が高齢な実習船から計画的に代船建造を行う必要がある。
・建造後の実習船が当該大学・高等専門学校の教育研究だけでなく、他大学の教員・学生の利用などにも積極的な活用を促す。</t>
    <rPh sb="37" eb="39">
      <t>コウトウ</t>
    </rPh>
    <rPh sb="39" eb="41">
      <t>センモン</t>
    </rPh>
    <rPh sb="41" eb="43">
      <t>ガッコウ</t>
    </rPh>
    <rPh sb="89" eb="91">
      <t>コウトウ</t>
    </rPh>
    <rPh sb="91" eb="93">
      <t>センモン</t>
    </rPh>
    <rPh sb="93" eb="95">
      <t>ガッコウ</t>
    </rPh>
    <phoneticPr fontId="5"/>
  </si>
  <si>
    <t>国立大学・高等専門学校が行う船舶の建造に要する経費に対して補助を行い、もって大学・高等専門学校の教育研究に対する国民の要請にこたえるとともに、我が国の高等教育及び学術研究の水準の向上と均衡ある発展を図る。</t>
    <rPh sb="5" eb="7">
      <t>コウトウ</t>
    </rPh>
    <rPh sb="7" eb="9">
      <t>センモン</t>
    </rPh>
    <rPh sb="9" eb="11">
      <t>ガッコウ</t>
    </rPh>
    <rPh sb="41" eb="43">
      <t>コウトウ</t>
    </rPh>
    <rPh sb="43" eb="45">
      <t>センモン</t>
    </rPh>
    <rPh sb="45" eb="47">
      <t>ガッコウ</t>
    </rPh>
    <phoneticPr fontId="5"/>
  </si>
  <si>
    <t>-</t>
    <phoneticPr fontId="5"/>
  </si>
  <si>
    <t>事業内容の
一部改善</t>
  </si>
  <si>
    <t>１．事業評価の観点：この事業は、国立大学法人が行う船舶の建造に係る経費を補助することにより、水産学・商船学など海上における実地の教育研究が必要不可欠な分野の基盤の整備を図り、実践的な人材養成及び高度な学術研究を推進すること及び安全な航海・円滑な教育研究のための老朽化が進行した船舶の代船建造を実施することを目的とするものであり、国立大学法人における計画的な船舶建造の実施の観点から検証を行った。
２．所見：この事業は、一部の船舶については当該大学の教育研究だけではなく、他大学の教員・学生の利用が予定されるなど、事業成果の活用及び実効性を高めるための工夫が認められる。船舶整備を計画的に実施しているものであり、引き続き、整備規模の適正化やコスト削減に留意しつつ、効果的・効率的な整備の実施に努めるべきである。また、外部有識者の意見を踏まえ、成果目標等の検証やコスト開示方法を工夫すべきである。</t>
  </si>
  <si>
    <t>年度内に改善を検討</t>
  </si>
  <si>
    <t>外部有識者の所見を踏まえ、事業の成果を適切に測るため成果指標の見直しに着手し、実績値は次年度以降反映することとしたい。
コスト開示方法については、事業コストを適切に表すものとするため、「執行額（百万円）/練習船を使用した実習生数」とし、国立大学全体としての環境整備に要した「執行額」を、国立大学全体の実習生で除した額を単位当たりのコストとして見直しを行った。</t>
  </si>
  <si>
    <t>-</t>
    <phoneticPr fontId="5"/>
  </si>
  <si>
    <t>事業の目的及び内容については施策目標の達成手段として適切なものとなっている。
成果目標として、「練習船を利用した実習生数」のみが設定されているが、練習船の利用割合・カバー率（実習を必要とする学生のうちどの程度の学生が練習船を利用できているか等）や、練習船の稼働率に関わる指標（年間運航日数等）等、成果を多角的に示す指標設定が必要ではないか。
単位当たりコストは、練習船の規模に応じて建造費用は変動するため、練習船の数を母数とするではなく、定員数や実習生数を母数とする等、コスト開示の方法に工夫が必要ではないか。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</si>
</sst>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122652</xdr:colOff>
      <xdr:row>742</xdr:row>
      <xdr:rowOff>167822</xdr:rowOff>
    </xdr:from>
    <xdr:to>
      <xdr:col>32</xdr:col>
      <xdr:colOff>77747</xdr:colOff>
      <xdr:row>748</xdr:row>
      <xdr:rowOff>170997</xdr:rowOff>
    </xdr:to>
    <xdr:sp macro="" textlink="">
      <xdr:nvSpPr>
        <xdr:cNvPr id="2" name="Rectangle 1">
          <a:extLst>
            <a:ext uri="{FF2B5EF4-FFF2-40B4-BE49-F238E27FC236}">
              <a16:creationId xmlns:a16="http://schemas.microsoft.com/office/drawing/2014/main" id="{85D65B79-B831-43E7-A71D-DA747D668B9C}"/>
            </a:ext>
          </a:extLst>
        </xdr:cNvPr>
        <xdr:cNvSpPr>
          <a:spLocks noChangeArrowheads="1"/>
        </xdr:cNvSpPr>
      </xdr:nvSpPr>
      <xdr:spPr bwMode="auto">
        <a:xfrm>
          <a:off x="4408902" y="65373251"/>
          <a:ext cx="2200274" cy="21258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２，７３４</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５百万円</a:t>
          </a:r>
          <a:endParaRPr lang="ja-JP" altLang="en-US"/>
        </a:p>
      </xdr:txBody>
    </xdr:sp>
    <xdr:clientData/>
  </xdr:twoCellAnchor>
  <xdr:twoCellAnchor>
    <xdr:from>
      <xdr:col>21</xdr:col>
      <xdr:colOff>51215</xdr:colOff>
      <xdr:row>748</xdr:row>
      <xdr:rowOff>294822</xdr:rowOff>
    </xdr:from>
    <xdr:to>
      <xdr:col>33</xdr:col>
      <xdr:colOff>14442</xdr:colOff>
      <xdr:row>752</xdr:row>
      <xdr:rowOff>170582</xdr:rowOff>
    </xdr:to>
    <xdr:sp macro="" textlink="">
      <xdr:nvSpPr>
        <xdr:cNvPr id="3" name="AutoShape 2">
          <a:extLst>
            <a:ext uri="{FF2B5EF4-FFF2-40B4-BE49-F238E27FC236}">
              <a16:creationId xmlns:a16="http://schemas.microsoft.com/office/drawing/2014/main" id="{B809EC46-8E25-4B70-8ED5-3689B9B77AD5}"/>
            </a:ext>
          </a:extLst>
        </xdr:cNvPr>
        <xdr:cNvSpPr>
          <a:spLocks noChangeArrowheads="1"/>
        </xdr:cNvSpPr>
      </xdr:nvSpPr>
      <xdr:spPr bwMode="auto">
        <a:xfrm>
          <a:off x="4337465" y="67622965"/>
          <a:ext cx="2412513" cy="12909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13608</xdr:colOff>
      <xdr:row>749</xdr:row>
      <xdr:rowOff>108858</xdr:rowOff>
    </xdr:from>
    <xdr:to>
      <xdr:col>32</xdr:col>
      <xdr:colOff>71374</xdr:colOff>
      <xdr:row>752</xdr:row>
      <xdr:rowOff>258070</xdr:rowOff>
    </xdr:to>
    <xdr:sp macro="" textlink="">
      <xdr:nvSpPr>
        <xdr:cNvPr id="9" name="Rectangle 3">
          <a:extLst>
            <a:ext uri="{FF2B5EF4-FFF2-40B4-BE49-F238E27FC236}">
              <a16:creationId xmlns:a16="http://schemas.microsoft.com/office/drawing/2014/main" id="{37241280-C314-447E-A6F7-B7FC3638229F}"/>
            </a:ext>
          </a:extLst>
        </xdr:cNvPr>
        <xdr:cNvSpPr>
          <a:spLocks noChangeArrowheads="1"/>
        </xdr:cNvSpPr>
      </xdr:nvSpPr>
      <xdr:spPr bwMode="auto">
        <a:xfrm>
          <a:off x="4503965" y="67790787"/>
          <a:ext cx="2098838" cy="12105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国立大学法人の事業運営に資するため、海上における実地の教育研究に必要な船舶の建造に係る経費を補助する。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twoCellAnchor>
  <xdr:twoCellAnchor>
    <xdr:from>
      <xdr:col>21</xdr:col>
      <xdr:colOff>114192</xdr:colOff>
      <xdr:row>754</xdr:row>
      <xdr:rowOff>115099</xdr:rowOff>
    </xdr:from>
    <xdr:to>
      <xdr:col>32</xdr:col>
      <xdr:colOff>71020</xdr:colOff>
      <xdr:row>757</xdr:row>
      <xdr:rowOff>576407</xdr:rowOff>
    </xdr:to>
    <xdr:sp macro="" textlink="">
      <xdr:nvSpPr>
        <xdr:cNvPr id="10" name="Rectangle 5">
          <a:extLst>
            <a:ext uri="{FF2B5EF4-FFF2-40B4-BE49-F238E27FC236}">
              <a16:creationId xmlns:a16="http://schemas.microsoft.com/office/drawing/2014/main" id="{C53E0799-C63C-417F-80C4-067A54CA1695}"/>
            </a:ext>
          </a:extLst>
        </xdr:cNvPr>
        <xdr:cNvSpPr>
          <a:spLocks noChangeArrowheads="1"/>
        </xdr:cNvSpPr>
      </xdr:nvSpPr>
      <xdr:spPr bwMode="auto">
        <a:xfrm>
          <a:off x="4350016" y="70756981"/>
          <a:ext cx="2175592" cy="15034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Ａ</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国立大学法人</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（全３件）</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２，７３４．５百万円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27</xdr:col>
      <xdr:colOff>30149</xdr:colOff>
      <xdr:row>752</xdr:row>
      <xdr:rowOff>136069</xdr:rowOff>
    </xdr:from>
    <xdr:to>
      <xdr:col>27</xdr:col>
      <xdr:colOff>30149</xdr:colOff>
      <xdr:row>753</xdr:row>
      <xdr:rowOff>344976</xdr:rowOff>
    </xdr:to>
    <xdr:sp macro="" textlink="">
      <xdr:nvSpPr>
        <xdr:cNvPr id="11" name="Line 4">
          <a:extLst>
            <a:ext uri="{FF2B5EF4-FFF2-40B4-BE49-F238E27FC236}">
              <a16:creationId xmlns:a16="http://schemas.microsoft.com/office/drawing/2014/main" id="{D3AF60A6-927D-4978-B1FF-107203C8ABDC}"/>
            </a:ext>
          </a:extLst>
        </xdr:cNvPr>
        <xdr:cNvSpPr>
          <a:spLocks noChangeShapeType="1"/>
        </xdr:cNvSpPr>
      </xdr:nvSpPr>
      <xdr:spPr bwMode="auto">
        <a:xfrm flipH="1">
          <a:off x="5476208" y="70083187"/>
          <a:ext cx="0" cy="5562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13341</xdr:colOff>
      <xdr:row>753</xdr:row>
      <xdr:rowOff>161592</xdr:rowOff>
    </xdr:from>
    <xdr:to>
      <xdr:col>29</xdr:col>
      <xdr:colOff>6026</xdr:colOff>
      <xdr:row>754</xdr:row>
      <xdr:rowOff>146251</xdr:rowOff>
    </xdr:to>
    <xdr:sp macro="" textlink="">
      <xdr:nvSpPr>
        <xdr:cNvPr id="12" name="正方形/長方形 11">
          <a:extLst>
            <a:ext uri="{FF2B5EF4-FFF2-40B4-BE49-F238E27FC236}">
              <a16:creationId xmlns:a16="http://schemas.microsoft.com/office/drawing/2014/main" id="{0FC2F67F-7E2A-4168-8F40-25A7C8E5AB08}"/>
            </a:ext>
          </a:extLst>
        </xdr:cNvPr>
        <xdr:cNvSpPr/>
      </xdr:nvSpPr>
      <xdr:spPr>
        <a:xfrm>
          <a:off x="4450870" y="70456092"/>
          <a:ext cx="1404627" cy="332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補助</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21</xdr:col>
      <xdr:colOff>68439</xdr:colOff>
      <xdr:row>758</xdr:row>
      <xdr:rowOff>130958</xdr:rowOff>
    </xdr:from>
    <xdr:to>
      <xdr:col>33</xdr:col>
      <xdr:colOff>36688</xdr:colOff>
      <xdr:row>760</xdr:row>
      <xdr:rowOff>46545</xdr:rowOff>
    </xdr:to>
    <xdr:sp macro="" textlink="">
      <xdr:nvSpPr>
        <xdr:cNvPr id="13" name="AutoShape 2">
          <a:extLst>
            <a:ext uri="{FF2B5EF4-FFF2-40B4-BE49-F238E27FC236}">
              <a16:creationId xmlns:a16="http://schemas.microsoft.com/office/drawing/2014/main" id="{8430E4DA-6FD9-408A-B0C2-4077F1D75DA1}"/>
            </a:ext>
          </a:extLst>
        </xdr:cNvPr>
        <xdr:cNvSpPr>
          <a:spLocks noChangeArrowheads="1"/>
        </xdr:cNvSpPr>
      </xdr:nvSpPr>
      <xdr:spPr bwMode="auto">
        <a:xfrm>
          <a:off x="4304263" y="72487340"/>
          <a:ext cx="2388719" cy="12602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65791</xdr:colOff>
      <xdr:row>758</xdr:row>
      <xdr:rowOff>277300</xdr:rowOff>
    </xdr:from>
    <xdr:to>
      <xdr:col>32</xdr:col>
      <xdr:colOff>145687</xdr:colOff>
      <xdr:row>760</xdr:row>
      <xdr:rowOff>165833</xdr:rowOff>
    </xdr:to>
    <xdr:sp macro="" textlink="">
      <xdr:nvSpPr>
        <xdr:cNvPr id="14" name="Rectangle 6">
          <a:extLst>
            <a:ext uri="{FF2B5EF4-FFF2-40B4-BE49-F238E27FC236}">
              <a16:creationId xmlns:a16="http://schemas.microsoft.com/office/drawing/2014/main" id="{4F0C1F46-FAB3-4EAC-BD29-E4BC0DEA4625}"/>
            </a:ext>
          </a:extLst>
        </xdr:cNvPr>
        <xdr:cNvSpPr>
          <a:spLocks noChangeArrowheads="1"/>
        </xdr:cNvSpPr>
      </xdr:nvSpPr>
      <xdr:spPr bwMode="auto">
        <a:xfrm>
          <a:off x="4503320" y="72633682"/>
          <a:ext cx="2096955" cy="12332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大学において老朽、劣化した実習用船舶の代船を建造する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150</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657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601</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599</v>
      </c>
      <c r="H5" s="862"/>
      <c r="I5" s="862"/>
      <c r="J5" s="862"/>
      <c r="K5" s="862"/>
      <c r="L5" s="862"/>
      <c r="M5" s="863" t="s">
        <v>66</v>
      </c>
      <c r="N5" s="864"/>
      <c r="O5" s="864"/>
      <c r="P5" s="864"/>
      <c r="Q5" s="864"/>
      <c r="R5" s="865"/>
      <c r="S5" s="866" t="s">
        <v>600</v>
      </c>
      <c r="T5" s="862"/>
      <c r="U5" s="862"/>
      <c r="V5" s="862"/>
      <c r="W5" s="862"/>
      <c r="X5" s="867"/>
      <c r="Y5" s="718" t="s">
        <v>3</v>
      </c>
      <c r="Z5" s="566"/>
      <c r="AA5" s="566"/>
      <c r="AB5" s="566"/>
      <c r="AC5" s="566"/>
      <c r="AD5" s="567"/>
      <c r="AE5" s="719" t="s">
        <v>602</v>
      </c>
      <c r="AF5" s="719"/>
      <c r="AG5" s="719"/>
      <c r="AH5" s="719"/>
      <c r="AI5" s="719"/>
      <c r="AJ5" s="719"/>
      <c r="AK5" s="719"/>
      <c r="AL5" s="719"/>
      <c r="AM5" s="719"/>
      <c r="AN5" s="719"/>
      <c r="AO5" s="719"/>
      <c r="AP5" s="720"/>
      <c r="AQ5" s="721" t="s">
        <v>641</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海洋政策、科学技術・イノベーション</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668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4" customHeight="1" x14ac:dyDescent="0.15">
      <c r="A10" s="680" t="s">
        <v>30</v>
      </c>
      <c r="B10" s="681"/>
      <c r="C10" s="681"/>
      <c r="D10" s="681"/>
      <c r="E10" s="681"/>
      <c r="F10" s="681"/>
      <c r="G10" s="775" t="s">
        <v>656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2243</v>
      </c>
      <c r="Q13" s="678"/>
      <c r="R13" s="678"/>
      <c r="S13" s="678"/>
      <c r="T13" s="678"/>
      <c r="U13" s="678"/>
      <c r="V13" s="679"/>
      <c r="W13" s="677">
        <v>1802.3999999999999</v>
      </c>
      <c r="X13" s="678"/>
      <c r="Y13" s="678"/>
      <c r="Z13" s="678"/>
      <c r="AA13" s="678"/>
      <c r="AB13" s="678"/>
      <c r="AC13" s="679"/>
      <c r="AD13" s="677">
        <v>5671.5</v>
      </c>
      <c r="AE13" s="678"/>
      <c r="AF13" s="678"/>
      <c r="AG13" s="678"/>
      <c r="AH13" s="678"/>
      <c r="AI13" s="678"/>
      <c r="AJ13" s="679"/>
      <c r="AK13" s="677">
        <v>5671.5</v>
      </c>
      <c r="AL13" s="678"/>
      <c r="AM13" s="678"/>
      <c r="AN13" s="678"/>
      <c r="AO13" s="678"/>
      <c r="AP13" s="678"/>
      <c r="AQ13" s="679"/>
      <c r="AR13" s="942"/>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568</v>
      </c>
      <c r="Q14" s="678"/>
      <c r="R14" s="678"/>
      <c r="S14" s="678"/>
      <c r="T14" s="678"/>
      <c r="U14" s="678"/>
      <c r="V14" s="679"/>
      <c r="W14" s="677" t="s">
        <v>569</v>
      </c>
      <c r="X14" s="678"/>
      <c r="Y14" s="678"/>
      <c r="Z14" s="678"/>
      <c r="AA14" s="678"/>
      <c r="AB14" s="678"/>
      <c r="AC14" s="679"/>
      <c r="AD14" s="677">
        <v>1500</v>
      </c>
      <c r="AE14" s="678"/>
      <c r="AF14" s="678"/>
      <c r="AG14" s="678"/>
      <c r="AH14" s="678"/>
      <c r="AI14" s="678"/>
      <c r="AJ14" s="679"/>
      <c r="AK14" s="677" t="s">
        <v>674</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569</v>
      </c>
      <c r="Q15" s="678"/>
      <c r="R15" s="678"/>
      <c r="S15" s="678"/>
      <c r="T15" s="678"/>
      <c r="U15" s="678"/>
      <c r="V15" s="679"/>
      <c r="W15" s="677" t="s">
        <v>568</v>
      </c>
      <c r="X15" s="678"/>
      <c r="Y15" s="678"/>
      <c r="Z15" s="678"/>
      <c r="AA15" s="678"/>
      <c r="AB15" s="678"/>
      <c r="AC15" s="679"/>
      <c r="AD15" s="677" t="s">
        <v>569</v>
      </c>
      <c r="AE15" s="678"/>
      <c r="AF15" s="678"/>
      <c r="AG15" s="678"/>
      <c r="AH15" s="678"/>
      <c r="AI15" s="678"/>
      <c r="AJ15" s="679"/>
      <c r="AK15" s="677">
        <v>4437</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569</v>
      </c>
      <c r="Q16" s="678"/>
      <c r="R16" s="678"/>
      <c r="S16" s="678"/>
      <c r="T16" s="678"/>
      <c r="U16" s="678"/>
      <c r="V16" s="679"/>
      <c r="W16" s="677" t="s">
        <v>569</v>
      </c>
      <c r="X16" s="678"/>
      <c r="Y16" s="678"/>
      <c r="Z16" s="678"/>
      <c r="AA16" s="678"/>
      <c r="AB16" s="678"/>
      <c r="AC16" s="679"/>
      <c r="AD16" s="677">
        <v>-4437</v>
      </c>
      <c r="AE16" s="678"/>
      <c r="AF16" s="678"/>
      <c r="AG16" s="678"/>
      <c r="AH16" s="678"/>
      <c r="AI16" s="678"/>
      <c r="AJ16" s="679"/>
      <c r="AK16" s="677" t="s">
        <v>674</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568</v>
      </c>
      <c r="Q17" s="678"/>
      <c r="R17" s="678"/>
      <c r="S17" s="678"/>
      <c r="T17" s="678"/>
      <c r="U17" s="678"/>
      <c r="V17" s="679"/>
      <c r="W17" s="677" t="s">
        <v>562</v>
      </c>
      <c r="X17" s="678"/>
      <c r="Y17" s="678"/>
      <c r="Z17" s="678"/>
      <c r="AA17" s="678"/>
      <c r="AB17" s="678"/>
      <c r="AC17" s="679"/>
      <c r="AD17" s="677" t="s">
        <v>603</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2243</v>
      </c>
      <c r="Q18" s="901"/>
      <c r="R18" s="901"/>
      <c r="S18" s="901"/>
      <c r="T18" s="901"/>
      <c r="U18" s="901"/>
      <c r="V18" s="902"/>
      <c r="W18" s="900">
        <f>SUM(W13:AC17)</f>
        <v>1802.3999999999999</v>
      </c>
      <c r="X18" s="901"/>
      <c r="Y18" s="901"/>
      <c r="Z18" s="901"/>
      <c r="AA18" s="901"/>
      <c r="AB18" s="901"/>
      <c r="AC18" s="902"/>
      <c r="AD18" s="900">
        <f>SUM(AD13:AJ17)</f>
        <v>2734.5</v>
      </c>
      <c r="AE18" s="901"/>
      <c r="AF18" s="901"/>
      <c r="AG18" s="901"/>
      <c r="AH18" s="901"/>
      <c r="AI18" s="901"/>
      <c r="AJ18" s="902"/>
      <c r="AK18" s="900">
        <f>SUM(AK13:AQ17)</f>
        <v>10108.5</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2243</v>
      </c>
      <c r="Q19" s="678"/>
      <c r="R19" s="678"/>
      <c r="S19" s="678"/>
      <c r="T19" s="678"/>
      <c r="U19" s="678"/>
      <c r="V19" s="679"/>
      <c r="W19" s="677">
        <v>1802.4</v>
      </c>
      <c r="X19" s="678"/>
      <c r="Y19" s="678"/>
      <c r="Z19" s="678"/>
      <c r="AA19" s="678"/>
      <c r="AB19" s="678"/>
      <c r="AC19" s="679"/>
      <c r="AD19" s="677">
        <v>2734.5</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1.0000000000000002</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3" customHeight="1" x14ac:dyDescent="0.15">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1.0000000000000002</v>
      </c>
      <c r="X21" s="318"/>
      <c r="Y21" s="318"/>
      <c r="Z21" s="318"/>
      <c r="AA21" s="318"/>
      <c r="AB21" s="318"/>
      <c r="AC21" s="318"/>
      <c r="AD21" s="318">
        <f t="shared" ref="AD21" si="3">IF(AD19=0, "-", SUM(AD19)/SUM(AD13,AD14))</f>
        <v>0.38130098305793769</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6.75" customHeight="1" x14ac:dyDescent="0.15">
      <c r="A23" s="974"/>
      <c r="B23" s="975"/>
      <c r="C23" s="975"/>
      <c r="D23" s="975"/>
      <c r="E23" s="975"/>
      <c r="F23" s="976"/>
      <c r="G23" s="1010" t="s">
        <v>570</v>
      </c>
      <c r="H23" s="1011"/>
      <c r="I23" s="1011"/>
      <c r="J23" s="1011"/>
      <c r="K23" s="1011"/>
      <c r="L23" s="1011"/>
      <c r="M23" s="1011"/>
      <c r="N23" s="1011"/>
      <c r="O23" s="1012"/>
      <c r="P23" s="942">
        <v>5671.5</v>
      </c>
      <c r="Q23" s="943"/>
      <c r="R23" s="943"/>
      <c r="S23" s="943"/>
      <c r="T23" s="943"/>
      <c r="U23" s="943"/>
      <c r="V23" s="961"/>
      <c r="W23" s="942"/>
      <c r="X23" s="943"/>
      <c r="Y23" s="943"/>
      <c r="Z23" s="943"/>
      <c r="AA23" s="943"/>
      <c r="AB23" s="943"/>
      <c r="AC23" s="961"/>
      <c r="AD23" s="981" t="s">
        <v>648</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59.25" customHeight="1" x14ac:dyDescent="0.15">
      <c r="A24" s="974"/>
      <c r="B24" s="975"/>
      <c r="C24" s="975"/>
      <c r="D24" s="975"/>
      <c r="E24" s="975"/>
      <c r="F24" s="976"/>
      <c r="G24" s="962" t="s">
        <v>654</v>
      </c>
      <c r="H24" s="963"/>
      <c r="I24" s="963"/>
      <c r="J24" s="963"/>
      <c r="K24" s="963"/>
      <c r="L24" s="963"/>
      <c r="M24" s="963"/>
      <c r="N24" s="963"/>
      <c r="O24" s="964"/>
      <c r="P24" s="677" t="s">
        <v>655</v>
      </c>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5671.5</v>
      </c>
      <c r="Q29" s="678"/>
      <c r="R29" s="678"/>
      <c r="S29" s="678"/>
      <c r="T29" s="678"/>
      <c r="U29" s="678"/>
      <c r="V29" s="679"/>
      <c r="W29" s="992">
        <f>AR13</f>
        <v>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562</v>
      </c>
      <c r="AV31" s="199"/>
      <c r="AW31" s="418" t="s">
        <v>181</v>
      </c>
      <c r="AX31" s="419"/>
    </row>
    <row r="32" spans="1:50" ht="23.25" customHeight="1" x14ac:dyDescent="0.15">
      <c r="A32" s="423"/>
      <c r="B32" s="421"/>
      <c r="C32" s="421"/>
      <c r="D32" s="421"/>
      <c r="E32" s="421"/>
      <c r="F32" s="422"/>
      <c r="G32" s="584" t="s">
        <v>639</v>
      </c>
      <c r="H32" s="585"/>
      <c r="I32" s="585"/>
      <c r="J32" s="585"/>
      <c r="K32" s="585"/>
      <c r="L32" s="585"/>
      <c r="M32" s="585"/>
      <c r="N32" s="585"/>
      <c r="O32" s="586"/>
      <c r="P32" s="104" t="s">
        <v>635</v>
      </c>
      <c r="Q32" s="104"/>
      <c r="R32" s="104"/>
      <c r="S32" s="104"/>
      <c r="T32" s="104"/>
      <c r="U32" s="104"/>
      <c r="V32" s="104"/>
      <c r="W32" s="104"/>
      <c r="X32" s="105"/>
      <c r="Y32" s="494" t="s">
        <v>12</v>
      </c>
      <c r="Z32" s="554"/>
      <c r="AA32" s="555"/>
      <c r="AB32" s="484" t="s">
        <v>571</v>
      </c>
      <c r="AC32" s="484"/>
      <c r="AD32" s="484"/>
      <c r="AE32" s="217">
        <v>13169</v>
      </c>
      <c r="AF32" s="218"/>
      <c r="AG32" s="218"/>
      <c r="AH32" s="218"/>
      <c r="AI32" s="217">
        <v>12312</v>
      </c>
      <c r="AJ32" s="218"/>
      <c r="AK32" s="218"/>
      <c r="AL32" s="218"/>
      <c r="AM32" s="217">
        <v>12162</v>
      </c>
      <c r="AN32" s="218"/>
      <c r="AO32" s="218"/>
      <c r="AP32" s="218"/>
      <c r="AQ32" s="352" t="s">
        <v>569</v>
      </c>
      <c r="AR32" s="207"/>
      <c r="AS32" s="207"/>
      <c r="AT32" s="353"/>
      <c r="AU32" s="218" t="s">
        <v>572</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571</v>
      </c>
      <c r="AC33" s="546"/>
      <c r="AD33" s="546"/>
      <c r="AE33" s="217">
        <v>13617</v>
      </c>
      <c r="AF33" s="218"/>
      <c r="AG33" s="218"/>
      <c r="AH33" s="218"/>
      <c r="AI33" s="217">
        <v>13169</v>
      </c>
      <c r="AJ33" s="218"/>
      <c r="AK33" s="218"/>
      <c r="AL33" s="218"/>
      <c r="AM33" s="217">
        <v>12312</v>
      </c>
      <c r="AN33" s="218"/>
      <c r="AO33" s="218"/>
      <c r="AP33" s="218"/>
      <c r="AQ33" s="352">
        <v>12162</v>
      </c>
      <c r="AR33" s="207"/>
      <c r="AS33" s="207"/>
      <c r="AT33" s="353"/>
      <c r="AU33" s="218" t="s">
        <v>562</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96.7</v>
      </c>
      <c r="AF34" s="218"/>
      <c r="AG34" s="218"/>
      <c r="AH34" s="218"/>
      <c r="AI34" s="217">
        <v>93.5</v>
      </c>
      <c r="AJ34" s="218"/>
      <c r="AK34" s="218"/>
      <c r="AL34" s="218"/>
      <c r="AM34" s="217">
        <v>98.8</v>
      </c>
      <c r="AN34" s="218"/>
      <c r="AO34" s="218"/>
      <c r="AP34" s="218"/>
      <c r="AQ34" s="352" t="s">
        <v>572</v>
      </c>
      <c r="AR34" s="207"/>
      <c r="AS34" s="207"/>
      <c r="AT34" s="353"/>
      <c r="AU34" s="218" t="s">
        <v>569</v>
      </c>
      <c r="AV34" s="218"/>
      <c r="AW34" s="218"/>
      <c r="AX34" s="220"/>
    </row>
    <row r="35" spans="1:50" ht="23.25" customHeight="1" x14ac:dyDescent="0.15">
      <c r="A35" s="225" t="s">
        <v>382</v>
      </c>
      <c r="B35" s="226"/>
      <c r="C35" s="226"/>
      <c r="D35" s="226"/>
      <c r="E35" s="226"/>
      <c r="F35" s="227"/>
      <c r="G35" s="231" t="s">
        <v>658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653</v>
      </c>
      <c r="AV38" s="199"/>
      <c r="AW38" s="418" t="s">
        <v>181</v>
      </c>
      <c r="AX38" s="419"/>
    </row>
    <row r="39" spans="1:50" ht="23.25" customHeight="1" x14ac:dyDescent="0.15">
      <c r="A39" s="423"/>
      <c r="B39" s="421"/>
      <c r="C39" s="421"/>
      <c r="D39" s="421"/>
      <c r="E39" s="421"/>
      <c r="F39" s="422"/>
      <c r="G39" s="584" t="s">
        <v>649</v>
      </c>
      <c r="H39" s="585"/>
      <c r="I39" s="585"/>
      <c r="J39" s="585"/>
      <c r="K39" s="585"/>
      <c r="L39" s="585"/>
      <c r="M39" s="585"/>
      <c r="N39" s="585"/>
      <c r="O39" s="586"/>
      <c r="P39" s="104" t="s">
        <v>650</v>
      </c>
      <c r="Q39" s="104"/>
      <c r="R39" s="104"/>
      <c r="S39" s="104"/>
      <c r="T39" s="104"/>
      <c r="U39" s="104"/>
      <c r="V39" s="104"/>
      <c r="W39" s="104"/>
      <c r="X39" s="105"/>
      <c r="Y39" s="494" t="s">
        <v>12</v>
      </c>
      <c r="Z39" s="554"/>
      <c r="AA39" s="555"/>
      <c r="AB39" s="484" t="s">
        <v>574</v>
      </c>
      <c r="AC39" s="484"/>
      <c r="AD39" s="484"/>
      <c r="AE39" s="217" t="s">
        <v>653</v>
      </c>
      <c r="AF39" s="218"/>
      <c r="AG39" s="218"/>
      <c r="AH39" s="218"/>
      <c r="AI39" s="217">
        <v>1</v>
      </c>
      <c r="AJ39" s="218"/>
      <c r="AK39" s="218"/>
      <c r="AL39" s="218"/>
      <c r="AM39" s="217" t="s">
        <v>653</v>
      </c>
      <c r="AN39" s="218"/>
      <c r="AO39" s="218"/>
      <c r="AP39" s="218"/>
      <c r="AQ39" s="352" t="s">
        <v>669</v>
      </c>
      <c r="AR39" s="207"/>
      <c r="AS39" s="207"/>
      <c r="AT39" s="353"/>
      <c r="AU39" s="218" t="s">
        <v>627</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652</v>
      </c>
      <c r="AC40" s="546"/>
      <c r="AD40" s="546"/>
      <c r="AE40" s="217" t="s">
        <v>653</v>
      </c>
      <c r="AF40" s="218"/>
      <c r="AG40" s="218"/>
      <c r="AH40" s="218"/>
      <c r="AI40" s="217">
        <v>1</v>
      </c>
      <c r="AJ40" s="218"/>
      <c r="AK40" s="218"/>
      <c r="AL40" s="218"/>
      <c r="AM40" s="217" t="s">
        <v>653</v>
      </c>
      <c r="AN40" s="218"/>
      <c r="AO40" s="218"/>
      <c r="AP40" s="218"/>
      <c r="AQ40" s="352">
        <v>2</v>
      </c>
      <c r="AR40" s="207"/>
      <c r="AS40" s="207"/>
      <c r="AT40" s="353"/>
      <c r="AU40" s="218" t="s">
        <v>626</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653</v>
      </c>
      <c r="AF41" s="218"/>
      <c r="AG41" s="218"/>
      <c r="AH41" s="218"/>
      <c r="AI41" s="217">
        <v>100</v>
      </c>
      <c r="AJ41" s="218"/>
      <c r="AK41" s="218"/>
      <c r="AL41" s="218"/>
      <c r="AM41" s="217" t="s">
        <v>653</v>
      </c>
      <c r="AN41" s="218"/>
      <c r="AO41" s="218"/>
      <c r="AP41" s="218"/>
      <c r="AQ41" s="352" t="s">
        <v>669</v>
      </c>
      <c r="AR41" s="207"/>
      <c r="AS41" s="207"/>
      <c r="AT41" s="353"/>
      <c r="AU41" s="218" t="s">
        <v>627</v>
      </c>
      <c r="AV41" s="218"/>
      <c r="AW41" s="218"/>
      <c r="AX41" s="220"/>
    </row>
    <row r="42" spans="1:50" ht="23.25" customHeight="1" x14ac:dyDescent="0.15">
      <c r="A42" s="225" t="s">
        <v>382</v>
      </c>
      <c r="B42" s="226"/>
      <c r="C42" s="226"/>
      <c r="D42" s="226"/>
      <c r="E42" s="226"/>
      <c r="F42" s="227"/>
      <c r="G42" s="231" t="s">
        <v>651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573</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574</v>
      </c>
      <c r="AC101" s="484"/>
      <c r="AD101" s="484"/>
      <c r="AE101" s="217">
        <v>1</v>
      </c>
      <c r="AF101" s="218"/>
      <c r="AG101" s="218"/>
      <c r="AH101" s="219"/>
      <c r="AI101" s="217">
        <v>1</v>
      </c>
      <c r="AJ101" s="218"/>
      <c r="AK101" s="218"/>
      <c r="AL101" s="219"/>
      <c r="AM101" s="217">
        <v>3</v>
      </c>
      <c r="AN101" s="218"/>
      <c r="AO101" s="218"/>
      <c r="AP101" s="219"/>
      <c r="AQ101" s="217" t="s">
        <v>562</v>
      </c>
      <c r="AR101" s="218"/>
      <c r="AS101" s="218"/>
      <c r="AT101" s="219"/>
      <c r="AU101" s="217" t="s">
        <v>647</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574</v>
      </c>
      <c r="AC102" s="484"/>
      <c r="AD102" s="484"/>
      <c r="AE102" s="441">
        <v>1</v>
      </c>
      <c r="AF102" s="441"/>
      <c r="AG102" s="441"/>
      <c r="AH102" s="441"/>
      <c r="AI102" s="441">
        <v>1</v>
      </c>
      <c r="AJ102" s="441"/>
      <c r="AK102" s="441"/>
      <c r="AL102" s="441"/>
      <c r="AM102" s="441">
        <v>2</v>
      </c>
      <c r="AN102" s="441"/>
      <c r="AO102" s="441"/>
      <c r="AP102" s="441"/>
      <c r="AQ102" s="272">
        <v>3</v>
      </c>
      <c r="AR102" s="273"/>
      <c r="AS102" s="273"/>
      <c r="AT102" s="322"/>
      <c r="AU102" s="272">
        <v>1</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v>2</v>
      </c>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642</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575</v>
      </c>
      <c r="AC116" s="486"/>
      <c r="AD116" s="487"/>
      <c r="AE116" s="441">
        <v>0.17</v>
      </c>
      <c r="AF116" s="441"/>
      <c r="AG116" s="441"/>
      <c r="AH116" s="441"/>
      <c r="AI116" s="441">
        <v>0.15</v>
      </c>
      <c r="AJ116" s="441"/>
      <c r="AK116" s="441"/>
      <c r="AL116" s="441"/>
      <c r="AM116" s="441">
        <v>0.22</v>
      </c>
      <c r="AN116" s="441"/>
      <c r="AO116" s="441"/>
      <c r="AP116" s="441"/>
      <c r="AQ116" s="217">
        <v>0.83</v>
      </c>
      <c r="AR116" s="218"/>
      <c r="AS116" s="218"/>
      <c r="AT116" s="218"/>
      <c r="AU116" s="218"/>
      <c r="AV116" s="218"/>
      <c r="AW116" s="218"/>
      <c r="AX116" s="220"/>
    </row>
    <row r="117" spans="1:50" ht="77.2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642</v>
      </c>
      <c r="AC117" s="496"/>
      <c r="AD117" s="497"/>
      <c r="AE117" s="574" t="s">
        <v>643</v>
      </c>
      <c r="AF117" s="574"/>
      <c r="AG117" s="574"/>
      <c r="AH117" s="574"/>
      <c r="AI117" s="574" t="s">
        <v>646</v>
      </c>
      <c r="AJ117" s="574"/>
      <c r="AK117" s="574"/>
      <c r="AL117" s="574"/>
      <c r="AM117" s="574" t="s">
        <v>644</v>
      </c>
      <c r="AN117" s="574"/>
      <c r="AO117" s="574"/>
      <c r="AP117" s="574"/>
      <c r="AQ117" s="574" t="s">
        <v>645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576</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577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577</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577</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9" customHeight="1" x14ac:dyDescent="0.15">
      <c r="A130" s="188" t="s">
        <v>409</v>
      </c>
      <c r="B130" s="185"/>
      <c r="C130" s="184" t="s">
        <v>239</v>
      </c>
      <c r="D130" s="185"/>
      <c r="E130" s="169" t="s">
        <v>268</v>
      </c>
      <c r="F130" s="170"/>
      <c r="G130" s="32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 customHeight="1" x14ac:dyDescent="0.15">
      <c r="A131" s="189"/>
      <c r="B131" s="186"/>
      <c r="C131" s="180"/>
      <c r="D131" s="186"/>
      <c r="E131" s="174" t="s">
        <v>267</v>
      </c>
      <c r="F131" s="175"/>
      <c r="G131" s="359"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t="s">
        <v>562</v>
      </c>
      <c r="AV133" s="200"/>
      <c r="AW133" s="132" t="s">
        <v>181</v>
      </c>
      <c r="AX133" s="195"/>
    </row>
    <row r="134" spans="1:50" ht="25.5" customHeight="1" x14ac:dyDescent="0.15">
      <c r="A134" s="189"/>
      <c r="B134" s="186"/>
      <c r="C134" s="180"/>
      <c r="D134" s="186"/>
      <c r="E134" s="180"/>
      <c r="F134" s="181"/>
      <c r="G134" s="295" t="s">
        <v>559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559</v>
      </c>
      <c r="AC134" s="205"/>
      <c r="AD134" s="205"/>
      <c r="AE134" s="319" t="s">
        <v>562</v>
      </c>
      <c r="AF134" s="207"/>
      <c r="AG134" s="207"/>
      <c r="AH134" s="207"/>
      <c r="AI134" s="319" t="s">
        <v>562</v>
      </c>
      <c r="AJ134" s="207"/>
      <c r="AK134" s="207"/>
      <c r="AL134" s="207"/>
      <c r="AM134" s="319" t="s">
        <v>560</v>
      </c>
      <c r="AN134" s="207"/>
      <c r="AO134" s="207"/>
      <c r="AP134" s="207"/>
      <c r="AQ134" s="319" t="s">
        <v>559</v>
      </c>
      <c r="AR134" s="207"/>
      <c r="AS134" s="207"/>
      <c r="AT134" s="207"/>
      <c r="AU134" s="319" t="s">
        <v>579</v>
      </c>
      <c r="AV134" s="207"/>
      <c r="AW134" s="207"/>
      <c r="AX134" s="208"/>
    </row>
    <row r="135" spans="1:50" ht="25.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559</v>
      </c>
      <c r="AC135" s="343"/>
      <c r="AD135" s="344"/>
      <c r="AE135" s="319" t="s">
        <v>559</v>
      </c>
      <c r="AF135" s="207"/>
      <c r="AG135" s="207"/>
      <c r="AH135" s="207"/>
      <c r="AI135" s="319" t="s">
        <v>562</v>
      </c>
      <c r="AJ135" s="207"/>
      <c r="AK135" s="207"/>
      <c r="AL135" s="207"/>
      <c r="AM135" s="319" t="s">
        <v>560</v>
      </c>
      <c r="AN135" s="207"/>
      <c r="AO135" s="207"/>
      <c r="AP135" s="207"/>
      <c r="AQ135" s="319" t="s">
        <v>559</v>
      </c>
      <c r="AR135" s="207"/>
      <c r="AS135" s="207"/>
      <c r="AT135" s="207"/>
      <c r="AU135" s="319" t="s">
        <v>562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t="s">
        <v>627</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628</v>
      </c>
      <c r="AC138" s="343"/>
      <c r="AD138" s="344"/>
      <c r="AE138" s="319" t="s">
        <v>627</v>
      </c>
      <c r="AF138" s="207"/>
      <c r="AG138" s="207"/>
      <c r="AH138" s="207"/>
      <c r="AI138" s="319" t="s">
        <v>627</v>
      </c>
      <c r="AJ138" s="207"/>
      <c r="AK138" s="207"/>
      <c r="AL138" s="207"/>
      <c r="AM138" s="319" t="s">
        <v>631</v>
      </c>
      <c r="AN138" s="207"/>
      <c r="AO138" s="207"/>
      <c r="AP138" s="207"/>
      <c r="AQ138" s="319" t="s">
        <v>627</v>
      </c>
      <c r="AR138" s="207"/>
      <c r="AS138" s="207"/>
      <c r="AT138" s="207"/>
      <c r="AU138" s="319" t="s">
        <v>626</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632</v>
      </c>
      <c r="AC139" s="343"/>
      <c r="AD139" s="344"/>
      <c r="AE139" s="319" t="s">
        <v>627</v>
      </c>
      <c r="AF139" s="207"/>
      <c r="AG139" s="207"/>
      <c r="AH139" s="207"/>
      <c r="AI139" s="319" t="s">
        <v>627</v>
      </c>
      <c r="AJ139" s="207"/>
      <c r="AK139" s="207"/>
      <c r="AL139" s="207"/>
      <c r="AM139" s="319" t="s">
        <v>633</v>
      </c>
      <c r="AN139" s="207"/>
      <c r="AO139" s="207"/>
      <c r="AP139" s="207"/>
      <c r="AQ139" s="319" t="s">
        <v>627</v>
      </c>
      <c r="AR139" s="207"/>
      <c r="AS139" s="207"/>
      <c r="AT139" s="207"/>
      <c r="AU139" s="319" t="s">
        <v>627</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626</v>
      </c>
      <c r="H154" s="104"/>
      <c r="I154" s="104"/>
      <c r="J154" s="104"/>
      <c r="K154" s="104"/>
      <c r="L154" s="104"/>
      <c r="M154" s="104"/>
      <c r="N154" s="104"/>
      <c r="O154" s="104"/>
      <c r="P154" s="105"/>
      <c r="Q154" s="320" t="s">
        <v>627</v>
      </c>
      <c r="R154" s="104"/>
      <c r="S154" s="104"/>
      <c r="T154" s="104"/>
      <c r="U154" s="104"/>
      <c r="V154" s="104"/>
      <c r="W154" s="104"/>
      <c r="X154" s="104"/>
      <c r="Y154" s="104"/>
      <c r="Z154" s="104"/>
      <c r="AA154" s="292"/>
      <c r="AB154" s="350" t="s">
        <v>627</v>
      </c>
      <c r="AC154" s="141"/>
      <c r="AD154" s="141"/>
      <c r="AE154" s="351" t="s">
        <v>628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627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0.5" customHeight="1" x14ac:dyDescent="0.15">
      <c r="A190" s="189"/>
      <c r="B190" s="186"/>
      <c r="C190" s="180"/>
      <c r="D190" s="186"/>
      <c r="E190" s="169" t="s">
        <v>268</v>
      </c>
      <c r="F190" s="170"/>
      <c r="G190" s="321" t="s">
        <v>578</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0.5" customHeight="1" x14ac:dyDescent="0.15">
      <c r="A191" s="189"/>
      <c r="B191" s="186"/>
      <c r="C191" s="180"/>
      <c r="D191" s="186"/>
      <c r="E191" s="174" t="s">
        <v>267</v>
      </c>
      <c r="F191" s="175"/>
      <c r="G191" s="359" t="s">
        <v>612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562</v>
      </c>
      <c r="AR193" s="199"/>
      <c r="AS193" s="132" t="s">
        <v>236</v>
      </c>
      <c r="AT193" s="133"/>
      <c r="AU193" s="345" t="s">
        <v>562</v>
      </c>
      <c r="AV193" s="200"/>
      <c r="AW193" s="132" t="s">
        <v>181</v>
      </c>
      <c r="AX193" s="195"/>
    </row>
    <row r="194" spans="1:50" ht="24" customHeight="1" x14ac:dyDescent="0.15">
      <c r="A194" s="189"/>
      <c r="B194" s="186"/>
      <c r="C194" s="180"/>
      <c r="D194" s="186"/>
      <c r="E194" s="180"/>
      <c r="F194" s="181"/>
      <c r="G194" s="295" t="s">
        <v>562</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562</v>
      </c>
      <c r="AC194" s="343"/>
      <c r="AD194" s="344"/>
      <c r="AE194" s="319" t="s">
        <v>562</v>
      </c>
      <c r="AF194" s="207"/>
      <c r="AG194" s="207"/>
      <c r="AH194" s="207"/>
      <c r="AI194" s="319" t="s">
        <v>562</v>
      </c>
      <c r="AJ194" s="207"/>
      <c r="AK194" s="207"/>
      <c r="AL194" s="207"/>
      <c r="AM194" s="319" t="s">
        <v>560</v>
      </c>
      <c r="AN194" s="207"/>
      <c r="AO194" s="207"/>
      <c r="AP194" s="207"/>
      <c r="AQ194" s="319" t="s">
        <v>562</v>
      </c>
      <c r="AR194" s="207"/>
      <c r="AS194" s="207"/>
      <c r="AT194" s="207"/>
      <c r="AU194" s="319" t="s">
        <v>562</v>
      </c>
      <c r="AV194" s="207"/>
      <c r="AW194" s="207"/>
      <c r="AX194" s="208"/>
    </row>
    <row r="195" spans="1:50" ht="24"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562</v>
      </c>
      <c r="AC195" s="343"/>
      <c r="AD195" s="344"/>
      <c r="AE195" s="319" t="s">
        <v>562</v>
      </c>
      <c r="AF195" s="207"/>
      <c r="AG195" s="207"/>
      <c r="AH195" s="207"/>
      <c r="AI195" s="319" t="s">
        <v>562</v>
      </c>
      <c r="AJ195" s="207"/>
      <c r="AK195" s="207"/>
      <c r="AL195" s="207"/>
      <c r="AM195" s="319" t="s">
        <v>560</v>
      </c>
      <c r="AN195" s="207"/>
      <c r="AO195" s="207"/>
      <c r="AP195" s="207"/>
      <c r="AQ195" s="319" t="s">
        <v>562</v>
      </c>
      <c r="AR195" s="207"/>
      <c r="AS195" s="207"/>
      <c r="AT195" s="207"/>
      <c r="AU195" s="319" t="s">
        <v>562</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627</v>
      </c>
      <c r="AR197" s="199"/>
      <c r="AS197" s="132" t="s">
        <v>236</v>
      </c>
      <c r="AT197" s="133"/>
      <c r="AU197" s="345" t="s">
        <v>626</v>
      </c>
      <c r="AV197" s="200"/>
      <c r="AW197" s="132" t="s">
        <v>181</v>
      </c>
      <c r="AX197" s="195"/>
    </row>
    <row r="198" spans="1:50" ht="39.75" hidden="1" customHeight="1" x14ac:dyDescent="0.15">
      <c r="A198" s="189"/>
      <c r="B198" s="186"/>
      <c r="C198" s="180"/>
      <c r="D198" s="186"/>
      <c r="E198" s="180"/>
      <c r="F198" s="181"/>
      <c r="G198" s="295" t="s">
        <v>625</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626</v>
      </c>
      <c r="AC198" s="343"/>
      <c r="AD198" s="344"/>
      <c r="AE198" s="319" t="s">
        <v>626</v>
      </c>
      <c r="AF198" s="207"/>
      <c r="AG198" s="207"/>
      <c r="AH198" s="207"/>
      <c r="AI198" s="319" t="s">
        <v>626</v>
      </c>
      <c r="AJ198" s="207"/>
      <c r="AK198" s="207"/>
      <c r="AL198" s="207"/>
      <c r="AM198" s="319" t="s">
        <v>560</v>
      </c>
      <c r="AN198" s="207"/>
      <c r="AO198" s="207"/>
      <c r="AP198" s="207"/>
      <c r="AQ198" s="319" t="s">
        <v>627</v>
      </c>
      <c r="AR198" s="207"/>
      <c r="AS198" s="207"/>
      <c r="AT198" s="207"/>
      <c r="AU198" s="319" t="s">
        <v>628</v>
      </c>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629</v>
      </c>
      <c r="AC199" s="343"/>
      <c r="AD199" s="344"/>
      <c r="AE199" s="319" t="s">
        <v>626</v>
      </c>
      <c r="AF199" s="207"/>
      <c r="AG199" s="207"/>
      <c r="AH199" s="207"/>
      <c r="AI199" s="319" t="s">
        <v>627</v>
      </c>
      <c r="AJ199" s="207"/>
      <c r="AK199" s="207"/>
      <c r="AL199" s="207"/>
      <c r="AM199" s="319" t="s">
        <v>410</v>
      </c>
      <c r="AN199" s="207"/>
      <c r="AO199" s="207"/>
      <c r="AP199" s="207"/>
      <c r="AQ199" s="319" t="s">
        <v>627</v>
      </c>
      <c r="AR199" s="207"/>
      <c r="AS199" s="207"/>
      <c r="AT199" s="207"/>
      <c r="AU199" s="319" t="s">
        <v>627</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35.25" customHeight="1" x14ac:dyDescent="0.15">
      <c r="A214" s="189"/>
      <c r="B214" s="186"/>
      <c r="C214" s="180"/>
      <c r="D214" s="186"/>
      <c r="E214" s="180"/>
      <c r="F214" s="181"/>
      <c r="G214" s="295" t="s">
        <v>630</v>
      </c>
      <c r="H214" s="104"/>
      <c r="I214" s="104"/>
      <c r="J214" s="104"/>
      <c r="K214" s="104"/>
      <c r="L214" s="104"/>
      <c r="M214" s="104"/>
      <c r="N214" s="104"/>
      <c r="O214" s="104"/>
      <c r="P214" s="105"/>
      <c r="Q214" s="156" t="s">
        <v>591</v>
      </c>
      <c r="R214" s="113"/>
      <c r="S214" s="113"/>
      <c r="T214" s="113"/>
      <c r="U214" s="113"/>
      <c r="V214" s="113"/>
      <c r="W214" s="113"/>
      <c r="X214" s="113"/>
      <c r="Y214" s="113"/>
      <c r="Z214" s="113"/>
      <c r="AA214" s="114"/>
      <c r="AB214" s="350" t="s">
        <v>604</v>
      </c>
      <c r="AC214" s="141"/>
      <c r="AD214" s="141"/>
      <c r="AE214" s="351" t="s">
        <v>614</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85.5"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613</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76.5"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1.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16.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592</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36.75" customHeight="1" x14ac:dyDescent="0.15">
      <c r="A250" s="189"/>
      <c r="B250" s="186"/>
      <c r="C250" s="180"/>
      <c r="D250" s="186"/>
      <c r="E250" s="169" t="s">
        <v>268</v>
      </c>
      <c r="F250" s="170"/>
      <c r="G250" s="171" t="s">
        <v>593</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36.75" customHeight="1" x14ac:dyDescent="0.15">
      <c r="A251" s="189"/>
      <c r="B251" s="186"/>
      <c r="C251" s="180"/>
      <c r="D251" s="186"/>
      <c r="E251" s="174" t="s">
        <v>267</v>
      </c>
      <c r="F251" s="175"/>
      <c r="G251" s="109" t="s">
        <v>594</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t="s">
        <v>562</v>
      </c>
      <c r="AR253" s="199"/>
      <c r="AS253" s="132" t="s">
        <v>236</v>
      </c>
      <c r="AT253" s="133"/>
      <c r="AU253" s="200" t="s">
        <v>562</v>
      </c>
      <c r="AV253" s="200"/>
      <c r="AW253" s="132" t="s">
        <v>181</v>
      </c>
      <c r="AX253" s="195"/>
    </row>
    <row r="254" spans="1:50" ht="27" customHeight="1" x14ac:dyDescent="0.15">
      <c r="A254" s="189"/>
      <c r="B254" s="186"/>
      <c r="C254" s="180"/>
      <c r="D254" s="186"/>
      <c r="E254" s="180"/>
      <c r="F254" s="181"/>
      <c r="G254" s="103" t="s">
        <v>562</v>
      </c>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t="s">
        <v>562</v>
      </c>
      <c r="AC254" s="205"/>
      <c r="AD254" s="205"/>
      <c r="AE254" s="206" t="s">
        <v>562</v>
      </c>
      <c r="AF254" s="207"/>
      <c r="AG254" s="207"/>
      <c r="AH254" s="207"/>
      <c r="AI254" s="206" t="s">
        <v>562</v>
      </c>
      <c r="AJ254" s="207"/>
      <c r="AK254" s="207"/>
      <c r="AL254" s="207"/>
      <c r="AM254" s="206" t="s">
        <v>562</v>
      </c>
      <c r="AN254" s="207"/>
      <c r="AO254" s="207"/>
      <c r="AP254" s="207"/>
      <c r="AQ254" s="206" t="s">
        <v>562</v>
      </c>
      <c r="AR254" s="207"/>
      <c r="AS254" s="207"/>
      <c r="AT254" s="207"/>
      <c r="AU254" s="206" t="s">
        <v>562</v>
      </c>
      <c r="AV254" s="207"/>
      <c r="AW254" s="207"/>
      <c r="AX254" s="208"/>
    </row>
    <row r="255" spans="1:50" ht="27"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t="s">
        <v>562</v>
      </c>
      <c r="AC255" s="213"/>
      <c r="AD255" s="213"/>
      <c r="AE255" s="206" t="s">
        <v>562</v>
      </c>
      <c r="AF255" s="207"/>
      <c r="AG255" s="207"/>
      <c r="AH255" s="207"/>
      <c r="AI255" s="206" t="s">
        <v>562</v>
      </c>
      <c r="AJ255" s="207"/>
      <c r="AK255" s="207"/>
      <c r="AL255" s="207"/>
      <c r="AM255" s="206" t="s">
        <v>562</v>
      </c>
      <c r="AN255" s="207"/>
      <c r="AO255" s="207"/>
      <c r="AP255" s="207"/>
      <c r="AQ255" s="206" t="s">
        <v>562</v>
      </c>
      <c r="AR255" s="207"/>
      <c r="AS255" s="207"/>
      <c r="AT255" s="207"/>
      <c r="AU255" s="206" t="s">
        <v>562</v>
      </c>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1" customHeight="1" x14ac:dyDescent="0.15">
      <c r="A308" s="189"/>
      <c r="B308" s="186"/>
      <c r="C308" s="180"/>
      <c r="D308" s="186"/>
      <c r="E308" s="124" t="s">
        <v>595</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559</v>
      </c>
      <c r="K430" s="923"/>
      <c r="L430" s="923"/>
      <c r="M430" s="923"/>
      <c r="N430" s="923"/>
      <c r="O430" s="923"/>
      <c r="P430" s="923"/>
      <c r="Q430" s="923"/>
      <c r="R430" s="923"/>
      <c r="S430" s="923"/>
      <c r="T430" s="924"/>
      <c r="U430" s="925" t="s">
        <v>559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562</v>
      </c>
      <c r="AF432" s="200"/>
      <c r="AG432" s="132" t="s">
        <v>236</v>
      </c>
      <c r="AH432" s="133"/>
      <c r="AI432" s="155"/>
      <c r="AJ432" s="155"/>
      <c r="AK432" s="155"/>
      <c r="AL432" s="153"/>
      <c r="AM432" s="155"/>
      <c r="AN432" s="155"/>
      <c r="AO432" s="155"/>
      <c r="AP432" s="153"/>
      <c r="AQ432" s="610" t="s">
        <v>559</v>
      </c>
      <c r="AR432" s="200"/>
      <c r="AS432" s="132" t="s">
        <v>236</v>
      </c>
      <c r="AT432" s="133"/>
      <c r="AU432" s="610" t="s">
        <v>559</v>
      </c>
      <c r="AV432" s="200"/>
      <c r="AW432" s="132" t="s">
        <v>181</v>
      </c>
      <c r="AX432" s="195"/>
    </row>
    <row r="433" spans="1:50" ht="23.25"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579</v>
      </c>
      <c r="AC433" s="213"/>
      <c r="AD433" s="213"/>
      <c r="AE433" s="416" t="s">
        <v>559</v>
      </c>
      <c r="AF433" s="207"/>
      <c r="AG433" s="207"/>
      <c r="AH433" s="207"/>
      <c r="AI433" s="416" t="s">
        <v>559</v>
      </c>
      <c r="AJ433" s="207"/>
      <c r="AK433" s="207"/>
      <c r="AL433" s="207"/>
      <c r="AM433" s="416" t="s">
        <v>560</v>
      </c>
      <c r="AN433" s="207"/>
      <c r="AO433" s="207"/>
      <c r="AP433" s="207"/>
      <c r="AQ433" s="416" t="s">
        <v>559</v>
      </c>
      <c r="AR433" s="207"/>
      <c r="AS433" s="207"/>
      <c r="AT433" s="353"/>
      <c r="AU433" s="417"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559</v>
      </c>
      <c r="AC434" s="213"/>
      <c r="AD434" s="213"/>
      <c r="AE434" s="416" t="s">
        <v>559</v>
      </c>
      <c r="AF434" s="207"/>
      <c r="AG434" s="207"/>
      <c r="AH434" s="207"/>
      <c r="AI434" s="416" t="s">
        <v>559</v>
      </c>
      <c r="AJ434" s="207"/>
      <c r="AK434" s="207"/>
      <c r="AL434" s="207"/>
      <c r="AM434" s="416" t="s">
        <v>560</v>
      </c>
      <c r="AN434" s="207"/>
      <c r="AO434" s="207"/>
      <c r="AP434" s="207"/>
      <c r="AQ434" s="416" t="s">
        <v>559</v>
      </c>
      <c r="AR434" s="207"/>
      <c r="AS434" s="207"/>
      <c r="AT434" s="353"/>
      <c r="AU434" s="417" t="s">
        <v>562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559</v>
      </c>
      <c r="AF435" s="207"/>
      <c r="AG435" s="207"/>
      <c r="AH435" s="207"/>
      <c r="AI435" s="416" t="s">
        <v>559</v>
      </c>
      <c r="AJ435" s="207"/>
      <c r="AK435" s="207"/>
      <c r="AL435" s="207"/>
      <c r="AM435" s="416" t="s">
        <v>560</v>
      </c>
      <c r="AN435" s="207"/>
      <c r="AO435" s="207"/>
      <c r="AP435" s="207"/>
      <c r="AQ435" s="416" t="s">
        <v>559</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562</v>
      </c>
      <c r="AF457" s="200"/>
      <c r="AG457" s="132" t="s">
        <v>236</v>
      </c>
      <c r="AH457" s="133"/>
      <c r="AI457" s="155"/>
      <c r="AJ457" s="155"/>
      <c r="AK457" s="155"/>
      <c r="AL457" s="153"/>
      <c r="AM457" s="155"/>
      <c r="AN457" s="155"/>
      <c r="AO457" s="155"/>
      <c r="AP457" s="153"/>
      <c r="AQ457" s="610" t="s">
        <v>559</v>
      </c>
      <c r="AR457" s="200"/>
      <c r="AS457" s="132" t="s">
        <v>236</v>
      </c>
      <c r="AT457" s="133"/>
      <c r="AU457" s="345" t="s">
        <v>562</v>
      </c>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559</v>
      </c>
      <c r="AC458" s="213"/>
      <c r="AD458" s="213"/>
      <c r="AE458" s="416" t="s">
        <v>562</v>
      </c>
      <c r="AF458" s="207"/>
      <c r="AG458" s="207"/>
      <c r="AH458" s="207"/>
      <c r="AI458" s="416" t="s">
        <v>579</v>
      </c>
      <c r="AJ458" s="207"/>
      <c r="AK458" s="207"/>
      <c r="AL458" s="207"/>
      <c r="AM458" s="416" t="s">
        <v>560</v>
      </c>
      <c r="AN458" s="207"/>
      <c r="AO458" s="207"/>
      <c r="AP458" s="207"/>
      <c r="AQ458" s="416" t="s">
        <v>559</v>
      </c>
      <c r="AR458" s="207"/>
      <c r="AS458" s="207"/>
      <c r="AT458" s="353"/>
      <c r="AU458" s="417"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559</v>
      </c>
      <c r="AC459" s="213"/>
      <c r="AD459" s="213"/>
      <c r="AE459" s="416" t="s">
        <v>559</v>
      </c>
      <c r="AF459" s="207"/>
      <c r="AG459" s="207"/>
      <c r="AH459" s="207"/>
      <c r="AI459" s="416" t="s">
        <v>559</v>
      </c>
      <c r="AJ459" s="207"/>
      <c r="AK459" s="207"/>
      <c r="AL459" s="207"/>
      <c r="AM459" s="416" t="s">
        <v>560</v>
      </c>
      <c r="AN459" s="207"/>
      <c r="AO459" s="207"/>
      <c r="AP459" s="207"/>
      <c r="AQ459" s="416" t="s">
        <v>559</v>
      </c>
      <c r="AR459" s="207"/>
      <c r="AS459" s="207"/>
      <c r="AT459" s="353"/>
      <c r="AU459" s="417" t="s">
        <v>562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562</v>
      </c>
      <c r="AF460" s="207"/>
      <c r="AG460" s="207"/>
      <c r="AH460" s="207"/>
      <c r="AI460" s="416" t="s">
        <v>559</v>
      </c>
      <c r="AJ460" s="207"/>
      <c r="AK460" s="207"/>
      <c r="AL460" s="207"/>
      <c r="AM460" s="416" t="s">
        <v>560</v>
      </c>
      <c r="AN460" s="207"/>
      <c r="AO460" s="207"/>
      <c r="AP460" s="207"/>
      <c r="AQ460" s="416" t="s">
        <v>559</v>
      </c>
      <c r="AR460" s="207"/>
      <c r="AS460" s="207"/>
      <c r="AT460" s="353"/>
      <c r="AU460" s="417"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81"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664</v>
      </c>
      <c r="AH702" s="404"/>
      <c r="AI702" s="404"/>
      <c r="AJ702" s="404"/>
      <c r="AK702" s="404"/>
      <c r="AL702" s="404"/>
      <c r="AM702" s="404"/>
      <c r="AN702" s="404"/>
      <c r="AO702" s="404"/>
      <c r="AP702" s="404"/>
      <c r="AQ702" s="404"/>
      <c r="AR702" s="404"/>
      <c r="AS702" s="404"/>
      <c r="AT702" s="404"/>
      <c r="AU702" s="404"/>
      <c r="AV702" s="404"/>
      <c r="AW702" s="404"/>
      <c r="AX702" s="405"/>
    </row>
    <row r="703" spans="1:50" ht="72"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665</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581</v>
      </c>
      <c r="AH704" s="107"/>
      <c r="AI704" s="107"/>
      <c r="AJ704" s="107"/>
      <c r="AK704" s="107"/>
      <c r="AL704" s="107"/>
      <c r="AM704" s="107"/>
      <c r="AN704" s="107"/>
      <c r="AO704" s="107"/>
      <c r="AP704" s="107"/>
      <c r="AQ704" s="107"/>
      <c r="AR704" s="107"/>
      <c r="AS704" s="107"/>
      <c r="AT704" s="107"/>
      <c r="AU704" s="107"/>
      <c r="AV704" s="107"/>
      <c r="AW704" s="107"/>
      <c r="AX704" s="168"/>
    </row>
    <row r="705" spans="1:50" ht="53.2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564</v>
      </c>
      <c r="AE705" s="735"/>
      <c r="AF705" s="735"/>
      <c r="AG705" s="124" t="s">
        <v>663</v>
      </c>
      <c r="AH705" s="104"/>
      <c r="AI705" s="104"/>
      <c r="AJ705" s="104"/>
      <c r="AK705" s="104"/>
      <c r="AL705" s="104"/>
      <c r="AM705" s="104"/>
      <c r="AN705" s="104"/>
      <c r="AO705" s="104"/>
      <c r="AP705" s="104"/>
      <c r="AQ705" s="104"/>
      <c r="AR705" s="104"/>
      <c r="AS705" s="104"/>
      <c r="AT705" s="104"/>
      <c r="AU705" s="104"/>
      <c r="AV705" s="104"/>
      <c r="AW705" s="104"/>
      <c r="AX705" s="125"/>
    </row>
    <row r="706" spans="1:50" ht="53.2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605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3.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605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1"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564</v>
      </c>
      <c r="AE708" s="625"/>
      <c r="AF708" s="625"/>
      <c r="AG708" s="762" t="s">
        <v>666</v>
      </c>
      <c r="AH708" s="763"/>
      <c r="AI708" s="763"/>
      <c r="AJ708" s="763"/>
      <c r="AK708" s="763"/>
      <c r="AL708" s="763"/>
      <c r="AM708" s="763"/>
      <c r="AN708" s="763"/>
      <c r="AO708" s="763"/>
      <c r="AP708" s="763"/>
      <c r="AQ708" s="763"/>
      <c r="AR708" s="763"/>
      <c r="AS708" s="763"/>
      <c r="AT708" s="763"/>
      <c r="AU708" s="763"/>
      <c r="AV708" s="763"/>
      <c r="AW708" s="763"/>
      <c r="AX708" s="764"/>
    </row>
    <row r="709" spans="1:50" ht="51"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662</v>
      </c>
      <c r="AH709" s="101"/>
      <c r="AI709" s="101"/>
      <c r="AJ709" s="101"/>
      <c r="AK709" s="101"/>
      <c r="AL709" s="101"/>
      <c r="AM709" s="101"/>
      <c r="AN709" s="101"/>
      <c r="AO709" s="101"/>
      <c r="AP709" s="101"/>
      <c r="AQ709" s="101"/>
      <c r="AR709" s="101"/>
      <c r="AS709" s="101"/>
      <c r="AT709" s="101"/>
      <c r="AU709" s="101"/>
      <c r="AV709" s="101"/>
      <c r="AW709" s="101"/>
      <c r="AX709" s="102"/>
    </row>
    <row r="710" spans="1:50" ht="46.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606</v>
      </c>
      <c r="AE710" s="332"/>
      <c r="AF710" s="332"/>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59.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660</v>
      </c>
      <c r="AH711" s="101"/>
      <c r="AI711" s="101"/>
      <c r="AJ711" s="101"/>
      <c r="AK711" s="101"/>
      <c r="AL711" s="101"/>
      <c r="AM711" s="101"/>
      <c r="AN711" s="101"/>
      <c r="AO711" s="101"/>
      <c r="AP711" s="101"/>
      <c r="AQ711" s="101"/>
      <c r="AR711" s="101"/>
      <c r="AS711" s="101"/>
      <c r="AT711" s="101"/>
      <c r="AU711" s="101"/>
      <c r="AV711" s="101"/>
      <c r="AW711" s="101"/>
      <c r="AX711" s="102"/>
    </row>
    <row r="712" spans="1:50" ht="46.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606</v>
      </c>
      <c r="AE712" s="804"/>
      <c r="AF712" s="804"/>
      <c r="AG712" s="832" t="s">
        <v>410</v>
      </c>
      <c r="AH712" s="833"/>
      <c r="AI712" s="833"/>
      <c r="AJ712" s="833"/>
      <c r="AK712" s="833"/>
      <c r="AL712" s="833"/>
      <c r="AM712" s="833"/>
      <c r="AN712" s="833"/>
      <c r="AO712" s="833"/>
      <c r="AP712" s="833"/>
      <c r="AQ712" s="833"/>
      <c r="AR712" s="833"/>
      <c r="AS712" s="833"/>
      <c r="AT712" s="833"/>
      <c r="AU712" s="833"/>
      <c r="AV712" s="833"/>
      <c r="AW712" s="833"/>
      <c r="AX712" s="834"/>
    </row>
    <row r="713" spans="1:50" ht="83.2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564</v>
      </c>
      <c r="AE713" s="332"/>
      <c r="AF713" s="683"/>
      <c r="AG713" s="100" t="s">
        <v>634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564</v>
      </c>
      <c r="AE714" s="830"/>
      <c r="AF714" s="831"/>
      <c r="AG714" s="756" t="s">
        <v>582</v>
      </c>
      <c r="AH714" s="757"/>
      <c r="AI714" s="757"/>
      <c r="AJ714" s="757"/>
      <c r="AK714" s="757"/>
      <c r="AL714" s="757"/>
      <c r="AM714" s="757"/>
      <c r="AN714" s="757"/>
      <c r="AO714" s="757"/>
      <c r="AP714" s="757"/>
      <c r="AQ714" s="757"/>
      <c r="AR714" s="757"/>
      <c r="AS714" s="757"/>
      <c r="AT714" s="757"/>
      <c r="AU714" s="757"/>
      <c r="AV714" s="757"/>
      <c r="AW714" s="757"/>
      <c r="AX714" s="758"/>
    </row>
    <row r="715" spans="1:50" ht="76.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638</v>
      </c>
      <c r="AH715" s="763"/>
      <c r="AI715" s="763"/>
      <c r="AJ715" s="763"/>
      <c r="AK715" s="763"/>
      <c r="AL715" s="763"/>
      <c r="AM715" s="763"/>
      <c r="AN715" s="763"/>
      <c r="AO715" s="763"/>
      <c r="AP715" s="763"/>
      <c r="AQ715" s="763"/>
      <c r="AR715" s="763"/>
      <c r="AS715" s="763"/>
      <c r="AT715" s="763"/>
      <c r="AU715" s="763"/>
      <c r="AV715" s="763"/>
      <c r="AW715" s="763"/>
      <c r="AX715" s="764"/>
    </row>
    <row r="716" spans="1:50" ht="48.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661</v>
      </c>
      <c r="AH716" s="101"/>
      <c r="AI716" s="101"/>
      <c r="AJ716" s="101"/>
      <c r="AK716" s="101"/>
      <c r="AL716" s="101"/>
      <c r="AM716" s="101"/>
      <c r="AN716" s="101"/>
      <c r="AO716" s="101"/>
      <c r="AP716" s="101"/>
      <c r="AQ716" s="101"/>
      <c r="AR716" s="101"/>
      <c r="AS716" s="101"/>
      <c r="AT716" s="101"/>
      <c r="AU716" s="101"/>
      <c r="AV716" s="101"/>
      <c r="AW716" s="101"/>
      <c r="AX716" s="102"/>
    </row>
    <row r="717" spans="1:50" ht="48.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583</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659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606</v>
      </c>
      <c r="AE719" s="625"/>
      <c r="AF719" s="625"/>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4.75" customHeight="1" x14ac:dyDescent="0.15">
      <c r="A726" s="660" t="s">
        <v>48</v>
      </c>
      <c r="B726" s="824"/>
      <c r="C726" s="837" t="s">
        <v>53</v>
      </c>
      <c r="D726" s="859"/>
      <c r="E726" s="859"/>
      <c r="F726" s="860"/>
      <c r="G726" s="597" t="s">
        <v>621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72.75" customHeight="1" thickBot="1" x14ac:dyDescent="0.2">
      <c r="A727" s="825"/>
      <c r="B727" s="826"/>
      <c r="C727" s="769" t="s">
        <v>57</v>
      </c>
      <c r="D727" s="770"/>
      <c r="E727" s="770"/>
      <c r="F727" s="771"/>
      <c r="G727" s="595" t="s">
        <v>667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112.5" customHeight="1" thickBot="1" x14ac:dyDescent="0.2">
      <c r="A729" s="654" t="s">
        <v>675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45.5" customHeight="1" thickBot="1" x14ac:dyDescent="0.2">
      <c r="A731" s="821" t="s">
        <v>670</v>
      </c>
      <c r="B731" s="822"/>
      <c r="C731" s="822"/>
      <c r="D731" s="822"/>
      <c r="E731" s="823"/>
      <c r="F731" s="749" t="s">
        <v>671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672</v>
      </c>
      <c r="B733" s="694"/>
      <c r="C733" s="694"/>
      <c r="D733" s="694"/>
      <c r="E733" s="695"/>
      <c r="F733" s="657" t="s">
        <v>673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584</v>
      </c>
      <c r="F737" s="1014"/>
      <c r="G737" s="1014"/>
      <c r="H737" s="1014"/>
      <c r="I737" s="1014"/>
      <c r="J737" s="1014"/>
      <c r="K737" s="1014"/>
      <c r="L737" s="1014"/>
      <c r="M737" s="1014"/>
      <c r="N737" s="378" t="s">
        <v>400</v>
      </c>
      <c r="O737" s="378"/>
      <c r="P737" s="378"/>
      <c r="Q737" s="378"/>
      <c r="R737" s="1014" t="s">
        <v>585</v>
      </c>
      <c r="S737" s="1014"/>
      <c r="T737" s="1014"/>
      <c r="U737" s="1014"/>
      <c r="V737" s="1014"/>
      <c r="W737" s="1014"/>
      <c r="X737" s="1014"/>
      <c r="Y737" s="1014"/>
      <c r="Z737" s="1014"/>
      <c r="AA737" s="378" t="s">
        <v>399</v>
      </c>
      <c r="AB737" s="378"/>
      <c r="AC737" s="378"/>
      <c r="AD737" s="378"/>
      <c r="AE737" s="1014" t="s">
        <v>586</v>
      </c>
      <c r="AF737" s="1014"/>
      <c r="AG737" s="1014"/>
      <c r="AH737" s="1014"/>
      <c r="AI737" s="1014"/>
      <c r="AJ737" s="1014"/>
      <c r="AK737" s="1014"/>
      <c r="AL737" s="1014"/>
      <c r="AM737" s="1014"/>
      <c r="AN737" s="378" t="s">
        <v>398</v>
      </c>
      <c r="AO737" s="378"/>
      <c r="AP737" s="378"/>
      <c r="AQ737" s="378"/>
      <c r="AR737" s="1020" t="s">
        <v>587</v>
      </c>
      <c r="AS737" s="1021"/>
      <c r="AT737" s="1021"/>
      <c r="AU737" s="1021"/>
      <c r="AV737" s="1021"/>
      <c r="AW737" s="1021"/>
      <c r="AX737" s="1022"/>
      <c r="AY737" s="88"/>
      <c r="AZ737" s="88"/>
    </row>
    <row r="738" spans="1:52" ht="24.75" customHeight="1" x14ac:dyDescent="0.15">
      <c r="A738" s="1013" t="s">
        <v>397</v>
      </c>
      <c r="B738" s="210"/>
      <c r="C738" s="210"/>
      <c r="D738" s="211"/>
      <c r="E738" s="1014" t="s">
        <v>588</v>
      </c>
      <c r="F738" s="1014"/>
      <c r="G738" s="1014"/>
      <c r="H738" s="1014"/>
      <c r="I738" s="1014"/>
      <c r="J738" s="1014"/>
      <c r="K738" s="1014"/>
      <c r="L738" s="1014"/>
      <c r="M738" s="1014"/>
      <c r="N738" s="378" t="s">
        <v>396</v>
      </c>
      <c r="O738" s="378"/>
      <c r="P738" s="378"/>
      <c r="Q738" s="378"/>
      <c r="R738" s="1014" t="s">
        <v>589</v>
      </c>
      <c r="S738" s="1014"/>
      <c r="T738" s="1014"/>
      <c r="U738" s="1014"/>
      <c r="V738" s="1014"/>
      <c r="W738" s="1014"/>
      <c r="X738" s="1014"/>
      <c r="Y738" s="1014"/>
      <c r="Z738" s="1014"/>
      <c r="AA738" s="378" t="s">
        <v>395</v>
      </c>
      <c r="AB738" s="378"/>
      <c r="AC738" s="378"/>
      <c r="AD738" s="378"/>
      <c r="AE738" s="1014" t="s">
        <v>589</v>
      </c>
      <c r="AF738" s="1014"/>
      <c r="AG738" s="1014"/>
      <c r="AH738" s="1014"/>
      <c r="AI738" s="1014"/>
      <c r="AJ738" s="1014"/>
      <c r="AK738" s="1014"/>
      <c r="AL738" s="1014"/>
      <c r="AM738" s="1014"/>
      <c r="AN738" s="378" t="s">
        <v>394</v>
      </c>
      <c r="AO738" s="378"/>
      <c r="AP738" s="378"/>
      <c r="AQ738" s="378"/>
      <c r="AR738" s="1020">
        <v>139</v>
      </c>
      <c r="AS738" s="1021"/>
      <c r="AT738" s="1021"/>
      <c r="AU738" s="1021"/>
      <c r="AV738" s="1021"/>
      <c r="AW738" s="1021"/>
      <c r="AX738" s="1022"/>
    </row>
    <row r="739" spans="1:52" ht="24.75" customHeight="1" x14ac:dyDescent="0.15">
      <c r="A739" s="1013" t="s">
        <v>393</v>
      </c>
      <c r="B739" s="210"/>
      <c r="C739" s="210"/>
      <c r="D739" s="211"/>
      <c r="E739" s="1014">
        <v>152</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590</v>
      </c>
      <c r="F740" s="999"/>
      <c r="G740" s="999"/>
      <c r="H740" s="92" t="str">
        <f>IF(E740="", "", "(")</f>
        <v>(</v>
      </c>
      <c r="I740" s="999"/>
      <c r="J740" s="999"/>
      <c r="K740" s="92" t="str">
        <f>IF(OR(I740="　", I740=""), "", "-")</f>
        <v/>
      </c>
      <c r="L740" s="1000">
        <v>145</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8.5" customHeight="1" x14ac:dyDescent="0.15">
      <c r="A780" s="648" t="s">
        <v>388</v>
      </c>
      <c r="B780" s="649"/>
      <c r="C780" s="649"/>
      <c r="D780" s="649"/>
      <c r="E780" s="649"/>
      <c r="F780" s="650"/>
      <c r="G780" s="615" t="s">
        <v>640</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8.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84" customHeight="1" x14ac:dyDescent="0.15">
      <c r="A782" s="651"/>
      <c r="B782" s="652"/>
      <c r="C782" s="652"/>
      <c r="D782" s="652"/>
      <c r="E782" s="652"/>
      <c r="F782" s="653"/>
      <c r="G782" s="690" t="s">
        <v>607</v>
      </c>
      <c r="H782" s="691"/>
      <c r="I782" s="691"/>
      <c r="J782" s="691"/>
      <c r="K782" s="692"/>
      <c r="L782" s="684" t="s">
        <v>608</v>
      </c>
      <c r="M782" s="685"/>
      <c r="N782" s="685"/>
      <c r="O782" s="685"/>
      <c r="P782" s="685"/>
      <c r="Q782" s="685"/>
      <c r="R782" s="685"/>
      <c r="S782" s="685"/>
      <c r="T782" s="685"/>
      <c r="U782" s="685"/>
      <c r="V782" s="685"/>
      <c r="W782" s="685"/>
      <c r="X782" s="686"/>
      <c r="Y782" s="406">
        <v>2721</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2721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53.25" customHeight="1" x14ac:dyDescent="0.15">
      <c r="A838" s="389">
        <v>1</v>
      </c>
      <c r="B838" s="389">
        <v>1</v>
      </c>
      <c r="C838" s="374" t="s">
        <v>610</v>
      </c>
      <c r="D838" s="360"/>
      <c r="E838" s="360"/>
      <c r="F838" s="360"/>
      <c r="G838" s="360"/>
      <c r="H838" s="360"/>
      <c r="I838" s="360"/>
      <c r="J838" s="361">
        <v>5010405003971</v>
      </c>
      <c r="K838" s="362"/>
      <c r="L838" s="362"/>
      <c r="M838" s="362"/>
      <c r="N838" s="362"/>
      <c r="O838" s="362"/>
      <c r="P838" s="375" t="s">
        <v>636</v>
      </c>
      <c r="Q838" s="363"/>
      <c r="R838" s="363"/>
      <c r="S838" s="363"/>
      <c r="T838" s="363"/>
      <c r="U838" s="363"/>
      <c r="V838" s="363"/>
      <c r="W838" s="363"/>
      <c r="X838" s="363"/>
      <c r="Y838" s="364">
        <v>2721</v>
      </c>
      <c r="Z838" s="365"/>
      <c r="AA838" s="365"/>
      <c r="AB838" s="366"/>
      <c r="AC838" s="376" t="s">
        <v>615</v>
      </c>
      <c r="AD838" s="384"/>
      <c r="AE838" s="384"/>
      <c r="AF838" s="384"/>
      <c r="AG838" s="384"/>
      <c r="AH838" s="385" t="s">
        <v>616</v>
      </c>
      <c r="AI838" s="386"/>
      <c r="AJ838" s="386"/>
      <c r="AK838" s="386"/>
      <c r="AL838" s="370" t="s">
        <v>616</v>
      </c>
      <c r="AM838" s="371"/>
      <c r="AN838" s="371"/>
      <c r="AO838" s="372"/>
      <c r="AP838" s="373" t="s">
        <v>619</v>
      </c>
      <c r="AQ838" s="373"/>
      <c r="AR838" s="373"/>
      <c r="AS838" s="373"/>
      <c r="AT838" s="373"/>
      <c r="AU838" s="373"/>
      <c r="AV838" s="373"/>
      <c r="AW838" s="373"/>
      <c r="AX838" s="373"/>
    </row>
    <row r="839" spans="1:50" ht="53.25" customHeight="1" x14ac:dyDescent="0.15">
      <c r="A839" s="389">
        <v>2</v>
      </c>
      <c r="B839" s="389">
        <v>1</v>
      </c>
      <c r="C839" s="374" t="s">
        <v>609</v>
      </c>
      <c r="D839" s="360"/>
      <c r="E839" s="360"/>
      <c r="F839" s="360"/>
      <c r="G839" s="360"/>
      <c r="H839" s="360"/>
      <c r="I839" s="360"/>
      <c r="J839" s="361">
        <v>5140005004060</v>
      </c>
      <c r="K839" s="362"/>
      <c r="L839" s="362"/>
      <c r="M839" s="362"/>
      <c r="N839" s="362"/>
      <c r="O839" s="362"/>
      <c r="P839" s="375" t="s">
        <v>637</v>
      </c>
      <c r="Q839" s="363"/>
      <c r="R839" s="363"/>
      <c r="S839" s="363"/>
      <c r="T839" s="363"/>
      <c r="U839" s="363"/>
      <c r="V839" s="363"/>
      <c r="W839" s="363"/>
      <c r="X839" s="363"/>
      <c r="Y839" s="364">
        <v>11</v>
      </c>
      <c r="Z839" s="365"/>
      <c r="AA839" s="365"/>
      <c r="AB839" s="366"/>
      <c r="AC839" s="376" t="s">
        <v>615</v>
      </c>
      <c r="AD839" s="376"/>
      <c r="AE839" s="376"/>
      <c r="AF839" s="376"/>
      <c r="AG839" s="376"/>
      <c r="AH839" s="385" t="s">
        <v>616</v>
      </c>
      <c r="AI839" s="386"/>
      <c r="AJ839" s="386"/>
      <c r="AK839" s="386"/>
      <c r="AL839" s="370" t="s">
        <v>617</v>
      </c>
      <c r="AM839" s="371"/>
      <c r="AN839" s="371"/>
      <c r="AO839" s="372"/>
      <c r="AP839" s="373" t="s">
        <v>616</v>
      </c>
      <c r="AQ839" s="373"/>
      <c r="AR839" s="373"/>
      <c r="AS839" s="373"/>
      <c r="AT839" s="373"/>
      <c r="AU839" s="373"/>
      <c r="AV839" s="373"/>
      <c r="AW839" s="373"/>
      <c r="AX839" s="373"/>
    </row>
    <row r="840" spans="1:50" ht="53.25" customHeight="1" x14ac:dyDescent="0.15">
      <c r="A840" s="389">
        <v>3</v>
      </c>
      <c r="B840" s="389">
        <v>1</v>
      </c>
      <c r="C840" s="374" t="s">
        <v>611</v>
      </c>
      <c r="D840" s="360"/>
      <c r="E840" s="360"/>
      <c r="F840" s="360"/>
      <c r="G840" s="360"/>
      <c r="H840" s="360"/>
      <c r="I840" s="360"/>
      <c r="J840" s="361">
        <v>6430005004014</v>
      </c>
      <c r="K840" s="362"/>
      <c r="L840" s="362"/>
      <c r="M840" s="362"/>
      <c r="N840" s="362"/>
      <c r="O840" s="362"/>
      <c r="P840" s="375" t="s">
        <v>620</v>
      </c>
      <c r="Q840" s="363"/>
      <c r="R840" s="363"/>
      <c r="S840" s="363"/>
      <c r="T840" s="363"/>
      <c r="U840" s="363"/>
      <c r="V840" s="363"/>
      <c r="W840" s="363"/>
      <c r="X840" s="363"/>
      <c r="Y840" s="364">
        <v>2</v>
      </c>
      <c r="Z840" s="365"/>
      <c r="AA840" s="365"/>
      <c r="AB840" s="366"/>
      <c r="AC840" s="376" t="s">
        <v>615</v>
      </c>
      <c r="AD840" s="376"/>
      <c r="AE840" s="376"/>
      <c r="AF840" s="376"/>
      <c r="AG840" s="376"/>
      <c r="AH840" s="368" t="s">
        <v>616</v>
      </c>
      <c r="AI840" s="369"/>
      <c r="AJ840" s="369"/>
      <c r="AK840" s="369"/>
      <c r="AL840" s="370" t="s">
        <v>618</v>
      </c>
      <c r="AM840" s="371"/>
      <c r="AN840" s="371"/>
      <c r="AO840" s="372"/>
      <c r="AP840" s="373" t="s">
        <v>616</v>
      </c>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622</v>
      </c>
      <c r="F1103" s="388"/>
      <c r="G1103" s="388"/>
      <c r="H1103" s="388"/>
      <c r="I1103" s="388"/>
      <c r="J1103" s="361" t="s">
        <v>623</v>
      </c>
      <c r="K1103" s="362"/>
      <c r="L1103" s="362"/>
      <c r="M1103" s="362"/>
      <c r="N1103" s="362"/>
      <c r="O1103" s="362"/>
      <c r="P1103" s="398" t="s">
        <v>624</v>
      </c>
      <c r="Q1103" s="363"/>
      <c r="R1103" s="363"/>
      <c r="S1103" s="363"/>
      <c r="T1103" s="363"/>
      <c r="U1103" s="363"/>
      <c r="V1103" s="363"/>
      <c r="W1103" s="363"/>
      <c r="X1103" s="363"/>
      <c r="Y1103" s="399" t="s">
        <v>622</v>
      </c>
      <c r="Z1103" s="365"/>
      <c r="AA1103" s="365"/>
      <c r="AB1103" s="366"/>
      <c r="AC1103" s="367"/>
      <c r="AD1103" s="367"/>
      <c r="AE1103" s="367"/>
      <c r="AF1103" s="367"/>
      <c r="AG1103" s="367"/>
      <c r="AH1103" s="390" t="s">
        <v>622</v>
      </c>
      <c r="AI1103" s="369"/>
      <c r="AJ1103" s="369"/>
      <c r="AK1103" s="369"/>
      <c r="AL1103" s="391" t="s">
        <v>622</v>
      </c>
      <c r="AM1103" s="371"/>
      <c r="AN1103" s="371"/>
      <c r="AO1103" s="372"/>
      <c r="AP1103" s="392" t="s">
        <v>623</v>
      </c>
      <c r="AQ1103" s="373"/>
      <c r="AR1103" s="373"/>
      <c r="AS1103" s="373"/>
      <c r="AT1103" s="373"/>
      <c r="AU1103" s="373"/>
      <c r="AV1103" s="373"/>
      <c r="AW1103" s="373"/>
      <c r="AX1103" s="373"/>
    </row>
    <row r="1104" spans="1:50" ht="30" hidden="1" customHeight="1" x14ac:dyDescent="0.15">
      <c r="A1104" s="389">
        <v>2</v>
      </c>
      <c r="B1104" s="389">
        <v>1</v>
      </c>
      <c r="C1104" s="387"/>
      <c r="D1104" s="387"/>
      <c r="E1104" s="146"/>
      <c r="F1104" s="388"/>
      <c r="G1104" s="388"/>
      <c r="H1104" s="388"/>
      <c r="I1104" s="388"/>
      <c r="J1104" s="361"/>
      <c r="K1104" s="362"/>
      <c r="L1104" s="362"/>
      <c r="M1104" s="362"/>
      <c r="N1104" s="362"/>
      <c r="O1104" s="362"/>
      <c r="P1104" s="375"/>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146"/>
      <c r="F1105" s="388"/>
      <c r="G1105" s="388"/>
      <c r="H1105" s="388"/>
      <c r="I1105" s="388"/>
      <c r="J1105" s="361"/>
      <c r="K1105" s="362"/>
      <c r="L1105" s="362"/>
      <c r="M1105" s="362"/>
      <c r="N1105" s="362"/>
      <c r="O1105" s="362"/>
      <c r="P1105" s="375"/>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17">
      <formula>IF(RIGHT(TEXT(P14,"0.#"),1)=".",FALSE,TRUE)</formula>
    </cfRule>
    <cfRule type="expression" dxfId="2750" priority="14018">
      <formula>IF(RIGHT(TEXT(P14,"0.#"),1)=".",TRUE,FALSE)</formula>
    </cfRule>
  </conditionalFormatting>
  <conditionalFormatting sqref="AE32">
    <cfRule type="expression" dxfId="2749" priority="14007">
      <formula>IF(RIGHT(TEXT(AE32,"0.#"),1)=".",FALSE,TRUE)</formula>
    </cfRule>
    <cfRule type="expression" dxfId="2748" priority="14008">
      <formula>IF(RIGHT(TEXT(AE32,"0.#"),1)=".",TRUE,FALSE)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6:AQ17 P15:AX15 P13:AX13">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AU782">
    <cfRule type="expression" dxfId="2727" priority="13685">
      <formula>IF(RIGHT(TEXT(AU782,"0.#"),1)=".",FALSE,TRUE)</formula>
    </cfRule>
    <cfRule type="expression" dxfId="2726" priority="13686">
      <formula>IF(RIGHT(TEXT(AU782,"0.#"),1)=".",TRUE,FALSE)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AM254:AM255">
    <cfRule type="expression" dxfId="701" priority="1">
      <formula>IF(RIGHT(TEXT(AM254,"0.#"),1)=".",FALSE,TRUE)</formula>
    </cfRule>
    <cfRule type="expression" dxfId="700" priority="2">
      <formula>IF(RIGHT(TEXT(AM254,"0.#"),1)=".",TRUE,FALSE)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309" max="49" man="1"/>
    <brk id="715" max="49" man="1"/>
    <brk id="740" max="49"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6" sqref="F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t="s">
        <v>564</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海洋政策、科学技術・イノベーション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海洋政策、科学技術・イノベーション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BJ23" sqref="BJ2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2020-10-02T13:44:15Z</cp:lastPrinted>
  <dcterms:created xsi:type="dcterms:W3CDTF">2012-03-13T00:50:25Z</dcterms:created>
  <dcterms:modified xsi:type="dcterms:W3CDTF">2020-10-02T15:13:29Z</dcterms:modified>
</cp:coreProperties>
</file>