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0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<sst xmlns="http://schemas.openxmlformats.org/spreadsheetml/2006/main" count="2929" uniqueCount="655">
  <si>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</si>
  <si>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</si>
  <si>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</si>
  <si>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</si>
  <si>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</si>
  <si>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</si>
  <si>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</si>
  <si>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</si>
  <si>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</si>
  <si>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</si>
  <si>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</si>
  <si>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</si>
  <si>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</si>
  <si>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</si>
  <si>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</si>
  <si>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</si>
  <si>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</si>
  <si>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</si>
  <si>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</si>
  <si>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</si>
  <si>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</si>
  <si>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</si>
  <si>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</si>
  <si>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</si>
  <si>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</si>
  <si>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</si>
  <si>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</si>
  <si>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</si>
  <si>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</si>
  <si>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</si>
  <si>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</si>
  <si>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</si>
  <si>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</si>
  <si>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</si>
  <si>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</si>
  <si>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</si>
  <si>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</si>
  <si>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</si>
  <si>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</si>
  <si>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</si>
  <si>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</si>
  <si>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</si>
  <si>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</si>
  <si>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</si>
  <si>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</si>
  <si>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</si>
  <si>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</si>
  <si>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</si>
  <si>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</si>
  <si>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</si>
  <si>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</si>
  <si>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</si>
  <si>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</si>
  <si>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</si>
  <si>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</si>
  <si>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</si>
  <si>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</si>
  <si>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</si>
  <si>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</si>
  <si>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</si>
  <si>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</si>
  <si>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</si>
  <si>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</si>
  <si>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</si>
  <si>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</si>
  <si>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</si>
  <si>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</si>
  <si>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</si>
  <si>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</si>
  <si>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</si>
  <si>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</si>
  <si>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</si>
  <si>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</si>
  <si>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</si>
  <si>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</si>
  <si>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</si>
  <si>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</si>
  <si>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</si>
  <si>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</si>
  <si>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</si>
  <si>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</si>
  <si>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</si>
  <si>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</si>
  <si>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</si>
  <si>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</si>
  <si>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</si>
  <si>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</si>
  <si>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</si>
  <si>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</si>
  <si>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</si>
  <si>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</si>
  <si>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</si>
  <si>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</si>
  <si>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</si>
  <si>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</si>
  <si>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</si>
  <si>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</si>
  <si>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</si>
  <si>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</si>
  <si>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</si>
  <si>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</si>
  <si>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</si>
  <si>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</si>
  <si>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</si>
  <si>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</si>
  <si>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</si>
  <si>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</si>
  <si>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</si>
  <si>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</si>
  <si>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</si>
  <si>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</si>
  <si>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</si>
  <si>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</si>
  <si>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</si>
  <si>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</si>
  <si>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</si>
  <si>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</si>
  <si>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</si>
  <si>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</si>
  <si>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</si>
  <si>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</si>
  <si>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</si>
  <si>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</si>
  <si>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</si>
  <si>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</si>
  <si>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</si>
  <si>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</si>
  <si>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</si>
  <si>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</si>
  <si>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</si>
  <si>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</si>
  <si>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</si>
  <si>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</si>
  <si>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</si>
  <si>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</si>
  <si>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</si>
  <si>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</si>
  <si>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</si>
  <si>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</si>
  <si>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</si>
  <si>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</si>
  <si>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</si>
  <si>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</si>
  <si>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</si>
  <si>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</si>
  <si>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</si>
  <si>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</si>
  <si>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</si>
  <si>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</si>
  <si>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</si>
  <si>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</si>
  <si>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</si>
  <si>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</si>
  <si>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</si>
  <si>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</si>
  <si>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</si>
  <si>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</si>
  <si>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</si>
  <si>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</si>
  <si>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</si>
  <si>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</si>
  <si>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</si>
  <si>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</si>
  <si>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</si>
  <si>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</si>
  <si>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</si>
  <si>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</si>
  <si>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</si>
  <si>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</si>
  <si>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</si>
  <si>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</si>
  <si>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</si>
  <si>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</si>
  <si>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</si>
  <si>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</si>
  <si>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</si>
  <si>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</si>
  <si>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</si>
  <si>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</si>
  <si>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</si>
  <si>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</si>
  <si>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</si>
  <si>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</si>
  <si>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</si>
  <si>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</si>
  <si>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</si>
  <si>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</si>
  <si>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</si>
  <si>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</si>
  <si>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</si>
  <si>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</si>
  <si>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</si>
  <si>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</si>
  <si>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</si>
  <si>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</si>
  <si>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</si>
  <si>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</si>
  <si>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</si>
  <si>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</si>
  <si>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</si>
  <si>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</si>
  <si>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</si>
  <si>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</si>
  <si>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</si>
  <si>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</si>
  <si>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</si>
  <si>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</si>
  <si>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</si>
  <si>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</si>
  <si>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</si>
  <si>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</si>
  <si>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</si>
  <si>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</si>
  <si>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</si>
  <si>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</si>
  <si>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</si>
  <si>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</si>
  <si>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</si>
  <si>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</si>
  <si>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</si>
  <si>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</si>
  <si>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</si>
  <si>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</si>
  <si>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</si>
  <si>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</si>
  <si>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</si>
  <si>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</si>
  <si>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</si>
  <si>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</si>
  <si>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</si>
  <si>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</si>
  <si>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</si>
  <si>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</si>
  <si>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</si>
  <si>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</si>
  <si>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</si>
  <si>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</si>
  <si>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</si>
  <si>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</si>
  <si>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</si>
  <si>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</si>
  <si>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</si>
  <si>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</si>
  <si>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</si>
  <si>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</si>
  <si>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</si>
  <si>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</si>
  <si>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</si>
  <si>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</si>
  <si>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</si>
  <si>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</si>
  <si>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</si>
  <si>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</si>
  <si>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</si>
  <si>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</si>
  <si>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</si>
  <si>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</si>
  <si>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</si>
  <si>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</si>
  <si>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</si>
  <si>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</si>
  <si>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</si>
  <si>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</si>
  <si>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</si>
  <si>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</si>
  <si>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</si>
  <si>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</si>
  <si>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</si>
  <si>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</si>
  <si>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</si>
  <si>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</si>
  <si>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</si>
  <si>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</si>
  <si>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</si>
  <si>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</si>
  <si>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</si>
  <si>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</si>
  <si>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</si>
  <si>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</si>
  <si>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</si>
  <si>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</si>
  <si>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</si>
  <si>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</si>
  <si>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</si>
  <si>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</si>
  <si>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</si>
  <si>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</si>
  <si>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</si>
  <si>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</si>
  <si>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</si>
  <si>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</si>
  <si>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</si>
  <si>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</si>
  <si>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</si>
  <si>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</si>
  <si>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</si>
  <si>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</si>
  <si>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</si>
  <si>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</si>
  <si>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</si>
  <si>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</si>
  <si>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</si>
  <si>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</si>
  <si>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</si>
  <si>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</si>
  <si>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</si>
  <si>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</si>
  <si>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</si>
  <si>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</si>
  <si>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</si>
  <si>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</si>
  <si>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</si>
  <si>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</si>
  <si>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</si>
  <si>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</si>
  <si>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</si>
  <si>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</si>
  <si>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</si>
  <si>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</si>
  <si>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</si>
  <si>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</si>
  <si>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</si>
  <si>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</si>
  <si>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</si>
  <si>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</si>
  <si>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</si>
  <si>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</si>
  <si>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</si>
  <si>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</si>
  <si>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</si>
  <si>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</si>
  <si>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</si>
  <si>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</si>
  <si>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</si>
  <si>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</si>
  <si>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</si>
  <si>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</si>
  <si>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</si>
  <si>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</si>
  <si>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</si>
  <si>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</si>
  <si>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</si>
  <si>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</si>
  <si>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</si>
  <si>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</si>
  <si>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</si>
  <si>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</si>
  <si>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</si>
  <si>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</si>
  <si>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</si>
  <si>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</si>
  <si>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</si>
  <si>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</si>
  <si>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</si>
  <si>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</si>
  <si>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</si>
  <si>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</si>
  <si>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</si>
  <si>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</si>
  <si>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</si>
  <si>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</si>
  <si>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</si>
  <si>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</si>
  <si>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</si>
  <si>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</si>
  <si>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</si>
  <si>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</si>
  <si>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</si>
  <si>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</si>
  <si>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</si>
  <si>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</si>
  <si>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</si>
  <si>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</si>
  <si>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</si>
  <si>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</si>
  <si>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</si>
  <si>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</si>
  <si>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</si>
  <si>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</si>
  <si>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</si>
  <si>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</si>
  <si>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</si>
  <si>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</si>
  <si>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</si>
  <si>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</si>
  <si>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</si>
  <si>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</si>
  <si>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</si>
  <si>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</si>
  <si>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</si>
  <si>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</si>
  <si>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</si>
  <si>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</si>
  <si>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</si>
  <si>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</si>
  <si>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</si>
  <si>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</si>
  <si>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</si>
  <si>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</si>
  <si>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</si>
  <si>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</si>
  <si>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</si>
  <si>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</si>
  <si>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</si>
  <si>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</si>
  <si>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</si>
  <si>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</si>
  <si>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</si>
  <si>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</si>
  <si>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</si>
  <si>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</si>
  <si>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</si>
  <si>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</si>
  <si>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</si>
  <si>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</si>
  <si>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</si>
  <si>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</si>
  <si>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</si>
  <si>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</si>
  <si>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</si>
  <si>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</si>
  <si>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</si>
  <si>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</si>
  <si>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</si>
  <si>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</si>
  <si>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</si>
  <si>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</si>
  <si>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</si>
  <si>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</si>
  <si>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</si>
  <si>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</si>
  <si>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</si>
  <si>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</si>
  <si>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</si>
  <si>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</si>
  <si>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</si>
  <si>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</si>
  <si>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</si>
  <si>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</si>
  <si>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</si>
  <si>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</si>
  <si>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</si>
  <si>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</si>
  <si>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</si>
  <si>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</si>
  <si>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</si>
  <si>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</si>
  <si>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</si>
  <si>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</si>
  <si>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</si>
  <si>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</si>
  <si>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</si>
  <si>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</si>
  <si>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</si>
  <si>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</si>
  <si>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</si>
  <si>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</si>
  <si>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</si>
  <si>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</si>
  <si>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</si>
  <si>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</si>
  <si>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</si>
  <si>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</si>
  <si>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</si>
  <si>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</si>
  <si>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</si>
  <si>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</si>
  <si>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</si>
  <si>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</si>
  <si>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</si>
  <si>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</si>
  <si>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</si>
  <si>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</si>
  <si>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</si>
  <si>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</si>
  <si>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</si>
  <si>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</si>
  <si>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</si>
  <si>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</si>
  <si>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</si>
  <si>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</si>
  <si>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</si>
  <si>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</si>
  <si>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</si>
  <si>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</si>
  <si>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</si>
  <si>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</si>
  <si>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</si>
  <si>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</si>
  <si>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</si>
  <si>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</si>
  <si>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</si>
  <si>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</si>
  <si>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</si>
  <si>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</si>
  <si>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</si>
  <si>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</si>
  <si>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</si>
  <si>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</si>
  <si>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</si>
  <si>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</si>
  <si>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</si>
  <si>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</si>
  <si>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</si>
  <si>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</si>
  <si>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</si>
  <si>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</si>
  <si>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</si>
  <si>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</si>
  <si>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</si>
  <si>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</si>
  <si>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</si>
  <si>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</si>
  <si>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</si>
  <si>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</si>
  <si>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</si>
  <si>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</si>
  <si>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</si>
  <si>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</si>
  <si>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</si>
  <si>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</si>
  <si>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</si>
  <si>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</si>
  <si>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</si>
  <si>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</si>
  <si>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</si>
  <si>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</si>
  <si>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</si>
  <si>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</si>
  <si>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</si>
  <si>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</si>
  <si>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</si>
  <si>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</si>
  <si>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</si>
  <si>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</si>
  <si>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</si>
  <si>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</si>
  <si>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</si>
  <si>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</si>
  <si>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</si>
  <si>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</si>
  <si>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</si>
  <si>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</si>
  <si>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</si>
  <si>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</si>
  <si>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</si>
  <si>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</si>
  <si>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</si>
  <si>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</si>
  <si>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</si>
  <si>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</si>
  <si>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</si>
  <si>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</si>
  <si>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</si>
  <si>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</si>
  <si>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</si>
  <si>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</si>
  <si>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</si>
  <si>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</si>
  <si>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</si>
  <si>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</si>
  <si>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</si>
  <si>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</si>
  <si>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</si>
  <si>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</si>
  <si>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文部科学省</t>
    <phoneticPr fontId="5"/>
  </si>
  <si>
    <t>大学振興課長
西田　憲史</t>
    <phoneticPr fontId="5"/>
  </si>
  <si>
    <t>-</t>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</si>
  <si>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
・「第3期教育振興基本計画について（中教審第206号）」（平成30年3月）</t>
    <phoneticPr fontId="5"/>
  </si>
  <si>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phoneticPr fontId="5"/>
  </si>
  <si>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phoneticPr fontId="5"/>
  </si>
  <si>
    <t>-</t>
    <phoneticPr fontId="5"/>
  </si>
  <si>
    <t>-</t>
    <phoneticPr fontId="5"/>
  </si>
  <si>
    <t>-</t>
    <phoneticPr fontId="5"/>
  </si>
  <si>
    <t>-</t>
    <phoneticPr fontId="5"/>
  </si>
  <si>
    <t>大学推進等委託費</t>
    <phoneticPr fontId="5"/>
  </si>
  <si>
    <t>開発した多面的・総合的な評価手法を大学等に普及させる</t>
    <phoneticPr fontId="5"/>
  </si>
  <si>
    <t>開発した多面的・総合的な評価手法の普及大学等数</t>
    <phoneticPr fontId="5"/>
  </si>
  <si>
    <t>件</t>
    <phoneticPr fontId="5"/>
  </si>
  <si>
    <t>件</t>
    <phoneticPr fontId="5"/>
  </si>
  <si>
    <t>-</t>
    <phoneticPr fontId="5"/>
  </si>
  <si>
    <t>採択件数</t>
    <phoneticPr fontId="5"/>
  </si>
  <si>
    <t>執行額／採択件数　　　　　　　　　　　　　　</t>
    <phoneticPr fontId="5"/>
  </si>
  <si>
    <t>千円</t>
    <phoneticPr fontId="5"/>
  </si>
  <si>
    <t>　　千円/件</t>
    <phoneticPr fontId="5"/>
  </si>
  <si>
    <t>250,000/5</t>
    <phoneticPr fontId="5"/>
  </si>
  <si>
    <t>184,000/5</t>
    <phoneticPr fontId="5"/>
  </si>
  <si>
    <t>140,000/1</t>
  </si>
  <si>
    <t>／　</t>
  </si>
  <si>
    <t>　　/</t>
    <phoneticPr fontId="5"/>
  </si>
  <si>
    <t>-</t>
    <phoneticPr fontId="5"/>
  </si>
  <si>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</si>
  <si>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</si>
  <si>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</si>
  <si>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phoneticPr fontId="5"/>
  </si>
  <si>
    <t>本事業は、支出先の選定に当たって公募（企画競争）を実施したため、国費の負担割合は妥当である。</t>
    <phoneticPr fontId="5"/>
  </si>
  <si>
    <t>契約・額の確定の際に、委託費の費目・使途の内容について厳正に確認することで、妥当なコスト水準か確認している。</t>
    <phoneticPr fontId="5"/>
  </si>
  <si>
    <t>契約・額の確定の際に、再委託先や再委託内容の必要性・合理性について厳正に確認するなど、資金の流れを確認している。</t>
    <phoneticPr fontId="5"/>
  </si>
  <si>
    <t>契約・額の確定の際に、委託費の費目・使途の内容について厳正に確認することで、事業目的に則した真に必要なものに限定している。</t>
    <phoneticPr fontId="5"/>
  </si>
  <si>
    <t>事業期間中に委託先との連絡を密に取り、調査研究の円滑な進行と委託費の適切な使用について確認している。</t>
    <phoneticPr fontId="5"/>
  </si>
  <si>
    <t>事業目的は大学入学者選抜改革に係る調査研究の実施とその成果を普及させることであり、調査研究結果の活用件数及び開発した手法の普及大学数は、事業目的にふさわしい成果目標である。</t>
    <phoneticPr fontId="5"/>
  </si>
  <si>
    <t>支出先の選定に当たっては、公募（企画競争）により各調査研究テーマを最も効果的・効率的に実施できる者を選んでいる。</t>
    <phoneticPr fontId="5"/>
  </si>
  <si>
    <t>当初見込みにおいて想定していた件数より多くの調査・研究を実施している。</t>
    <phoneticPr fontId="5"/>
  </si>
  <si>
    <t>各種シンポジウム等において、本事業により構築される評価手法を広く大学に公表しており、各大学の入学者選抜改革の推進が見込まれる。</t>
    <phoneticPr fontId="5"/>
  </si>
  <si>
    <t>新28-0011</t>
    <phoneticPr fontId="5"/>
  </si>
  <si>
    <t>新28-0008</t>
    <phoneticPr fontId="5"/>
  </si>
  <si>
    <t>文部科学省</t>
    <phoneticPr fontId="5"/>
  </si>
  <si>
    <t>○</t>
    <phoneticPr fontId="5"/>
  </si>
  <si>
    <t>4　個性が輝く高等教育の振興</t>
    <phoneticPr fontId="5"/>
  </si>
  <si>
    <t>4-1 大学などにおける教育研究の質の向上</t>
    <phoneticPr fontId="5"/>
  </si>
  <si>
    <t>大学入学者選抜改革推進委託事業</t>
    <phoneticPr fontId="5"/>
  </si>
  <si>
    <t>平成28年度</t>
    <phoneticPr fontId="5"/>
  </si>
  <si>
    <t>令和2年度</t>
    <phoneticPr fontId="5"/>
  </si>
  <si>
    <t>高等教育局</t>
    <phoneticPr fontId="5"/>
  </si>
  <si>
    <t>大学振興課</t>
    <phoneticPr fontId="5"/>
  </si>
  <si>
    <t>-</t>
    <phoneticPr fontId="5"/>
  </si>
  <si>
    <t>件</t>
    <rPh sb="0" eb="1">
      <t>ケン</t>
    </rPh>
    <phoneticPr fontId="5"/>
  </si>
  <si>
    <t>108,320/1</t>
    <phoneticPr fontId="5"/>
  </si>
  <si>
    <t>○</t>
  </si>
  <si>
    <t>有</t>
  </si>
  <si>
    <t>無</t>
  </si>
  <si>
    <t>‐</t>
  </si>
  <si>
    <t>本委託事業で得られた成果を各大学に広く周知することで、各大学の個別入学者選抜の改善を促し、高大接続改革答申が掲げる「学力の３要素」を確実に把握する多面的・総合的評価の推進を図る。</t>
    <rPh sb="0" eb="1">
      <t>ホン</t>
    </rPh>
    <rPh sb="1" eb="3">
      <t>イタク</t>
    </rPh>
    <rPh sb="3" eb="5">
      <t>ジギョウ</t>
    </rPh>
    <rPh sb="6" eb="7">
      <t>エ</t>
    </rPh>
    <rPh sb="10" eb="12">
      <t>セイカ</t>
    </rPh>
    <rPh sb="13" eb="16">
      <t>カクダイガク</t>
    </rPh>
    <rPh sb="17" eb="18">
      <t>ヒロ</t>
    </rPh>
    <rPh sb="19" eb="21">
      <t>シュウチ</t>
    </rPh>
    <rPh sb="27" eb="30">
      <t>カクダイガク</t>
    </rPh>
    <rPh sb="31" eb="33">
      <t>コベツ</t>
    </rPh>
    <rPh sb="33" eb="36">
      <t>ニュウガクシャ</t>
    </rPh>
    <rPh sb="36" eb="38">
      <t>センバツ</t>
    </rPh>
    <rPh sb="39" eb="41">
      <t>カイゼン</t>
    </rPh>
    <rPh sb="42" eb="43">
      <t>ウナガ</t>
    </rPh>
    <rPh sb="45" eb="47">
      <t>コウダイ</t>
    </rPh>
    <rPh sb="47" eb="49">
      <t>セツゾク</t>
    </rPh>
    <rPh sb="49" eb="51">
      <t>カイカク</t>
    </rPh>
    <rPh sb="51" eb="53">
      <t>トウシン</t>
    </rPh>
    <rPh sb="54" eb="55">
      <t>カカ</t>
    </rPh>
    <rPh sb="58" eb="60">
      <t>ガクリョク</t>
    </rPh>
    <rPh sb="62" eb="64">
      <t>ヨウソ</t>
    </rPh>
    <rPh sb="66" eb="68">
      <t>カクジツ</t>
    </rPh>
    <rPh sb="69" eb="71">
      <t>ハアク</t>
    </rPh>
    <rPh sb="73" eb="76">
      <t>タメンテキ</t>
    </rPh>
    <rPh sb="77" eb="80">
      <t>ソウゴウテキ</t>
    </rPh>
    <rPh sb="80" eb="82">
      <t>ヒョウカ</t>
    </rPh>
    <rPh sb="83" eb="85">
      <t>スイシン</t>
    </rPh>
    <rPh sb="86" eb="87">
      <t>ハカ</t>
    </rPh>
    <phoneticPr fontId="5"/>
  </si>
  <si>
    <t>本事業は、高大接続改革の一つである大学入学者選抜改革を推進する上で求められる、各大学の個別入学者選抜の改善に資する多面的・総合的な評価を行うための実践的で具体的な評価手法を構築する事業であることから、文部科学省において実施すべき事業である。</t>
    <rPh sb="0" eb="1">
      <t>ホン</t>
    </rPh>
    <rPh sb="1" eb="3">
      <t>ジギョウ</t>
    </rPh>
    <rPh sb="5" eb="7">
      <t>コウダイ</t>
    </rPh>
    <rPh sb="7" eb="9">
      <t>セツゾク</t>
    </rPh>
    <rPh sb="9" eb="11">
      <t>カイカク</t>
    </rPh>
    <rPh sb="12" eb="13">
      <t>ヒト</t>
    </rPh>
    <rPh sb="17" eb="19">
      <t>ダイガク</t>
    </rPh>
    <rPh sb="19" eb="22">
      <t>ニュウガクシャ</t>
    </rPh>
    <rPh sb="22" eb="24">
      <t>センバツ</t>
    </rPh>
    <rPh sb="24" eb="26">
      <t>カイカク</t>
    </rPh>
    <rPh sb="27" eb="29">
      <t>スイシン</t>
    </rPh>
    <rPh sb="31" eb="32">
      <t>ウエ</t>
    </rPh>
    <rPh sb="33" eb="34">
      <t>モト</t>
    </rPh>
    <rPh sb="39" eb="42">
      <t>カクダイガク</t>
    </rPh>
    <rPh sb="43" eb="45">
      <t>コベツ</t>
    </rPh>
    <rPh sb="45" eb="48">
      <t>ニュウガクシャ</t>
    </rPh>
    <rPh sb="48" eb="50">
      <t>センバツ</t>
    </rPh>
    <rPh sb="51" eb="53">
      <t>カイゼン</t>
    </rPh>
    <rPh sb="54" eb="55">
      <t>シ</t>
    </rPh>
    <rPh sb="90" eb="92">
      <t>ジギョウ</t>
    </rPh>
    <rPh sb="100" eb="102">
      <t>モンブ</t>
    </rPh>
    <rPh sb="102" eb="105">
      <t>カガクショウ</t>
    </rPh>
    <rPh sb="109" eb="111">
      <t>ジッシ</t>
    </rPh>
    <rPh sb="114" eb="116">
      <t>ジギョウ</t>
    </rPh>
    <phoneticPr fontId="5"/>
  </si>
  <si>
    <t>を含む</t>
    <rPh sb="1" eb="2">
      <t>フク</t>
    </rPh>
    <phoneticPr fontId="5"/>
  </si>
  <si>
    <t>雑役務費</t>
    <rPh sb="0" eb="1">
      <t>ザツ</t>
    </rPh>
    <rPh sb="1" eb="4">
      <t>エキムヒ</t>
    </rPh>
    <phoneticPr fontId="5"/>
  </si>
  <si>
    <t>再委託費</t>
    <rPh sb="0" eb="3">
      <t>サイイタク</t>
    </rPh>
    <rPh sb="3" eb="4">
      <t>ヒ</t>
    </rPh>
    <phoneticPr fontId="5"/>
  </si>
  <si>
    <t>一般社団法人教育情報管理機構</t>
    <rPh sb="0" eb="2">
      <t>イッパン</t>
    </rPh>
    <rPh sb="2" eb="4">
      <t>シャダン</t>
    </rPh>
    <rPh sb="4" eb="6">
      <t>ホウジン</t>
    </rPh>
    <rPh sb="6" eb="8">
      <t>キョウイク</t>
    </rPh>
    <rPh sb="8" eb="10">
      <t>ジョウホウ</t>
    </rPh>
    <rPh sb="10" eb="12">
      <t>カンリ</t>
    </rPh>
    <rPh sb="12" eb="14">
      <t>キコウ</t>
    </rPh>
    <phoneticPr fontId="5"/>
  </si>
  <si>
    <t>連携開発費用</t>
    <rPh sb="0" eb="2">
      <t>レンケイ</t>
    </rPh>
    <rPh sb="2" eb="4">
      <t>カイハツ</t>
    </rPh>
    <rPh sb="4" eb="6">
      <t>ヒヨウ</t>
    </rPh>
    <phoneticPr fontId="5"/>
  </si>
  <si>
    <t>システム開発費用　等</t>
    <rPh sb="4" eb="6">
      <t>カイハツ</t>
    </rPh>
    <rPh sb="6" eb="8">
      <t>ヒヨウ</t>
    </rPh>
    <rPh sb="9" eb="10">
      <t>トウ</t>
    </rPh>
    <phoneticPr fontId="5"/>
  </si>
  <si>
    <t>旅費</t>
    <rPh sb="0" eb="2">
      <t>リョヒ</t>
    </rPh>
    <phoneticPr fontId="5"/>
  </si>
  <si>
    <t>その他</t>
    <rPh sb="2" eb="3">
      <t>タ</t>
    </rPh>
    <phoneticPr fontId="5"/>
  </si>
  <si>
    <t>打合せ訪問旅費　等</t>
    <rPh sb="0" eb="2">
      <t>ウチアワ</t>
    </rPh>
    <rPh sb="3" eb="5">
      <t>ホウモン</t>
    </rPh>
    <rPh sb="5" eb="7">
      <t>リョヒ</t>
    </rPh>
    <rPh sb="8" eb="9">
      <t>トウ</t>
    </rPh>
    <phoneticPr fontId="5"/>
  </si>
  <si>
    <t>学校法人関西学院</t>
    <rPh sb="0" eb="2">
      <t>ガッコウ</t>
    </rPh>
    <rPh sb="2" eb="4">
      <t>ホウジン</t>
    </rPh>
    <rPh sb="4" eb="6">
      <t>カンセイ</t>
    </rPh>
    <rPh sb="6" eb="8">
      <t>ガクイン</t>
    </rPh>
    <phoneticPr fontId="5"/>
  </si>
  <si>
    <t>調査書の電子化に関する調査研究</t>
    <rPh sb="0" eb="3">
      <t>チョウサショ</t>
    </rPh>
    <rPh sb="4" eb="7">
      <t>デンシカ</t>
    </rPh>
    <rPh sb="8" eb="9">
      <t>カン</t>
    </rPh>
    <rPh sb="11" eb="13">
      <t>チョウサ</t>
    </rPh>
    <rPh sb="13" eb="15">
      <t>ケンキュウ</t>
    </rPh>
    <phoneticPr fontId="5"/>
  </si>
  <si>
    <t>諸謝金</t>
    <rPh sb="0" eb="3">
      <t>ショシャキン</t>
    </rPh>
    <phoneticPr fontId="5"/>
  </si>
  <si>
    <t>報告会出席謝金　等</t>
    <rPh sb="0" eb="3">
      <t>ホウコクカイ</t>
    </rPh>
    <rPh sb="3" eb="5">
      <t>シュッセキ</t>
    </rPh>
    <rPh sb="5" eb="7">
      <t>シャキン</t>
    </rPh>
    <rPh sb="8" eb="9">
      <t>トウ</t>
    </rPh>
    <phoneticPr fontId="5"/>
  </si>
  <si>
    <t>収入印紙代、通信運搬費　等</t>
    <rPh sb="0" eb="2">
      <t>シュウニュウ</t>
    </rPh>
    <rPh sb="2" eb="4">
      <t>インシ</t>
    </rPh>
    <rPh sb="4" eb="5">
      <t>ダイ</t>
    </rPh>
    <rPh sb="6" eb="8">
      <t>ツウシン</t>
    </rPh>
    <rPh sb="8" eb="10">
      <t>ウンパン</t>
    </rPh>
    <rPh sb="10" eb="11">
      <t>ヒ</t>
    </rPh>
    <rPh sb="12" eb="13">
      <t>トウ</t>
    </rPh>
    <phoneticPr fontId="5"/>
  </si>
  <si>
    <t>入学者選抜改革の検討に要する時間や実施方法の変更に係る予告は2年程度前に行う必要があることを踏まえると、開発した評価手法が各大学に普及するのは令和4年度入学者を対象にした入学者選抜になると考えられる。目標値は、令和4年度において全大学数の約1割にあたる70大学において先駆的に開発手法が普及していることを目指すものである。</t>
    <rPh sb="71" eb="73">
      <t>レイワ</t>
    </rPh>
    <rPh sb="105" eb="107">
      <t>レイワ</t>
    </rPh>
    <phoneticPr fontId="5"/>
  </si>
  <si>
    <t>-</t>
    <phoneticPr fontId="5"/>
  </si>
  <si>
    <t>諸謝金</t>
    <phoneticPr fontId="5"/>
  </si>
  <si>
    <t>委員等旅費</t>
    <phoneticPr fontId="5"/>
  </si>
  <si>
    <t>職員旅費</t>
    <phoneticPr fontId="5"/>
  </si>
  <si>
    <t>庁費</t>
    <phoneticPr fontId="5"/>
  </si>
  <si>
    <t>A.学校法人関西学院</t>
    <rPh sb="2" eb="4">
      <t>ガッコウ</t>
    </rPh>
    <rPh sb="4" eb="6">
      <t>ホウジン</t>
    </rPh>
    <rPh sb="6" eb="8">
      <t>カンセイ</t>
    </rPh>
    <rPh sb="8" eb="10">
      <t>ガクイン</t>
    </rPh>
    <phoneticPr fontId="5"/>
  </si>
  <si>
    <t>B.一般社団法人教育情報管理機構</t>
    <rPh sb="2" eb="4">
      <t>イッパン</t>
    </rPh>
    <rPh sb="4" eb="6">
      <t>シャダン</t>
    </rPh>
    <rPh sb="6" eb="8">
      <t>ホウジン</t>
    </rPh>
    <rPh sb="8" eb="10">
      <t>キョウイク</t>
    </rPh>
    <rPh sb="10" eb="12">
      <t>ジョウホウ</t>
    </rPh>
    <rPh sb="12" eb="14">
      <t>カンリ</t>
    </rPh>
    <rPh sb="14" eb="16">
      <t>キコウ</t>
    </rPh>
    <phoneticPr fontId="5"/>
  </si>
  <si>
    <t>支出先の選定に当たっては企画競争を実施し、有識者による委員会による審査の上で支出先を決定しており、公平性、透明性、妥当性を確保しているが、委託調査の内容が高度かつ専門的であったため、一者応募となった案件があった。その案件についても、厳正な審査手続きを踏まえた上で委託を実施した。
今後、公募を実施する際は、一者応募の状況が改善されるよう、委託要領の改訂等対応を検討していく。</t>
    <rPh sb="140" eb="142">
      <t>コンゴ</t>
    </rPh>
    <rPh sb="143" eb="145">
      <t>コウボ</t>
    </rPh>
    <rPh sb="146" eb="148">
      <t>ジッシ</t>
    </rPh>
    <rPh sb="150" eb="151">
      <t>サイ</t>
    </rPh>
    <rPh sb="153" eb="155">
      <t>イッシャ</t>
    </rPh>
    <rPh sb="155" eb="157">
      <t>オウボ</t>
    </rPh>
    <rPh sb="158" eb="160">
      <t>ジョウキョウ</t>
    </rPh>
    <rPh sb="161" eb="163">
      <t>カイゼン</t>
    </rPh>
    <rPh sb="169" eb="171">
      <t>イタク</t>
    </rPh>
    <rPh sb="171" eb="173">
      <t>ヨウリョウ</t>
    </rPh>
    <rPh sb="174" eb="176">
      <t>カイテイ</t>
    </rPh>
    <rPh sb="176" eb="177">
      <t>トウ</t>
    </rPh>
    <rPh sb="177" eb="179">
      <t>タイオウ</t>
    </rPh>
    <rPh sb="180" eb="182">
      <t>ケントウ</t>
    </rPh>
    <phoneticPr fontId="5"/>
  </si>
  <si>
    <t>-</t>
    <phoneticPr fontId="5"/>
  </si>
  <si>
    <t>-</t>
    <phoneticPr fontId="5"/>
  </si>
  <si>
    <t>成果報告書公表件数</t>
    <phoneticPr fontId="5"/>
  </si>
  <si>
    <t>成果指標に目標値のみが記載されているが、段階的な成果指標も設定し、事業の実績・進捗を示すべきである。また、「事業の有効性」欄に「調査研究結果の活用件数及び開発した手法の普及大学数は事業目的にふさわしい成果目標」とあるが、活用件数は成果目標として設定されていないため、指標として設定し実績も示すべきではないか。成果物の活用についても、評価手法を公表したシンポジウム等の件数や参加大学数等も大学への普及状況を示す成果指標又は活動指標として設定し実績を示すべきである。
活動実績については、平成29、30年度に比べ減少傾向にあり、実績が低減している理由も記載すべきではないか。
競争性について、一者応募の状況が改善されるよう検討していくとあるが、一大学のみの応募の時点で、大学側のニーズと本事業の内容が合致しているか疑問である。委託要領の見直しや公募の周知の徹底、更には事業スキームの再検討等、抜本的な見直しが必要ではないか。
受益者との負担関係については、公募を実施したため負担割合は妥当とあるが、なぜ妥当なのか、より分かり易い説明が必要。</t>
  </si>
  <si>
    <t>終了予定</t>
  </si>
  <si>
    <t>この事業は当初計画に基づき、令和2年度をもって予定通り終了。
外部有識者の意見を踏まえ、より分かりやすい説明を記載する等改善すること。また、本事業により得られた成果については適切に活用すること。</t>
  </si>
  <si>
    <t>予定通り終了</t>
  </si>
  <si>
    <t>本事業は当初計画に基づき、令和2年度をもって予定通り終了。
活用件数と普及大学数は調査研究毎の成果物の違いによるものであり、この場合はほぼ同義であって、成果実績としては活用する大学数を指標とするものである。なお、「根拠として用いた統計・データ名」に記載のある通り、評価手法が各大学に普及するのが最も早くて令和4年度大学入学者選抜になり、そこで実績を計ることが出来ると考えられる。
また、令和元・2年度の活動実績が低減している理由としては、平成30年度まで複数者で実施していた複数年の調査研究が終了し、令和元・2年度はまた別の調査研究を1者に委託して実施していることによるものであり、必ずしも事業規模の縮小を意味するものではない。
受益者との負担関係については、公募の上で実施されている委託事業であるため、妥当であると考えられる。
今後は、次の施策等において、委託要領の見直しや公募の周知の徹底を行い、一者応札の状況が改善されるよう努める。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</si>
</sst>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136072</xdr:colOff>
      <xdr:row>743</xdr:row>
      <xdr:rowOff>1</xdr:rowOff>
    </xdr:from>
    <xdr:to>
      <xdr:col>34</xdr:col>
      <xdr:colOff>60777</xdr:colOff>
      <xdr:row>745</xdr:row>
      <xdr:rowOff>244037</xdr:rowOff>
    </xdr:to>
    <xdr:sp macro="" textlink="">
      <xdr:nvSpPr>
        <xdr:cNvPr id="2" name="テキスト ボックス 1">
          <a:extLst>
            <a:ext uri="{FF2B5EF4-FFF2-40B4-BE49-F238E27FC236}">
              <a16:creationId xmlns:a16="http://schemas.microsoft.com/office/drawing/2014/main" id="{F02AF006-3582-4C07-B819-66B2655EC1CB}"/>
            </a:ext>
          </a:extLst>
        </xdr:cNvPr>
        <xdr:cNvSpPr txBox="1"/>
      </xdr:nvSpPr>
      <xdr:spPr>
        <a:xfrm>
          <a:off x="3536497" y="47796451"/>
          <a:ext cx="3325130" cy="9488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136072</xdr:colOff>
      <xdr:row>743</xdr:row>
      <xdr:rowOff>190500</xdr:rowOff>
    </xdr:from>
    <xdr:to>
      <xdr:col>46</xdr:col>
      <xdr:colOff>115661</xdr:colOff>
      <xdr:row>745</xdr:row>
      <xdr:rowOff>171904</xdr:rowOff>
    </xdr:to>
    <xdr:sp macro="" textlink="">
      <xdr:nvSpPr>
        <xdr:cNvPr id="3" name="テキスト ボックス 2">
          <a:extLst>
            <a:ext uri="{FF2B5EF4-FFF2-40B4-BE49-F238E27FC236}">
              <a16:creationId xmlns:a16="http://schemas.microsoft.com/office/drawing/2014/main" id="{C8FF2308-C719-4D2F-B8AE-E1EFDB60EB87}"/>
            </a:ext>
          </a:extLst>
        </xdr:cNvPr>
        <xdr:cNvSpPr txBox="1"/>
      </xdr:nvSpPr>
      <xdr:spPr>
        <a:xfrm>
          <a:off x="6936922" y="47986950"/>
          <a:ext cx="2379889" cy="68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諸謝金・庁費　　　　　　　</a:t>
          </a:r>
          <a:r>
            <a:rPr kumimoji="1" lang="ja-JP" altLang="en-US" sz="1000" baseline="0"/>
            <a:t>  </a:t>
          </a:r>
          <a:r>
            <a:rPr kumimoji="1" lang="en-US" altLang="ja-JP" sz="1000"/>
            <a:t>0.5</a:t>
          </a:r>
          <a:r>
            <a:rPr kumimoji="1" lang="ja-JP" altLang="en-US" sz="1000"/>
            <a:t>百万円</a:t>
          </a:r>
          <a:endParaRPr kumimoji="1" lang="en-US" altLang="ja-JP" sz="1000"/>
        </a:p>
        <a:p>
          <a:r>
            <a:rPr kumimoji="1" lang="ja-JP" altLang="en-US" sz="1000"/>
            <a:t>委員等旅費・職員旅費　 </a:t>
          </a:r>
          <a:r>
            <a:rPr kumimoji="1" lang="ja-JP" altLang="en-US" sz="1000" baseline="0"/>
            <a:t> </a:t>
          </a:r>
          <a:r>
            <a:rPr kumimoji="1" lang="en-US" altLang="ja-JP" sz="1000" baseline="0"/>
            <a:t>0.2</a:t>
          </a:r>
          <a:r>
            <a:rPr kumimoji="1" lang="ja-JP" altLang="en-US" sz="1000" baseline="0"/>
            <a:t>百万円</a:t>
          </a:r>
          <a:endParaRPr kumimoji="1" lang="ja-JP" altLang="en-US" sz="1000"/>
        </a:p>
      </xdr:txBody>
    </xdr:sp>
    <xdr:clientData/>
  </xdr:twoCellAnchor>
  <xdr:twoCellAnchor>
    <xdr:from>
      <xdr:col>45</xdr:col>
      <xdr:colOff>27215</xdr:colOff>
      <xdr:row>743</xdr:row>
      <xdr:rowOff>149679</xdr:rowOff>
    </xdr:from>
    <xdr:to>
      <xdr:col>45</xdr:col>
      <xdr:colOff>135891</xdr:colOff>
      <xdr:row>745</xdr:row>
      <xdr:rowOff>233429</xdr:rowOff>
    </xdr:to>
    <xdr:sp macro="" textlink="">
      <xdr:nvSpPr>
        <xdr:cNvPr id="4" name="右中かっこ 3">
          <a:extLst>
            <a:ext uri="{FF2B5EF4-FFF2-40B4-BE49-F238E27FC236}">
              <a16:creationId xmlns:a16="http://schemas.microsoft.com/office/drawing/2014/main" id="{D56F0E8E-2C2C-4307-8F09-9AB72ECDF784}"/>
            </a:ext>
          </a:extLst>
        </xdr:cNvPr>
        <xdr:cNvSpPr/>
      </xdr:nvSpPr>
      <xdr:spPr>
        <a:xfrm>
          <a:off x="9028340" y="47946129"/>
          <a:ext cx="108676" cy="788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746</xdr:row>
      <xdr:rowOff>326572</xdr:rowOff>
    </xdr:from>
    <xdr:to>
      <xdr:col>35</xdr:col>
      <xdr:colOff>95555</xdr:colOff>
      <xdr:row>749</xdr:row>
      <xdr:rowOff>212298</xdr:rowOff>
    </xdr:to>
    <xdr:sp macro="" textlink="">
      <xdr:nvSpPr>
        <xdr:cNvPr id="5" name="テキスト ボックス 4">
          <a:extLst>
            <a:ext uri="{FF2B5EF4-FFF2-40B4-BE49-F238E27FC236}">
              <a16:creationId xmlns:a16="http://schemas.microsoft.com/office/drawing/2014/main" id="{AEC27973-A741-49A4-8AD9-6840B64C2E06}"/>
            </a:ext>
          </a:extLst>
        </xdr:cNvPr>
        <xdr:cNvSpPr txBox="1"/>
      </xdr:nvSpPr>
      <xdr:spPr>
        <a:xfrm>
          <a:off x="3390901" y="49180297"/>
          <a:ext cx="3705529" cy="9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「主体性を持って多様な人々と協働して学ぶ態度」に関する評価手法の開発に関する調査・研究を大学に委託。成果を広く公表することにより、多面的・総合的な評価を推進。</a:t>
          </a:r>
        </a:p>
        <a:p>
          <a:endParaRPr kumimoji="1" lang="ja-JP" altLang="en-US" sz="1100"/>
        </a:p>
      </xdr:txBody>
    </xdr:sp>
    <xdr:clientData/>
  </xdr:twoCellAnchor>
  <xdr:twoCellAnchor>
    <xdr:from>
      <xdr:col>16</xdr:col>
      <xdr:colOff>122465</xdr:colOff>
      <xdr:row>746</xdr:row>
      <xdr:rowOff>217714</xdr:rowOff>
    </xdr:from>
    <xdr:to>
      <xdr:col>36</xdr:col>
      <xdr:colOff>51177</xdr:colOff>
      <xdr:row>749</xdr:row>
      <xdr:rowOff>128134</xdr:rowOff>
    </xdr:to>
    <xdr:sp macro="" textlink="">
      <xdr:nvSpPr>
        <xdr:cNvPr id="6" name="大かっこ 5">
          <a:extLst>
            <a:ext uri="{FF2B5EF4-FFF2-40B4-BE49-F238E27FC236}">
              <a16:creationId xmlns:a16="http://schemas.microsoft.com/office/drawing/2014/main" id="{560DF70A-5D0E-4AC1-BAAE-A50104C37311}"/>
            </a:ext>
          </a:extLst>
        </xdr:cNvPr>
        <xdr:cNvSpPr/>
      </xdr:nvSpPr>
      <xdr:spPr>
        <a:xfrm>
          <a:off x="3322865" y="49071439"/>
          <a:ext cx="3929212" cy="967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xdr:colOff>
      <xdr:row>749</xdr:row>
      <xdr:rowOff>326572</xdr:rowOff>
    </xdr:from>
    <xdr:to>
      <xdr:col>26</xdr:col>
      <xdr:colOff>13607</xdr:colOff>
      <xdr:row>752</xdr:row>
      <xdr:rowOff>252306</xdr:rowOff>
    </xdr:to>
    <xdr:cxnSp macro="">
      <xdr:nvCxnSpPr>
        <xdr:cNvPr id="7" name="直線矢印コネクタ 6">
          <a:extLst>
            <a:ext uri="{FF2B5EF4-FFF2-40B4-BE49-F238E27FC236}">
              <a16:creationId xmlns:a16="http://schemas.microsoft.com/office/drawing/2014/main" id="{DBDF36AC-601A-4236-A26B-D050E7FD6F2F}"/>
            </a:ext>
          </a:extLst>
        </xdr:cNvPr>
        <xdr:cNvCxnSpPr/>
      </xdr:nvCxnSpPr>
      <xdr:spPr>
        <a:xfrm>
          <a:off x="5214257" y="50237572"/>
          <a:ext cx="0" cy="9830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40820</xdr:colOff>
      <xdr:row>752</xdr:row>
      <xdr:rowOff>176893</xdr:rowOff>
    </xdr:from>
    <xdr:to>
      <xdr:col>23</xdr:col>
      <xdr:colOff>79034</xdr:colOff>
      <xdr:row>753</xdr:row>
      <xdr:rowOff>129494</xdr:rowOff>
    </xdr:to>
    <xdr:sp macro="" textlink="">
      <xdr:nvSpPr>
        <xdr:cNvPr id="8" name="テキスト ボックス 7">
          <a:extLst>
            <a:ext uri="{FF2B5EF4-FFF2-40B4-BE49-F238E27FC236}">
              <a16:creationId xmlns:a16="http://schemas.microsoft.com/office/drawing/2014/main" id="{21DDD708-A88C-4E3E-94F8-0E00AB60981A}"/>
            </a:ext>
          </a:extLst>
        </xdr:cNvPr>
        <xdr:cNvSpPr txBox="1"/>
      </xdr:nvSpPr>
      <xdr:spPr>
        <a:xfrm>
          <a:off x="2241095" y="51145168"/>
          <a:ext cx="2438514" cy="305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17</xdr:col>
      <xdr:colOff>149679</xdr:colOff>
      <xdr:row>753</xdr:row>
      <xdr:rowOff>176893</xdr:rowOff>
    </xdr:from>
    <xdr:to>
      <xdr:col>34</xdr:col>
      <xdr:colOff>65427</xdr:colOff>
      <xdr:row>756</xdr:row>
      <xdr:rowOff>65328</xdr:rowOff>
    </xdr:to>
    <xdr:sp macro="" textlink="">
      <xdr:nvSpPr>
        <xdr:cNvPr id="9" name="テキスト ボックス 8">
          <a:extLst>
            <a:ext uri="{FF2B5EF4-FFF2-40B4-BE49-F238E27FC236}">
              <a16:creationId xmlns:a16="http://schemas.microsoft.com/office/drawing/2014/main" id="{50A42E47-36CE-4EEA-A798-FB933B5B68A5}"/>
            </a:ext>
          </a:extLst>
        </xdr:cNvPr>
        <xdr:cNvSpPr txBox="1"/>
      </xdr:nvSpPr>
      <xdr:spPr>
        <a:xfrm>
          <a:off x="3550104" y="51497593"/>
          <a:ext cx="3316173" cy="9457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Ａ．学校法人関西学院</a:t>
          </a:r>
          <a:endParaRPr kumimoji="1" lang="en-US" altLang="ja-JP" sz="1800"/>
        </a:p>
        <a:p>
          <a:pPr algn="ctr"/>
          <a:r>
            <a:rPr kumimoji="1" lang="ja-JP" altLang="en-US" sz="1800"/>
            <a:t>（</a:t>
          </a:r>
          <a:r>
            <a:rPr kumimoji="1" lang="en-US" altLang="ja-JP" sz="1800"/>
            <a:t>140</a:t>
          </a:r>
          <a:r>
            <a:rPr kumimoji="1" lang="ja-JP" altLang="en-US" sz="1800"/>
            <a:t>百万円）</a:t>
          </a:r>
        </a:p>
      </xdr:txBody>
    </xdr:sp>
    <xdr:clientData/>
  </xdr:twoCellAnchor>
  <xdr:twoCellAnchor>
    <xdr:from>
      <xdr:col>15</xdr:col>
      <xdr:colOff>176894</xdr:colOff>
      <xdr:row>756</xdr:row>
      <xdr:rowOff>285751</xdr:rowOff>
    </xdr:from>
    <xdr:to>
      <xdr:col>38</xdr:col>
      <xdr:colOff>96953</xdr:colOff>
      <xdr:row>758</xdr:row>
      <xdr:rowOff>142876</xdr:rowOff>
    </xdr:to>
    <xdr:sp macro="" textlink="">
      <xdr:nvSpPr>
        <xdr:cNvPr id="10" name="テキスト ボックス 9">
          <a:extLst>
            <a:ext uri="{FF2B5EF4-FFF2-40B4-BE49-F238E27FC236}">
              <a16:creationId xmlns:a16="http://schemas.microsoft.com/office/drawing/2014/main" id="{F3F520D9-ADC8-4032-91AC-91D0C2377647}"/>
            </a:ext>
          </a:extLst>
        </xdr:cNvPr>
        <xdr:cNvSpPr txBox="1"/>
      </xdr:nvSpPr>
      <xdr:spPr>
        <a:xfrm>
          <a:off x="3177269" y="52663726"/>
          <a:ext cx="4520634"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「主体性等」をより適切に評価する面接や書類審査等 教科・科目によらない評価手法の調査研究等について、連携大学と協働して取り組みをとりまとめる。</a:t>
          </a:r>
        </a:p>
        <a:p>
          <a:endParaRPr kumimoji="1" lang="ja-JP" altLang="en-US" sz="1100"/>
        </a:p>
      </xdr:txBody>
    </xdr:sp>
    <xdr:clientData/>
  </xdr:twoCellAnchor>
  <xdr:twoCellAnchor>
    <xdr:from>
      <xdr:col>15</xdr:col>
      <xdr:colOff>149680</xdr:colOff>
      <xdr:row>756</xdr:row>
      <xdr:rowOff>231322</xdr:rowOff>
    </xdr:from>
    <xdr:to>
      <xdr:col>38</xdr:col>
      <xdr:colOff>178596</xdr:colOff>
      <xdr:row>757</xdr:row>
      <xdr:rowOff>483053</xdr:rowOff>
    </xdr:to>
    <xdr:sp macro="" textlink="">
      <xdr:nvSpPr>
        <xdr:cNvPr id="11" name="大かっこ 10">
          <a:extLst>
            <a:ext uri="{FF2B5EF4-FFF2-40B4-BE49-F238E27FC236}">
              <a16:creationId xmlns:a16="http://schemas.microsoft.com/office/drawing/2014/main" id="{DC21ABCC-9AA4-41ED-82A6-2DBBFB036789}"/>
            </a:ext>
          </a:extLst>
        </xdr:cNvPr>
        <xdr:cNvSpPr/>
      </xdr:nvSpPr>
      <xdr:spPr>
        <a:xfrm>
          <a:off x="3150055" y="52609297"/>
          <a:ext cx="4629491" cy="604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758</xdr:row>
      <xdr:rowOff>0</xdr:rowOff>
    </xdr:from>
    <xdr:to>
      <xdr:col>26</xdr:col>
      <xdr:colOff>1</xdr:colOff>
      <xdr:row>759</xdr:row>
      <xdr:rowOff>196290</xdr:rowOff>
    </xdr:to>
    <xdr:cxnSp macro="">
      <xdr:nvCxnSpPr>
        <xdr:cNvPr id="12" name="直線矢印コネクタ 11">
          <a:extLst>
            <a:ext uri="{FF2B5EF4-FFF2-40B4-BE49-F238E27FC236}">
              <a16:creationId xmlns:a16="http://schemas.microsoft.com/office/drawing/2014/main" id="{B7EF381C-6ACF-41DE-A331-2C8CC9EDB8EE}"/>
            </a:ext>
          </a:extLst>
        </xdr:cNvPr>
        <xdr:cNvCxnSpPr/>
      </xdr:nvCxnSpPr>
      <xdr:spPr>
        <a:xfrm>
          <a:off x="5200650" y="53397150"/>
          <a:ext cx="1" cy="863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759</xdr:row>
      <xdr:rowOff>0</xdr:rowOff>
    </xdr:from>
    <xdr:to>
      <xdr:col>20</xdr:col>
      <xdr:colOff>63500</xdr:colOff>
      <xdr:row>759</xdr:row>
      <xdr:rowOff>298450</xdr:rowOff>
    </xdr:to>
    <xdr:sp macro="" textlink="">
      <xdr:nvSpPr>
        <xdr:cNvPr id="13" name="テキスト ボックス 12">
          <a:extLst>
            <a:ext uri="{FF2B5EF4-FFF2-40B4-BE49-F238E27FC236}">
              <a16:creationId xmlns:a16="http://schemas.microsoft.com/office/drawing/2014/main" id="{4F81519F-9712-41CF-A5E8-4DCED7F1CB79}"/>
            </a:ext>
          </a:extLst>
        </xdr:cNvPr>
        <xdr:cNvSpPr txBox="1"/>
      </xdr:nvSpPr>
      <xdr:spPr>
        <a:xfrm>
          <a:off x="2400300" y="54225825"/>
          <a:ext cx="1663700"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随意契約</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endParaRPr lang="ja-JP" altLang="ja-JP" sz="1400">
            <a:effectLst/>
          </a:endParaRPr>
        </a:p>
      </xdr:txBody>
    </xdr:sp>
    <xdr:clientData/>
  </xdr:twoCellAnchor>
  <xdr:twoCellAnchor>
    <xdr:from>
      <xdr:col>13</xdr:col>
      <xdr:colOff>201082</xdr:colOff>
      <xdr:row>759</xdr:row>
      <xdr:rowOff>381000</xdr:rowOff>
    </xdr:from>
    <xdr:to>
      <xdr:col>38</xdr:col>
      <xdr:colOff>10587</xdr:colOff>
      <xdr:row>762</xdr:row>
      <xdr:rowOff>60565</xdr:rowOff>
    </xdr:to>
    <xdr:sp macro="" textlink="">
      <xdr:nvSpPr>
        <xdr:cNvPr id="14" name="テキスト ボックス 13">
          <a:extLst>
            <a:ext uri="{FF2B5EF4-FFF2-40B4-BE49-F238E27FC236}">
              <a16:creationId xmlns:a16="http://schemas.microsoft.com/office/drawing/2014/main" id="{AAD351DA-6209-45EB-89C5-D25F41AA6D5B}"/>
            </a:ext>
          </a:extLst>
        </xdr:cNvPr>
        <xdr:cNvSpPr txBox="1"/>
      </xdr:nvSpPr>
      <xdr:spPr>
        <a:xfrm>
          <a:off x="2815165" y="57128833"/>
          <a:ext cx="4836589" cy="9495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Ｂ．一般社団法人教育情報管理機構</a:t>
          </a:r>
          <a:endParaRPr kumimoji="1" lang="en-US" altLang="ja-JP" sz="1800"/>
        </a:p>
        <a:p>
          <a:pPr algn="ctr"/>
          <a:r>
            <a:rPr kumimoji="1" lang="ja-JP" altLang="en-US" sz="1800"/>
            <a:t>（</a:t>
          </a:r>
          <a:r>
            <a:rPr kumimoji="1" lang="en-US" altLang="ja-JP" sz="1800" b="0" i="0">
              <a:latin typeface="+mn-lt"/>
            </a:rPr>
            <a:t>35</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138</v>
      </c>
      <c r="AT2" s="994"/>
      <c r="AU2" s="994"/>
      <c r="AV2" s="51" t="str">
        <f>IF(AW2="", "", "-")</f>
        <v/>
      </c>
      <c r="AW2" s="937"/>
      <c r="AX2" s="937"/>
    </row>
    <row r="3" spans="1:50" ht="21" customHeight="1" thickBot="1" x14ac:dyDescent="0.2">
      <c r="A3" s="892" t="s">
        <v>426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613</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611</v>
      </c>
      <c r="H5" s="865"/>
      <c r="I5" s="865"/>
      <c r="J5" s="865"/>
      <c r="K5" s="865"/>
      <c r="L5" s="865"/>
      <c r="M5" s="866" t="s">
        <v>66</v>
      </c>
      <c r="N5" s="867"/>
      <c r="O5" s="867"/>
      <c r="P5" s="867"/>
      <c r="Q5" s="867"/>
      <c r="R5" s="868"/>
      <c r="S5" s="869" t="s">
        <v>612</v>
      </c>
      <c r="T5" s="865"/>
      <c r="U5" s="865"/>
      <c r="V5" s="865"/>
      <c r="W5" s="865"/>
      <c r="X5" s="870"/>
      <c r="Y5" s="721" t="s">
        <v>3</v>
      </c>
      <c r="Z5" s="567"/>
      <c r="AA5" s="567"/>
      <c r="AB5" s="567"/>
      <c r="AC5" s="567"/>
      <c r="AD5" s="568"/>
      <c r="AE5" s="722" t="s">
        <v>614</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86" customHeight="1" x14ac:dyDescent="0.15">
      <c r="A7" s="519" t="s">
        <v>22</v>
      </c>
      <c r="B7" s="520"/>
      <c r="C7" s="520"/>
      <c r="D7" s="520"/>
      <c r="E7" s="520"/>
      <c r="F7" s="521"/>
      <c r="G7" s="522" t="s">
        <v>567</v>
      </c>
      <c r="H7" s="523"/>
      <c r="I7" s="523"/>
      <c r="J7" s="523"/>
      <c r="K7" s="523"/>
      <c r="L7" s="523"/>
      <c r="M7" s="523"/>
      <c r="N7" s="523"/>
      <c r="O7" s="523"/>
      <c r="P7" s="523"/>
      <c r="Q7" s="523"/>
      <c r="R7" s="523"/>
      <c r="S7" s="523"/>
      <c r="T7" s="523"/>
      <c r="U7" s="523"/>
      <c r="V7" s="523"/>
      <c r="W7" s="523"/>
      <c r="X7" s="524"/>
      <c r="Y7" s="948" t="s">
        <v>390</v>
      </c>
      <c r="Z7" s="467"/>
      <c r="AA7" s="467"/>
      <c r="AB7" s="467"/>
      <c r="AC7" s="467"/>
      <c r="AD7" s="949"/>
      <c r="AE7" s="938" t="s">
        <v>568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259</v>
      </c>
      <c r="B8" s="520"/>
      <c r="C8" s="520"/>
      <c r="D8" s="520"/>
      <c r="E8" s="520"/>
      <c r="F8" s="521"/>
      <c r="G8" s="961" t="str">
        <f>入力規則等!A27</f>
        <v>-</v>
      </c>
      <c r="H8" s="743"/>
      <c r="I8" s="743"/>
      <c r="J8" s="743"/>
      <c r="K8" s="743"/>
      <c r="L8" s="743"/>
      <c r="M8" s="743"/>
      <c r="N8" s="743"/>
      <c r="O8" s="743"/>
      <c r="P8" s="743"/>
      <c r="Q8" s="743"/>
      <c r="R8" s="743"/>
      <c r="S8" s="743"/>
      <c r="T8" s="743"/>
      <c r="U8" s="743"/>
      <c r="V8" s="743"/>
      <c r="W8" s="743"/>
      <c r="X8" s="962"/>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569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1" t="s">
        <v>30</v>
      </c>
      <c r="B10" s="682"/>
      <c r="C10" s="682"/>
      <c r="D10" s="682"/>
      <c r="E10" s="682"/>
      <c r="F10" s="682"/>
      <c r="G10" s="778" t="s">
        <v>570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1" t="s">
        <v>5</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5"/>
    </row>
    <row r="13" spans="1:50" ht="21" customHeight="1" x14ac:dyDescent="0.15">
      <c r="A13" s="635"/>
      <c r="B13" s="636"/>
      <c r="C13" s="636"/>
      <c r="D13" s="636"/>
      <c r="E13" s="636"/>
      <c r="F13" s="637"/>
      <c r="G13" s="746" t="s">
        <v>6</v>
      </c>
      <c r="H13" s="747"/>
      <c r="I13" s="788" t="s">
        <v>7</v>
      </c>
      <c r="J13" s="789"/>
      <c r="K13" s="789"/>
      <c r="L13" s="789"/>
      <c r="M13" s="789"/>
      <c r="N13" s="789"/>
      <c r="O13" s="790"/>
      <c r="P13" s="678">
        <v>250.3</v>
      </c>
      <c r="Q13" s="679"/>
      <c r="R13" s="679"/>
      <c r="S13" s="679"/>
      <c r="T13" s="679"/>
      <c r="U13" s="679"/>
      <c r="V13" s="680"/>
      <c r="W13" s="678">
        <v>184.3</v>
      </c>
      <c r="X13" s="679"/>
      <c r="Y13" s="679"/>
      <c r="Z13" s="679"/>
      <c r="AA13" s="679"/>
      <c r="AB13" s="679"/>
      <c r="AC13" s="680"/>
      <c r="AD13" s="678">
        <v>140.69999999999999</v>
      </c>
      <c r="AE13" s="679"/>
      <c r="AF13" s="679"/>
      <c r="AG13" s="679"/>
      <c r="AH13" s="679"/>
      <c r="AI13" s="679"/>
      <c r="AJ13" s="680"/>
      <c r="AK13" s="678">
        <v>108.9</v>
      </c>
      <c r="AL13" s="679"/>
      <c r="AM13" s="679"/>
      <c r="AN13" s="679"/>
      <c r="AO13" s="679"/>
      <c r="AP13" s="679"/>
      <c r="AQ13" s="680"/>
      <c r="AR13" s="945" t="s">
        <v>648</v>
      </c>
      <c r="AS13" s="946"/>
      <c r="AT13" s="946"/>
      <c r="AU13" s="946"/>
      <c r="AV13" s="946"/>
      <c r="AW13" s="946"/>
      <c r="AX13" s="947"/>
    </row>
    <row r="14" spans="1:50" ht="21" customHeight="1" x14ac:dyDescent="0.15">
      <c r="A14" s="635"/>
      <c r="B14" s="636"/>
      <c r="C14" s="636"/>
      <c r="D14" s="636"/>
      <c r="E14" s="636"/>
      <c r="F14" s="637"/>
      <c r="G14" s="748"/>
      <c r="H14" s="749"/>
      <c r="I14" s="734" t="s">
        <v>8</v>
      </c>
      <c r="J14" s="786"/>
      <c r="K14" s="786"/>
      <c r="L14" s="786"/>
      <c r="M14" s="786"/>
      <c r="N14" s="786"/>
      <c r="O14" s="787"/>
      <c r="P14" s="678" t="s">
        <v>571</v>
      </c>
      <c r="Q14" s="679"/>
      <c r="R14" s="679"/>
      <c r="S14" s="679"/>
      <c r="T14" s="679"/>
      <c r="U14" s="679"/>
      <c r="V14" s="680"/>
      <c r="W14" s="678" t="s">
        <v>572</v>
      </c>
      <c r="X14" s="679"/>
      <c r="Y14" s="679"/>
      <c r="Z14" s="679"/>
      <c r="AA14" s="679"/>
      <c r="AB14" s="679"/>
      <c r="AC14" s="680"/>
      <c r="AD14" s="678" t="s">
        <v>560</v>
      </c>
      <c r="AE14" s="679"/>
      <c r="AF14" s="679"/>
      <c r="AG14" s="679"/>
      <c r="AH14" s="679"/>
      <c r="AI14" s="679"/>
      <c r="AJ14" s="680"/>
      <c r="AK14" s="678" t="s">
        <v>648</v>
      </c>
      <c r="AL14" s="679"/>
      <c r="AM14" s="679"/>
      <c r="AN14" s="679"/>
      <c r="AO14" s="679"/>
      <c r="AP14" s="679"/>
      <c r="AQ14" s="680"/>
      <c r="AR14" s="813"/>
      <c r="AS14" s="813"/>
      <c r="AT14" s="813"/>
      <c r="AU14" s="813"/>
      <c r="AV14" s="813"/>
      <c r="AW14" s="813"/>
      <c r="AX14" s="814"/>
    </row>
    <row r="15" spans="1:50" ht="21" customHeight="1" x14ac:dyDescent="0.15">
      <c r="A15" s="635"/>
      <c r="B15" s="636"/>
      <c r="C15" s="636"/>
      <c r="D15" s="636"/>
      <c r="E15" s="636"/>
      <c r="F15" s="637"/>
      <c r="G15" s="748"/>
      <c r="H15" s="749"/>
      <c r="I15" s="734" t="s">
        <v>51</v>
      </c>
      <c r="J15" s="735"/>
      <c r="K15" s="735"/>
      <c r="L15" s="735"/>
      <c r="M15" s="735"/>
      <c r="N15" s="735"/>
      <c r="O15" s="736"/>
      <c r="P15" s="678" t="s">
        <v>572</v>
      </c>
      <c r="Q15" s="679"/>
      <c r="R15" s="679"/>
      <c r="S15" s="679"/>
      <c r="T15" s="679"/>
      <c r="U15" s="679"/>
      <c r="V15" s="680"/>
      <c r="W15" s="678" t="s">
        <v>573</v>
      </c>
      <c r="X15" s="679"/>
      <c r="Y15" s="679"/>
      <c r="Z15" s="679"/>
      <c r="AA15" s="679"/>
      <c r="AB15" s="679"/>
      <c r="AC15" s="680"/>
      <c r="AD15" s="678" t="s">
        <v>572</v>
      </c>
      <c r="AE15" s="679"/>
      <c r="AF15" s="679"/>
      <c r="AG15" s="679"/>
      <c r="AH15" s="679"/>
      <c r="AI15" s="679"/>
      <c r="AJ15" s="680"/>
      <c r="AK15" s="678">
        <v>0</v>
      </c>
      <c r="AL15" s="679"/>
      <c r="AM15" s="679"/>
      <c r="AN15" s="679"/>
      <c r="AO15" s="679"/>
      <c r="AP15" s="679"/>
      <c r="AQ15" s="680"/>
      <c r="AR15" s="678"/>
      <c r="AS15" s="679"/>
      <c r="AT15" s="679"/>
      <c r="AU15" s="679"/>
      <c r="AV15" s="679"/>
      <c r="AW15" s="679"/>
      <c r="AX15" s="831"/>
    </row>
    <row r="16" spans="1:50" ht="21" customHeight="1" x14ac:dyDescent="0.15">
      <c r="A16" s="635"/>
      <c r="B16" s="636"/>
      <c r="C16" s="636"/>
      <c r="D16" s="636"/>
      <c r="E16" s="636"/>
      <c r="F16" s="637"/>
      <c r="G16" s="748"/>
      <c r="H16" s="749"/>
      <c r="I16" s="734" t="s">
        <v>52</v>
      </c>
      <c r="J16" s="735"/>
      <c r="K16" s="735"/>
      <c r="L16" s="735"/>
      <c r="M16" s="735"/>
      <c r="N16" s="735"/>
      <c r="O16" s="736"/>
      <c r="P16" s="678" t="s">
        <v>572</v>
      </c>
      <c r="Q16" s="679"/>
      <c r="R16" s="679"/>
      <c r="S16" s="679"/>
      <c r="T16" s="679"/>
      <c r="U16" s="679"/>
      <c r="V16" s="680"/>
      <c r="W16" s="678" t="s">
        <v>572</v>
      </c>
      <c r="X16" s="679"/>
      <c r="Y16" s="679"/>
      <c r="Z16" s="679"/>
      <c r="AA16" s="679"/>
      <c r="AB16" s="679"/>
      <c r="AC16" s="680"/>
      <c r="AD16" s="678" t="s">
        <v>572</v>
      </c>
      <c r="AE16" s="679"/>
      <c r="AF16" s="679"/>
      <c r="AG16" s="679"/>
      <c r="AH16" s="679"/>
      <c r="AI16" s="679"/>
      <c r="AJ16" s="680"/>
      <c r="AK16" s="678"/>
      <c r="AL16" s="679"/>
      <c r="AM16" s="679"/>
      <c r="AN16" s="679"/>
      <c r="AO16" s="679"/>
      <c r="AP16" s="679"/>
      <c r="AQ16" s="680"/>
      <c r="AR16" s="781"/>
      <c r="AS16" s="782"/>
      <c r="AT16" s="782"/>
      <c r="AU16" s="782"/>
      <c r="AV16" s="782"/>
      <c r="AW16" s="782"/>
      <c r="AX16" s="783"/>
    </row>
    <row r="17" spans="1:50" ht="24.75" customHeight="1" x14ac:dyDescent="0.15">
      <c r="A17" s="635"/>
      <c r="B17" s="636"/>
      <c r="C17" s="636"/>
      <c r="D17" s="636"/>
      <c r="E17" s="636"/>
      <c r="F17" s="637"/>
      <c r="G17" s="748"/>
      <c r="H17" s="749"/>
      <c r="I17" s="734" t="s">
        <v>50</v>
      </c>
      <c r="J17" s="786"/>
      <c r="K17" s="786"/>
      <c r="L17" s="786"/>
      <c r="M17" s="786"/>
      <c r="N17" s="786"/>
      <c r="O17" s="787"/>
      <c r="P17" s="678">
        <v>0.1</v>
      </c>
      <c r="Q17" s="679"/>
      <c r="R17" s="679"/>
      <c r="S17" s="679"/>
      <c r="T17" s="679"/>
      <c r="U17" s="679"/>
      <c r="V17" s="680"/>
      <c r="W17" s="678">
        <v>0.2</v>
      </c>
      <c r="X17" s="679"/>
      <c r="Y17" s="679"/>
      <c r="Z17" s="679"/>
      <c r="AA17" s="679"/>
      <c r="AB17" s="679"/>
      <c r="AC17" s="680"/>
      <c r="AD17" s="678" t="s">
        <v>574</v>
      </c>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x14ac:dyDescent="0.15">
      <c r="A18" s="635"/>
      <c r="B18" s="636"/>
      <c r="C18" s="636"/>
      <c r="D18" s="636"/>
      <c r="E18" s="636"/>
      <c r="F18" s="637"/>
      <c r="G18" s="750"/>
      <c r="H18" s="751"/>
      <c r="I18" s="739" t="s">
        <v>20</v>
      </c>
      <c r="J18" s="740"/>
      <c r="K18" s="740"/>
      <c r="L18" s="740"/>
      <c r="M18" s="740"/>
      <c r="N18" s="740"/>
      <c r="O18" s="741"/>
      <c r="P18" s="903">
        <f>SUM(P13:V17)</f>
        <v>250.4</v>
      </c>
      <c r="Q18" s="904"/>
      <c r="R18" s="904"/>
      <c r="S18" s="904"/>
      <c r="T18" s="904"/>
      <c r="U18" s="904"/>
      <c r="V18" s="905"/>
      <c r="W18" s="903">
        <f>SUM(W13:AC17)</f>
        <v>184.5</v>
      </c>
      <c r="X18" s="904"/>
      <c r="Y18" s="904"/>
      <c r="Z18" s="904"/>
      <c r="AA18" s="904"/>
      <c r="AB18" s="904"/>
      <c r="AC18" s="905"/>
      <c r="AD18" s="903">
        <f>SUM(AD13:AJ17)</f>
        <v>140.69999999999999</v>
      </c>
      <c r="AE18" s="904"/>
      <c r="AF18" s="904"/>
      <c r="AG18" s="904"/>
      <c r="AH18" s="904"/>
      <c r="AI18" s="904"/>
      <c r="AJ18" s="905"/>
      <c r="AK18" s="903">
        <f>SUM(AK13:AQ17)</f>
        <v>108.9</v>
      </c>
      <c r="AL18" s="904"/>
      <c r="AM18" s="904"/>
      <c r="AN18" s="904"/>
      <c r="AO18" s="904"/>
      <c r="AP18" s="904"/>
      <c r="AQ18" s="905"/>
      <c r="AR18" s="903">
        <f>SUM(AR13:AX17)</f>
        <v>0</v>
      </c>
      <c r="AS18" s="904"/>
      <c r="AT18" s="904"/>
      <c r="AU18" s="904"/>
      <c r="AV18" s="904"/>
      <c r="AW18" s="904"/>
      <c r="AX18" s="906"/>
    </row>
    <row r="19" spans="1:50" ht="24.75" customHeight="1" x14ac:dyDescent="0.15">
      <c r="A19" s="635"/>
      <c r="B19" s="636"/>
      <c r="C19" s="636"/>
      <c r="D19" s="636"/>
      <c r="E19" s="636"/>
      <c r="F19" s="637"/>
      <c r="G19" s="901" t="s">
        <v>9</v>
      </c>
      <c r="H19" s="902"/>
      <c r="I19" s="902"/>
      <c r="J19" s="902"/>
      <c r="K19" s="902"/>
      <c r="L19" s="902"/>
      <c r="M19" s="902"/>
      <c r="N19" s="902"/>
      <c r="O19" s="902"/>
      <c r="P19" s="678">
        <v>250.4</v>
      </c>
      <c r="Q19" s="679"/>
      <c r="R19" s="679"/>
      <c r="S19" s="679"/>
      <c r="T19" s="679"/>
      <c r="U19" s="679"/>
      <c r="V19" s="680"/>
      <c r="W19" s="678">
        <v>184.5</v>
      </c>
      <c r="X19" s="679"/>
      <c r="Y19" s="679"/>
      <c r="Z19" s="679"/>
      <c r="AA19" s="679"/>
      <c r="AB19" s="679"/>
      <c r="AC19" s="680"/>
      <c r="AD19" s="678">
        <v>140.69999999999999</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5"/>
      <c r="B20" s="636"/>
      <c r="C20" s="636"/>
      <c r="D20" s="636"/>
      <c r="E20" s="636"/>
      <c r="F20" s="637"/>
      <c r="G20" s="901" t="s">
        <v>10</v>
      </c>
      <c r="H20" s="902"/>
      <c r="I20" s="902"/>
      <c r="J20" s="902"/>
      <c r="K20" s="902"/>
      <c r="L20" s="902"/>
      <c r="M20" s="902"/>
      <c r="N20" s="902"/>
      <c r="O20" s="902"/>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30" customHeight="1" x14ac:dyDescent="0.15">
      <c r="A21" s="874"/>
      <c r="B21" s="875"/>
      <c r="C21" s="875"/>
      <c r="D21" s="875"/>
      <c r="E21" s="875"/>
      <c r="F21" s="1007"/>
      <c r="G21" s="317" t="s">
        <v>358</v>
      </c>
      <c r="H21" s="318"/>
      <c r="I21" s="318"/>
      <c r="J21" s="318"/>
      <c r="K21" s="318"/>
      <c r="L21" s="318"/>
      <c r="M21" s="318"/>
      <c r="N21" s="318"/>
      <c r="O21" s="318"/>
      <c r="P21" s="319">
        <f>IF(P19=0, "-", SUM(P19)/SUM(P13,P14))</f>
        <v>1.0003995205753096</v>
      </c>
      <c r="Q21" s="319"/>
      <c r="R21" s="319"/>
      <c r="S21" s="319"/>
      <c r="T21" s="319"/>
      <c r="U21" s="319"/>
      <c r="V21" s="319"/>
      <c r="W21" s="319">
        <f t="shared" ref="W21" si="2">IF(W19=0, "-", SUM(W19)/SUM(W13,W14))</f>
        <v>1.001085187194791</v>
      </c>
      <c r="X21" s="319"/>
      <c r="Y21" s="319"/>
      <c r="Z21" s="319"/>
      <c r="AA21" s="319"/>
      <c r="AB21" s="319"/>
      <c r="AC21" s="319"/>
      <c r="AD21" s="319">
        <f t="shared" ref="AD21" si="3">IF(AD19=0, "-", SUM(AD19)/SUM(AD13,AD14))</f>
        <v>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4" t="s">
        <v>429</v>
      </c>
      <c r="B22" s="975"/>
      <c r="C22" s="975"/>
      <c r="D22" s="975"/>
      <c r="E22" s="975"/>
      <c r="F22" s="976"/>
      <c r="G22" s="1012" t="s">
        <v>337</v>
      </c>
      <c r="H22" s="222"/>
      <c r="I22" s="222"/>
      <c r="J22" s="222"/>
      <c r="K22" s="222"/>
      <c r="L22" s="222"/>
      <c r="M22" s="222"/>
      <c r="N22" s="222"/>
      <c r="O22" s="223"/>
      <c r="P22" s="963" t="s">
        <v>430</v>
      </c>
      <c r="Q22" s="222"/>
      <c r="R22" s="222"/>
      <c r="S22" s="222"/>
      <c r="T22" s="222"/>
      <c r="U22" s="222"/>
      <c r="V22" s="223"/>
      <c r="W22" s="963" t="s">
        <v>431</v>
      </c>
      <c r="X22" s="222"/>
      <c r="Y22" s="222"/>
      <c r="Z22" s="222"/>
      <c r="AA22" s="222"/>
      <c r="AB22" s="222"/>
      <c r="AC22" s="223"/>
      <c r="AD22" s="963" t="s">
        <v>336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1013" t="s">
        <v>575</v>
      </c>
      <c r="H23" s="1014"/>
      <c r="I23" s="1014"/>
      <c r="J23" s="1014"/>
      <c r="K23" s="1014"/>
      <c r="L23" s="1014"/>
      <c r="M23" s="1014"/>
      <c r="N23" s="1014"/>
      <c r="O23" s="1015"/>
      <c r="P23" s="945">
        <v>108.3</v>
      </c>
      <c r="Q23" s="946"/>
      <c r="R23" s="946"/>
      <c r="S23" s="946"/>
      <c r="T23" s="946"/>
      <c r="U23" s="946"/>
      <c r="V23" s="964"/>
      <c r="W23" s="945" t="s">
        <v>615</v>
      </c>
      <c r="X23" s="946"/>
      <c r="Y23" s="946"/>
      <c r="Z23" s="946"/>
      <c r="AA23" s="946"/>
      <c r="AB23" s="946"/>
      <c r="AC23" s="964"/>
      <c r="AD23" s="984" t="s">
        <v>562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3.75" customHeight="1" x14ac:dyDescent="0.15">
      <c r="A24" s="977"/>
      <c r="B24" s="978"/>
      <c r="C24" s="978"/>
      <c r="D24" s="978"/>
      <c r="E24" s="978"/>
      <c r="F24" s="979"/>
      <c r="G24" s="965" t="s">
        <v>640</v>
      </c>
      <c r="H24" s="966"/>
      <c r="I24" s="966"/>
      <c r="J24" s="966"/>
      <c r="K24" s="966"/>
      <c r="L24" s="966"/>
      <c r="M24" s="966"/>
      <c r="N24" s="966"/>
      <c r="O24" s="967"/>
      <c r="P24" s="678">
        <v>0.42</v>
      </c>
      <c r="Q24" s="679"/>
      <c r="R24" s="679"/>
      <c r="S24" s="679"/>
      <c r="T24" s="679"/>
      <c r="U24" s="679"/>
      <c r="V24" s="680"/>
      <c r="W24" s="678" t="s">
        <v>615</v>
      </c>
      <c r="X24" s="679"/>
      <c r="Y24" s="679"/>
      <c r="Z24" s="679"/>
      <c r="AA24" s="679"/>
      <c r="AB24" s="679"/>
      <c r="AC24" s="68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641</v>
      </c>
      <c r="H25" s="966"/>
      <c r="I25" s="966"/>
      <c r="J25" s="966"/>
      <c r="K25" s="966"/>
      <c r="L25" s="966"/>
      <c r="M25" s="966"/>
      <c r="N25" s="966"/>
      <c r="O25" s="967"/>
      <c r="P25" s="678">
        <v>0.11</v>
      </c>
      <c r="Q25" s="679"/>
      <c r="R25" s="679"/>
      <c r="S25" s="679"/>
      <c r="T25" s="679"/>
      <c r="U25" s="679"/>
      <c r="V25" s="680"/>
      <c r="W25" s="678" t="s">
        <v>647</v>
      </c>
      <c r="X25" s="679"/>
      <c r="Y25" s="679"/>
      <c r="Z25" s="679"/>
      <c r="AA25" s="679"/>
      <c r="AB25" s="679"/>
      <c r="AC25" s="68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642</v>
      </c>
      <c r="H26" s="966"/>
      <c r="I26" s="966"/>
      <c r="J26" s="966"/>
      <c r="K26" s="966"/>
      <c r="L26" s="966"/>
      <c r="M26" s="966"/>
      <c r="N26" s="966"/>
      <c r="O26" s="967"/>
      <c r="P26" s="678">
        <v>0.04</v>
      </c>
      <c r="Q26" s="679"/>
      <c r="R26" s="679"/>
      <c r="S26" s="679"/>
      <c r="T26" s="679"/>
      <c r="U26" s="679"/>
      <c r="V26" s="680"/>
      <c r="W26" s="678" t="s">
        <v>647</v>
      </c>
      <c r="X26" s="679"/>
      <c r="Y26" s="679"/>
      <c r="Z26" s="679"/>
      <c r="AA26" s="679"/>
      <c r="AB26" s="679"/>
      <c r="AC26" s="68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643</v>
      </c>
      <c r="H27" s="966"/>
      <c r="I27" s="966"/>
      <c r="J27" s="966"/>
      <c r="K27" s="966"/>
      <c r="L27" s="966"/>
      <c r="M27" s="966"/>
      <c r="N27" s="966"/>
      <c r="O27" s="967"/>
      <c r="P27" s="678">
        <v>0.04</v>
      </c>
      <c r="Q27" s="679"/>
      <c r="R27" s="679"/>
      <c r="S27" s="679"/>
      <c r="T27" s="679"/>
      <c r="U27" s="679"/>
      <c r="V27" s="680"/>
      <c r="W27" s="678" t="s">
        <v>647</v>
      </c>
      <c r="X27" s="679"/>
      <c r="Y27" s="679"/>
      <c r="Z27" s="679"/>
      <c r="AA27" s="679"/>
      <c r="AB27" s="679"/>
      <c r="AC27" s="68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-1.0000000000005116E-2</v>
      </c>
      <c r="Q28" s="904"/>
      <c r="R28" s="904"/>
      <c r="S28" s="904"/>
      <c r="T28" s="904"/>
      <c r="U28" s="904"/>
      <c r="V28" s="905"/>
      <c r="W28" s="903" t="e">
        <f>W29-SUM(W23:W27)</f>
        <v>#VALUE!</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78">
        <f>AK13</f>
        <v>108.9</v>
      </c>
      <c r="Q29" s="679"/>
      <c r="R29" s="679"/>
      <c r="S29" s="679"/>
      <c r="T29" s="679"/>
      <c r="U29" s="679"/>
      <c r="V29" s="680"/>
      <c r="W29" s="995" t="str">
        <f>AR13</f>
        <v>-</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393</v>
      </c>
      <c r="AF30" s="884"/>
      <c r="AG30" s="884"/>
      <c r="AH30" s="885"/>
      <c r="AI30" s="883" t="s">
        <v>415</v>
      </c>
      <c r="AJ30" s="884"/>
      <c r="AK30" s="884"/>
      <c r="AL30" s="885"/>
      <c r="AM30" s="941" t="s">
        <v>420</v>
      </c>
      <c r="AN30" s="941"/>
      <c r="AO30" s="941"/>
      <c r="AP30" s="883"/>
      <c r="AQ30" s="791" t="s">
        <v>235</v>
      </c>
      <c r="AR30" s="792"/>
      <c r="AS30" s="792"/>
      <c r="AT30" s="793"/>
      <c r="AU30" s="798" t="s">
        <v>134</v>
      </c>
      <c r="AV30" s="798"/>
      <c r="AW30" s="798"/>
      <c r="AX30" s="942"/>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8" t="s">
        <v>572</v>
      </c>
      <c r="AR31" s="201"/>
      <c r="AS31" s="133" t="s">
        <v>236</v>
      </c>
      <c r="AT31" s="134"/>
      <c r="AU31" s="200">
        <v>4</v>
      </c>
      <c r="AV31" s="200"/>
      <c r="AW31" s="419" t="s">
        <v>181</v>
      </c>
      <c r="AX31" s="420"/>
    </row>
    <row r="32" spans="1:50" ht="23.25" customHeight="1" x14ac:dyDescent="0.15">
      <c r="A32" s="424"/>
      <c r="B32" s="422"/>
      <c r="C32" s="422"/>
      <c r="D32" s="422"/>
      <c r="E32" s="422"/>
      <c r="F32" s="423"/>
      <c r="G32" s="585" t="s">
        <v>576</v>
      </c>
      <c r="H32" s="586"/>
      <c r="I32" s="586"/>
      <c r="J32" s="586"/>
      <c r="K32" s="586"/>
      <c r="L32" s="586"/>
      <c r="M32" s="586"/>
      <c r="N32" s="586"/>
      <c r="O32" s="587"/>
      <c r="P32" s="105" t="s">
        <v>577</v>
      </c>
      <c r="Q32" s="105"/>
      <c r="R32" s="105"/>
      <c r="S32" s="105"/>
      <c r="T32" s="105"/>
      <c r="U32" s="105"/>
      <c r="V32" s="105"/>
      <c r="W32" s="105"/>
      <c r="X32" s="106"/>
      <c r="Y32" s="495" t="s">
        <v>12</v>
      </c>
      <c r="Z32" s="555"/>
      <c r="AA32" s="556"/>
      <c r="AB32" s="485" t="s">
        <v>578</v>
      </c>
      <c r="AC32" s="485"/>
      <c r="AD32" s="485"/>
      <c r="AE32" s="218" t="s">
        <v>563</v>
      </c>
      <c r="AF32" s="219"/>
      <c r="AG32" s="219"/>
      <c r="AH32" s="219"/>
      <c r="AI32" s="218" t="s">
        <v>563</v>
      </c>
      <c r="AJ32" s="219"/>
      <c r="AK32" s="219"/>
      <c r="AL32" s="219"/>
      <c r="AM32" s="218" t="s">
        <v>615</v>
      </c>
      <c r="AN32" s="219"/>
      <c r="AO32" s="219"/>
      <c r="AP32" s="219"/>
      <c r="AQ32" s="353" t="s">
        <v>572</v>
      </c>
      <c r="AR32" s="208"/>
      <c r="AS32" s="208"/>
      <c r="AT32" s="354"/>
      <c r="AU32" s="219" t="s">
        <v>572</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579</v>
      </c>
      <c r="AC33" s="547"/>
      <c r="AD33" s="547"/>
      <c r="AE33" s="218" t="s">
        <v>572</v>
      </c>
      <c r="AF33" s="219"/>
      <c r="AG33" s="219"/>
      <c r="AH33" s="219"/>
      <c r="AI33" s="218" t="s">
        <v>572</v>
      </c>
      <c r="AJ33" s="219"/>
      <c r="AK33" s="219"/>
      <c r="AL33" s="219"/>
      <c r="AM33" s="218" t="s">
        <v>615</v>
      </c>
      <c r="AN33" s="219"/>
      <c r="AO33" s="219"/>
      <c r="AP33" s="219"/>
      <c r="AQ33" s="353" t="s">
        <v>572</v>
      </c>
      <c r="AR33" s="208"/>
      <c r="AS33" s="208"/>
      <c r="AT33" s="354"/>
      <c r="AU33" s="219">
        <v>70</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t="s">
        <v>572</v>
      </c>
      <c r="AF34" s="219"/>
      <c r="AG34" s="219"/>
      <c r="AH34" s="219"/>
      <c r="AI34" s="218" t="s">
        <v>572</v>
      </c>
      <c r="AJ34" s="219"/>
      <c r="AK34" s="219"/>
      <c r="AL34" s="219"/>
      <c r="AM34" s="218" t="s">
        <v>615</v>
      </c>
      <c r="AN34" s="219"/>
      <c r="AO34" s="219"/>
      <c r="AP34" s="219"/>
      <c r="AQ34" s="353" t="s">
        <v>580</v>
      </c>
      <c r="AR34" s="208"/>
      <c r="AS34" s="208"/>
      <c r="AT34" s="354"/>
      <c r="AU34" s="219" t="s">
        <v>574</v>
      </c>
      <c r="AV34" s="219"/>
      <c r="AW34" s="219"/>
      <c r="AX34" s="221"/>
    </row>
    <row r="35" spans="1:50" ht="42.75" customHeight="1" x14ac:dyDescent="0.15">
      <c r="A35" s="226" t="s">
        <v>381</v>
      </c>
      <c r="B35" s="227"/>
      <c r="C35" s="227"/>
      <c r="D35" s="227"/>
      <c r="E35" s="227"/>
      <c r="F35" s="228"/>
      <c r="G35" s="232" t="s">
        <v>638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2.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794" t="s">
        <v>353</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393</v>
      </c>
      <c r="AF37" s="245"/>
      <c r="AG37" s="245"/>
      <c r="AH37" s="246"/>
      <c r="AI37" s="244" t="s">
        <v>391</v>
      </c>
      <c r="AJ37" s="245"/>
      <c r="AK37" s="245"/>
      <c r="AL37" s="246"/>
      <c r="AM37" s="250" t="s">
        <v>420</v>
      </c>
      <c r="AN37" s="250"/>
      <c r="AO37" s="250"/>
      <c r="AP37" s="250"/>
      <c r="AQ37" s="151" t="s">
        <v>235</v>
      </c>
      <c r="AR37" s="152"/>
      <c r="AS37" s="152"/>
      <c r="AT37" s="153"/>
      <c r="AU37" s="435" t="s">
        <v>134</v>
      </c>
      <c r="AV37" s="435"/>
      <c r="AW37" s="435"/>
      <c r="AX37" s="936"/>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8"/>
      <c r="AR38" s="201"/>
      <c r="AS38" s="133" t="s">
        <v>236</v>
      </c>
      <c r="AT38" s="134"/>
      <c r="AU38" s="200"/>
      <c r="AV38" s="200"/>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4" t="s">
        <v>353</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393</v>
      </c>
      <c r="AF44" s="245"/>
      <c r="AG44" s="245"/>
      <c r="AH44" s="246"/>
      <c r="AI44" s="244" t="s">
        <v>391</v>
      </c>
      <c r="AJ44" s="245"/>
      <c r="AK44" s="245"/>
      <c r="AL44" s="246"/>
      <c r="AM44" s="250" t="s">
        <v>420</v>
      </c>
      <c r="AN44" s="250"/>
      <c r="AO44" s="250"/>
      <c r="AP44" s="250"/>
      <c r="AQ44" s="151" t="s">
        <v>235</v>
      </c>
      <c r="AR44" s="152"/>
      <c r="AS44" s="152"/>
      <c r="AT44" s="153"/>
      <c r="AU44" s="435" t="s">
        <v>134</v>
      </c>
      <c r="AV44" s="435"/>
      <c r="AW44" s="435"/>
      <c r="AX44" s="936"/>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8"/>
      <c r="AR45" s="201"/>
      <c r="AS45" s="133" t="s">
        <v>236</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393</v>
      </c>
      <c r="AF51" s="245"/>
      <c r="AG51" s="245"/>
      <c r="AH51" s="246"/>
      <c r="AI51" s="244" t="s">
        <v>391</v>
      </c>
      <c r="AJ51" s="245"/>
      <c r="AK51" s="245"/>
      <c r="AL51" s="246"/>
      <c r="AM51" s="250" t="s">
        <v>420</v>
      </c>
      <c r="AN51" s="250"/>
      <c r="AO51" s="250"/>
      <c r="AP51" s="250"/>
      <c r="AQ51" s="151" t="s">
        <v>235</v>
      </c>
      <c r="AR51" s="152"/>
      <c r="AS51" s="152"/>
      <c r="AT51" s="153"/>
      <c r="AU51" s="950" t="s">
        <v>134</v>
      </c>
      <c r="AV51" s="950"/>
      <c r="AW51" s="950"/>
      <c r="AX51" s="951"/>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8"/>
      <c r="AR52" s="201"/>
      <c r="AS52" s="133" t="s">
        <v>236</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5" t="s">
        <v>14</v>
      </c>
      <c r="AC55" s="615"/>
      <c r="AD55" s="615"/>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393</v>
      </c>
      <c r="AF58" s="245"/>
      <c r="AG58" s="245"/>
      <c r="AH58" s="246"/>
      <c r="AI58" s="244" t="s">
        <v>391</v>
      </c>
      <c r="AJ58" s="245"/>
      <c r="AK58" s="245"/>
      <c r="AL58" s="246"/>
      <c r="AM58" s="250" t="s">
        <v>420</v>
      </c>
      <c r="AN58" s="250"/>
      <c r="AO58" s="250"/>
      <c r="AP58" s="250"/>
      <c r="AQ58" s="151" t="s">
        <v>235</v>
      </c>
      <c r="AR58" s="152"/>
      <c r="AS58" s="152"/>
      <c r="AT58" s="153"/>
      <c r="AU58" s="950" t="s">
        <v>134</v>
      </c>
      <c r="AV58" s="950"/>
      <c r="AW58" s="950"/>
      <c r="AX58" s="951"/>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8"/>
      <c r="AR59" s="201"/>
      <c r="AS59" s="133" t="s">
        <v>236</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354</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349</v>
      </c>
      <c r="X65" s="512"/>
      <c r="Y65" s="515"/>
      <c r="Z65" s="515"/>
      <c r="AA65" s="516"/>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99"/>
      <c r="B67" s="500"/>
      <c r="C67" s="500"/>
      <c r="D67" s="500"/>
      <c r="E67" s="500"/>
      <c r="F67" s="50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359</v>
      </c>
      <c r="B70" s="500"/>
      <c r="C70" s="500"/>
      <c r="D70" s="500"/>
      <c r="E70" s="500"/>
      <c r="F70" s="501"/>
      <c r="G70" s="256" t="s">
        <v>238</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354</v>
      </c>
      <c r="B73" s="531"/>
      <c r="C73" s="531"/>
      <c r="D73" s="531"/>
      <c r="E73" s="531"/>
      <c r="F73" s="532"/>
      <c r="G73" s="603"/>
      <c r="H73" s="130" t="s">
        <v>146</v>
      </c>
      <c r="I73" s="130"/>
      <c r="J73" s="130"/>
      <c r="K73" s="130"/>
      <c r="L73" s="130"/>
      <c r="M73" s="130"/>
      <c r="N73" s="130"/>
      <c r="O73" s="131"/>
      <c r="P73" s="160" t="s">
        <v>59</v>
      </c>
      <c r="Q73" s="130"/>
      <c r="R73" s="130"/>
      <c r="S73" s="130"/>
      <c r="T73" s="130"/>
      <c r="U73" s="130"/>
      <c r="V73" s="130"/>
      <c r="W73" s="130"/>
      <c r="X73" s="131"/>
      <c r="Y73" s="605"/>
      <c r="Z73" s="606"/>
      <c r="AA73" s="607"/>
      <c r="AB73" s="160" t="s">
        <v>11</v>
      </c>
      <c r="AC73" s="130"/>
      <c r="AD73" s="131"/>
      <c r="AE73" s="244" t="s">
        <v>393</v>
      </c>
      <c r="AF73" s="245"/>
      <c r="AG73" s="245"/>
      <c r="AH73" s="246"/>
      <c r="AI73" s="244" t="s">
        <v>391</v>
      </c>
      <c r="AJ73" s="245"/>
      <c r="AK73" s="245"/>
      <c r="AL73" s="246"/>
      <c r="AM73" s="250" t="s">
        <v>420</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8"/>
      <c r="AR74" s="201"/>
      <c r="AS74" s="133" t="s">
        <v>236</v>
      </c>
      <c r="AT74" s="134"/>
      <c r="AU74" s="768"/>
      <c r="AV74" s="201"/>
      <c r="AW74" s="133" t="s">
        <v>181</v>
      </c>
      <c r="AX74" s="196"/>
    </row>
    <row r="75" spans="1:50" ht="23.25" hidden="1" customHeight="1" x14ac:dyDescent="0.15">
      <c r="A75" s="533"/>
      <c r="B75" s="534"/>
      <c r="C75" s="534"/>
      <c r="D75" s="534"/>
      <c r="E75" s="534"/>
      <c r="F75" s="535"/>
      <c r="G75" s="630"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1"/>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2"/>
      <c r="H77" s="111"/>
      <c r="I77" s="111"/>
      <c r="J77" s="111"/>
      <c r="K77" s="111"/>
      <c r="L77" s="111"/>
      <c r="M77" s="111"/>
      <c r="N77" s="111"/>
      <c r="O77" s="112"/>
      <c r="P77" s="108"/>
      <c r="Q77" s="108"/>
      <c r="R77" s="108"/>
      <c r="S77" s="108"/>
      <c r="T77" s="108"/>
      <c r="U77" s="108"/>
      <c r="V77" s="108"/>
      <c r="W77" s="108"/>
      <c r="X77" s="109"/>
      <c r="Y77" s="160" t="s">
        <v>13</v>
      </c>
      <c r="Z77" s="130"/>
      <c r="AA77" s="131"/>
      <c r="AB77" s="600" t="s">
        <v>14</v>
      </c>
      <c r="AC77" s="600"/>
      <c r="AD77" s="600"/>
      <c r="AE77" s="915"/>
      <c r="AF77" s="916"/>
      <c r="AG77" s="916"/>
      <c r="AH77" s="916"/>
      <c r="AI77" s="915"/>
      <c r="AJ77" s="916"/>
      <c r="AK77" s="916"/>
      <c r="AL77" s="916"/>
      <c r="AM77" s="915"/>
      <c r="AN77" s="916"/>
      <c r="AO77" s="916"/>
      <c r="AP77" s="916"/>
      <c r="AQ77" s="353"/>
      <c r="AR77" s="208"/>
      <c r="AS77" s="208"/>
      <c r="AT77" s="354"/>
      <c r="AU77" s="219"/>
      <c r="AV77" s="219"/>
      <c r="AW77" s="219"/>
      <c r="AX77" s="221"/>
    </row>
    <row r="78" spans="1:50" ht="69.75" hidden="1" customHeight="1" x14ac:dyDescent="0.15">
      <c r="A78" s="341" t="s">
        <v>384</v>
      </c>
      <c r="B78" s="342"/>
      <c r="C78" s="342"/>
      <c r="D78" s="342"/>
      <c r="E78" s="339" t="s">
        <v>332</v>
      </c>
      <c r="F78" s="340"/>
      <c r="G78" s="56" t="s">
        <v>238</v>
      </c>
      <c r="H78" s="608"/>
      <c r="I78" s="609"/>
      <c r="J78" s="609"/>
      <c r="K78" s="609"/>
      <c r="L78" s="609"/>
      <c r="M78" s="609"/>
      <c r="N78" s="609"/>
      <c r="O78" s="610"/>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348</v>
      </c>
      <c r="AP79" s="279"/>
      <c r="AQ79" s="279"/>
      <c r="AR79" s="80" t="s">
        <v>346</v>
      </c>
      <c r="AS79" s="278"/>
      <c r="AT79" s="279"/>
      <c r="AU79" s="279"/>
      <c r="AV79" s="279"/>
      <c r="AW79" s="279"/>
      <c r="AX79" s="1008"/>
    </row>
    <row r="80" spans="1:50" ht="18.75" hidden="1" customHeight="1" x14ac:dyDescent="0.15">
      <c r="A80" s="889"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0"/>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1"/>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1"/>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393</v>
      </c>
      <c r="AF85" s="245"/>
      <c r="AG85" s="245"/>
      <c r="AH85" s="246"/>
      <c r="AI85" s="244" t="s">
        <v>391</v>
      </c>
      <c r="AJ85" s="245"/>
      <c r="AK85" s="245"/>
      <c r="AL85" s="246"/>
      <c r="AM85" s="250" t="s">
        <v>420</v>
      </c>
      <c r="AN85" s="250"/>
      <c r="AO85" s="250"/>
      <c r="AP85" s="250"/>
      <c r="AQ85" s="160" t="s">
        <v>235</v>
      </c>
      <c r="AR85" s="130"/>
      <c r="AS85" s="130"/>
      <c r="AT85" s="131"/>
      <c r="AU85" s="557" t="s">
        <v>134</v>
      </c>
      <c r="AV85" s="557"/>
      <c r="AW85" s="557"/>
      <c r="AX85" s="558"/>
      <c r="AY85" s="10"/>
      <c r="AZ85" s="10"/>
      <c r="BA85" s="10"/>
      <c r="BB85" s="10"/>
      <c r="BC85" s="10"/>
    </row>
    <row r="86" spans="1:60" ht="18.75" hidden="1" customHeight="1" x14ac:dyDescent="0.15">
      <c r="A86" s="890"/>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19" t="s">
        <v>181</v>
      </c>
      <c r="AX86" s="420"/>
      <c r="AY86" s="10"/>
      <c r="AZ86" s="10"/>
      <c r="BA86" s="10"/>
      <c r="BB86" s="10"/>
      <c r="BC86" s="10"/>
      <c r="BD86" s="10"/>
      <c r="BE86" s="10"/>
      <c r="BF86" s="10"/>
      <c r="BG86" s="10"/>
      <c r="BH86" s="10"/>
    </row>
    <row r="87" spans="1:60" ht="23.25" hidden="1" customHeight="1" x14ac:dyDescent="0.15">
      <c r="A87" s="890"/>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0"/>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0"/>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5" t="s">
        <v>14</v>
      </c>
      <c r="AC89" s="615"/>
      <c r="AD89" s="615"/>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0"/>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393</v>
      </c>
      <c r="AF90" s="245"/>
      <c r="AG90" s="245"/>
      <c r="AH90" s="246"/>
      <c r="AI90" s="244" t="s">
        <v>391</v>
      </c>
      <c r="AJ90" s="245"/>
      <c r="AK90" s="245"/>
      <c r="AL90" s="246"/>
      <c r="AM90" s="250" t="s">
        <v>420</v>
      </c>
      <c r="AN90" s="250"/>
      <c r="AO90" s="250"/>
      <c r="AP90" s="250"/>
      <c r="AQ90" s="160" t="s">
        <v>235</v>
      </c>
      <c r="AR90" s="130"/>
      <c r="AS90" s="130"/>
      <c r="AT90" s="131"/>
      <c r="AU90" s="557" t="s">
        <v>134</v>
      </c>
      <c r="AV90" s="557"/>
      <c r="AW90" s="557"/>
      <c r="AX90" s="558"/>
    </row>
    <row r="91" spans="1:60" ht="18.75" hidden="1" customHeight="1" x14ac:dyDescent="0.15">
      <c r="A91" s="890"/>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90"/>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0"/>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0"/>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5" t="s">
        <v>14</v>
      </c>
      <c r="AC94" s="615"/>
      <c r="AD94" s="615"/>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0"/>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393</v>
      </c>
      <c r="AF95" s="245"/>
      <c r="AG95" s="245"/>
      <c r="AH95" s="246"/>
      <c r="AI95" s="244" t="s">
        <v>391</v>
      </c>
      <c r="AJ95" s="245"/>
      <c r="AK95" s="245"/>
      <c r="AL95" s="246"/>
      <c r="AM95" s="250" t="s">
        <v>420</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0"/>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90"/>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0"/>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1"/>
      <c r="B99" s="454"/>
      <c r="C99" s="454"/>
      <c r="D99" s="454"/>
      <c r="E99" s="454"/>
      <c r="F99" s="455"/>
      <c r="G99" s="601"/>
      <c r="H99" s="216"/>
      <c r="I99" s="216"/>
      <c r="J99" s="216"/>
      <c r="K99" s="216"/>
      <c r="L99" s="216"/>
      <c r="M99" s="216"/>
      <c r="N99" s="216"/>
      <c r="O99" s="602"/>
      <c r="P99" s="542"/>
      <c r="Q99" s="542"/>
      <c r="R99" s="542"/>
      <c r="S99" s="542"/>
      <c r="T99" s="542"/>
      <c r="U99" s="542"/>
      <c r="V99" s="542"/>
      <c r="W99" s="542"/>
      <c r="X99" s="543"/>
      <c r="Y99" s="920" t="s">
        <v>13</v>
      </c>
      <c r="Z99" s="921"/>
      <c r="AA99" s="922"/>
      <c r="AB99" s="917" t="s">
        <v>14</v>
      </c>
      <c r="AC99" s="918"/>
      <c r="AD99" s="919"/>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9"/>
      <c r="Z100" s="880"/>
      <c r="AA100" s="881"/>
      <c r="AB100" s="505" t="s">
        <v>11</v>
      </c>
      <c r="AC100" s="505"/>
      <c r="AD100" s="505"/>
      <c r="AE100" s="563" t="s">
        <v>393</v>
      </c>
      <c r="AF100" s="564"/>
      <c r="AG100" s="564"/>
      <c r="AH100" s="565"/>
      <c r="AI100" s="563" t="s">
        <v>413</v>
      </c>
      <c r="AJ100" s="564"/>
      <c r="AK100" s="564"/>
      <c r="AL100" s="565"/>
      <c r="AM100" s="563" t="s">
        <v>420</v>
      </c>
      <c r="AN100" s="564"/>
      <c r="AO100" s="564"/>
      <c r="AP100" s="565"/>
      <c r="AQ100" s="324" t="s">
        <v>433</v>
      </c>
      <c r="AR100" s="325"/>
      <c r="AS100" s="325"/>
      <c r="AT100" s="326"/>
      <c r="AU100" s="324" t="s">
        <v>434</v>
      </c>
      <c r="AV100" s="325"/>
      <c r="AW100" s="325"/>
      <c r="AX100" s="327"/>
    </row>
    <row r="101" spans="1:60" ht="23.25" customHeight="1" x14ac:dyDescent="0.15">
      <c r="A101" s="446"/>
      <c r="B101" s="447"/>
      <c r="C101" s="447"/>
      <c r="D101" s="447"/>
      <c r="E101" s="447"/>
      <c r="F101" s="448"/>
      <c r="G101" s="105" t="s">
        <v>581</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572</v>
      </c>
      <c r="AC101" s="485"/>
      <c r="AD101" s="485"/>
      <c r="AE101" s="218">
        <v>5</v>
      </c>
      <c r="AF101" s="219"/>
      <c r="AG101" s="219"/>
      <c r="AH101" s="220"/>
      <c r="AI101" s="218">
        <v>5</v>
      </c>
      <c r="AJ101" s="219"/>
      <c r="AK101" s="219"/>
      <c r="AL101" s="220"/>
      <c r="AM101" s="218">
        <v>1</v>
      </c>
      <c r="AN101" s="219"/>
      <c r="AO101" s="219"/>
      <c r="AP101" s="220"/>
      <c r="AQ101" s="218">
        <v>1</v>
      </c>
      <c r="AR101" s="219"/>
      <c r="AS101" s="219"/>
      <c r="AT101" s="220"/>
      <c r="AU101" s="218" t="s">
        <v>563</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572</v>
      </c>
      <c r="AC102" s="485"/>
      <c r="AD102" s="485"/>
      <c r="AE102" s="442">
        <v>5</v>
      </c>
      <c r="AF102" s="442"/>
      <c r="AG102" s="442"/>
      <c r="AH102" s="442"/>
      <c r="AI102" s="442">
        <v>5</v>
      </c>
      <c r="AJ102" s="442"/>
      <c r="AK102" s="442"/>
      <c r="AL102" s="442"/>
      <c r="AM102" s="442">
        <v>1</v>
      </c>
      <c r="AN102" s="442"/>
      <c r="AO102" s="442"/>
      <c r="AP102" s="442"/>
      <c r="AQ102" s="273">
        <v>1</v>
      </c>
      <c r="AR102" s="274"/>
      <c r="AS102" s="274"/>
      <c r="AT102" s="323"/>
      <c r="AU102" s="273" t="s">
        <v>647</v>
      </c>
      <c r="AV102" s="274"/>
      <c r="AW102" s="274"/>
      <c r="AX102" s="323"/>
    </row>
    <row r="103" spans="1:60" ht="31.5"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393</v>
      </c>
      <c r="AF103" s="440"/>
      <c r="AG103" s="440"/>
      <c r="AH103" s="441"/>
      <c r="AI103" s="439" t="s">
        <v>391</v>
      </c>
      <c r="AJ103" s="440"/>
      <c r="AK103" s="440"/>
      <c r="AL103" s="441"/>
      <c r="AM103" s="439" t="s">
        <v>420</v>
      </c>
      <c r="AN103" s="440"/>
      <c r="AO103" s="440"/>
      <c r="AP103" s="441"/>
      <c r="AQ103" s="284" t="s">
        <v>433</v>
      </c>
      <c r="AR103" s="285"/>
      <c r="AS103" s="285"/>
      <c r="AT103" s="328"/>
      <c r="AU103" s="284" t="s">
        <v>434</v>
      </c>
      <c r="AV103" s="285"/>
      <c r="AW103" s="285"/>
      <c r="AX103" s="286"/>
    </row>
    <row r="104" spans="1:60" ht="33.75" customHeight="1" x14ac:dyDescent="0.15">
      <c r="A104" s="446"/>
      <c r="B104" s="447"/>
      <c r="C104" s="447"/>
      <c r="D104" s="447"/>
      <c r="E104" s="447"/>
      <c r="F104" s="448"/>
      <c r="G104" s="105" t="s">
        <v>649</v>
      </c>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t="s">
        <v>616</v>
      </c>
      <c r="AC104" s="570"/>
      <c r="AD104" s="571"/>
      <c r="AE104" s="218">
        <v>5</v>
      </c>
      <c r="AF104" s="219"/>
      <c r="AG104" s="219"/>
      <c r="AH104" s="220"/>
      <c r="AI104" s="218">
        <v>5</v>
      </c>
      <c r="AJ104" s="219"/>
      <c r="AK104" s="219"/>
      <c r="AL104" s="220"/>
      <c r="AM104" s="218">
        <v>1</v>
      </c>
      <c r="AN104" s="219"/>
      <c r="AO104" s="219"/>
      <c r="AP104" s="220"/>
      <c r="AQ104" s="218" t="s">
        <v>563</v>
      </c>
      <c r="AR104" s="219"/>
      <c r="AS104" s="219"/>
      <c r="AT104" s="220"/>
      <c r="AU104" s="218" t="s">
        <v>639</v>
      </c>
      <c r="AV104" s="219"/>
      <c r="AW104" s="219"/>
      <c r="AX104" s="220"/>
    </row>
    <row r="105" spans="1:60" ht="33.75"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t="s">
        <v>616</v>
      </c>
      <c r="AC105" s="493"/>
      <c r="AD105" s="494"/>
      <c r="AE105" s="442">
        <v>5</v>
      </c>
      <c r="AF105" s="442"/>
      <c r="AG105" s="442"/>
      <c r="AH105" s="442"/>
      <c r="AI105" s="442">
        <v>5</v>
      </c>
      <c r="AJ105" s="442"/>
      <c r="AK105" s="442"/>
      <c r="AL105" s="442"/>
      <c r="AM105" s="442">
        <v>1</v>
      </c>
      <c r="AN105" s="442"/>
      <c r="AO105" s="442"/>
      <c r="AP105" s="442"/>
      <c r="AQ105" s="218">
        <v>1</v>
      </c>
      <c r="AR105" s="219"/>
      <c r="AS105" s="219"/>
      <c r="AT105" s="220"/>
      <c r="AU105" s="273" t="s">
        <v>647</v>
      </c>
      <c r="AV105" s="274"/>
      <c r="AW105" s="274"/>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393</v>
      </c>
      <c r="AF106" s="440"/>
      <c r="AG106" s="440"/>
      <c r="AH106" s="441"/>
      <c r="AI106" s="439" t="s">
        <v>391</v>
      </c>
      <c r="AJ106" s="440"/>
      <c r="AK106" s="440"/>
      <c r="AL106" s="441"/>
      <c r="AM106" s="439" t="s">
        <v>420</v>
      </c>
      <c r="AN106" s="440"/>
      <c r="AO106" s="440"/>
      <c r="AP106" s="441"/>
      <c r="AQ106" s="284" t="s">
        <v>433</v>
      </c>
      <c r="AR106" s="285"/>
      <c r="AS106" s="285"/>
      <c r="AT106" s="328"/>
      <c r="AU106" s="284" t="s">
        <v>434</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393</v>
      </c>
      <c r="AF109" s="440"/>
      <c r="AG109" s="440"/>
      <c r="AH109" s="441"/>
      <c r="AI109" s="439" t="s">
        <v>391</v>
      </c>
      <c r="AJ109" s="440"/>
      <c r="AK109" s="440"/>
      <c r="AL109" s="441"/>
      <c r="AM109" s="439" t="s">
        <v>420</v>
      </c>
      <c r="AN109" s="440"/>
      <c r="AO109" s="440"/>
      <c r="AP109" s="441"/>
      <c r="AQ109" s="284" t="s">
        <v>433</v>
      </c>
      <c r="AR109" s="285"/>
      <c r="AS109" s="285"/>
      <c r="AT109" s="328"/>
      <c r="AU109" s="284" t="s">
        <v>434</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393</v>
      </c>
      <c r="AF112" s="440"/>
      <c r="AG112" s="440"/>
      <c r="AH112" s="441"/>
      <c r="AI112" s="439" t="s">
        <v>391</v>
      </c>
      <c r="AJ112" s="440"/>
      <c r="AK112" s="440"/>
      <c r="AL112" s="441"/>
      <c r="AM112" s="439" t="s">
        <v>420</v>
      </c>
      <c r="AN112" s="440"/>
      <c r="AO112" s="440"/>
      <c r="AP112" s="441"/>
      <c r="AQ112" s="284" t="s">
        <v>433</v>
      </c>
      <c r="AR112" s="285"/>
      <c r="AS112" s="285"/>
      <c r="AT112" s="328"/>
      <c r="AU112" s="284" t="s">
        <v>434</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393</v>
      </c>
      <c r="AF115" s="440"/>
      <c r="AG115" s="440"/>
      <c r="AH115" s="441"/>
      <c r="AI115" s="439" t="s">
        <v>391</v>
      </c>
      <c r="AJ115" s="440"/>
      <c r="AK115" s="440"/>
      <c r="AL115" s="441"/>
      <c r="AM115" s="439" t="s">
        <v>420</v>
      </c>
      <c r="AN115" s="440"/>
      <c r="AO115" s="440"/>
      <c r="AP115" s="441"/>
      <c r="AQ115" s="612" t="s">
        <v>435</v>
      </c>
      <c r="AR115" s="613"/>
      <c r="AS115" s="613"/>
      <c r="AT115" s="613"/>
      <c r="AU115" s="613"/>
      <c r="AV115" s="613"/>
      <c r="AW115" s="613"/>
      <c r="AX115" s="614"/>
    </row>
    <row r="116" spans="1:50" ht="23.25" customHeight="1" x14ac:dyDescent="0.15">
      <c r="A116" s="463"/>
      <c r="B116" s="464"/>
      <c r="C116" s="464"/>
      <c r="D116" s="464"/>
      <c r="E116" s="464"/>
      <c r="F116" s="465"/>
      <c r="G116" s="412" t="s">
        <v>582</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583</v>
      </c>
      <c r="AC116" s="487"/>
      <c r="AD116" s="488"/>
      <c r="AE116" s="442">
        <v>50000</v>
      </c>
      <c r="AF116" s="442"/>
      <c r="AG116" s="442"/>
      <c r="AH116" s="442"/>
      <c r="AI116" s="442">
        <v>36800</v>
      </c>
      <c r="AJ116" s="442"/>
      <c r="AK116" s="442"/>
      <c r="AL116" s="442"/>
      <c r="AM116" s="442">
        <v>140000</v>
      </c>
      <c r="AN116" s="442"/>
      <c r="AO116" s="442"/>
      <c r="AP116" s="442"/>
      <c r="AQ116" s="218">
        <v>108320</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584</v>
      </c>
      <c r="AC117" s="497"/>
      <c r="AD117" s="498"/>
      <c r="AE117" s="575" t="s">
        <v>585</v>
      </c>
      <c r="AF117" s="575"/>
      <c r="AG117" s="575"/>
      <c r="AH117" s="575"/>
      <c r="AI117" s="575" t="s">
        <v>586</v>
      </c>
      <c r="AJ117" s="575"/>
      <c r="AK117" s="575"/>
      <c r="AL117" s="575"/>
      <c r="AM117" s="575" t="s">
        <v>587</v>
      </c>
      <c r="AN117" s="575"/>
      <c r="AO117" s="575"/>
      <c r="AP117" s="575"/>
      <c r="AQ117" s="575" t="s">
        <v>617</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393</v>
      </c>
      <c r="AF118" s="440"/>
      <c r="AG118" s="440"/>
      <c r="AH118" s="441"/>
      <c r="AI118" s="439" t="s">
        <v>391</v>
      </c>
      <c r="AJ118" s="440"/>
      <c r="AK118" s="440"/>
      <c r="AL118" s="441"/>
      <c r="AM118" s="439" t="s">
        <v>420</v>
      </c>
      <c r="AN118" s="440"/>
      <c r="AO118" s="440"/>
      <c r="AP118" s="441"/>
      <c r="AQ118" s="612" t="s">
        <v>435</v>
      </c>
      <c r="AR118" s="613"/>
      <c r="AS118" s="613"/>
      <c r="AT118" s="613"/>
      <c r="AU118" s="613"/>
      <c r="AV118" s="613"/>
      <c r="AW118" s="613"/>
      <c r="AX118" s="614"/>
    </row>
    <row r="119" spans="1:50" ht="23.25" hidden="1" customHeight="1" x14ac:dyDescent="0.15">
      <c r="A119" s="463"/>
      <c r="B119" s="464"/>
      <c r="C119" s="464"/>
      <c r="D119" s="464"/>
      <c r="E119" s="464"/>
      <c r="F119" s="465"/>
      <c r="G119" s="412" t="s">
        <v>588</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589</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393</v>
      </c>
      <c r="AF121" s="440"/>
      <c r="AG121" s="440"/>
      <c r="AH121" s="441"/>
      <c r="AI121" s="439" t="s">
        <v>391</v>
      </c>
      <c r="AJ121" s="440"/>
      <c r="AK121" s="440"/>
      <c r="AL121" s="441"/>
      <c r="AM121" s="439" t="s">
        <v>420</v>
      </c>
      <c r="AN121" s="440"/>
      <c r="AO121" s="440"/>
      <c r="AP121" s="441"/>
      <c r="AQ121" s="612" t="s">
        <v>435</v>
      </c>
      <c r="AR121" s="613"/>
      <c r="AS121" s="613"/>
      <c r="AT121" s="613"/>
      <c r="AU121" s="613"/>
      <c r="AV121" s="613"/>
      <c r="AW121" s="613"/>
      <c r="AX121" s="614"/>
    </row>
    <row r="122" spans="1:50" ht="23.25" hidden="1" customHeight="1" x14ac:dyDescent="0.15">
      <c r="A122" s="463"/>
      <c r="B122" s="464"/>
      <c r="C122" s="464"/>
      <c r="D122" s="464"/>
      <c r="E122" s="464"/>
      <c r="F122" s="465"/>
      <c r="G122" s="412" t="s">
        <v>564</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589</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393</v>
      </c>
      <c r="AF124" s="440"/>
      <c r="AG124" s="440"/>
      <c r="AH124" s="441"/>
      <c r="AI124" s="439" t="s">
        <v>391</v>
      </c>
      <c r="AJ124" s="440"/>
      <c r="AK124" s="440"/>
      <c r="AL124" s="441"/>
      <c r="AM124" s="439" t="s">
        <v>420</v>
      </c>
      <c r="AN124" s="440"/>
      <c r="AO124" s="440"/>
      <c r="AP124" s="441"/>
      <c r="AQ124" s="612" t="s">
        <v>435</v>
      </c>
      <c r="AR124" s="613"/>
      <c r="AS124" s="613"/>
      <c r="AT124" s="613"/>
      <c r="AU124" s="613"/>
      <c r="AV124" s="613"/>
      <c r="AW124" s="613"/>
      <c r="AX124" s="614"/>
    </row>
    <row r="125" spans="1:50" ht="23.25" hidden="1" customHeight="1" x14ac:dyDescent="0.15">
      <c r="A125" s="463"/>
      <c r="B125" s="464"/>
      <c r="C125" s="464"/>
      <c r="D125" s="464"/>
      <c r="E125" s="464"/>
      <c r="F125" s="465"/>
      <c r="G125" s="412" t="s">
        <v>564</v>
      </c>
      <c r="H125" s="412"/>
      <c r="I125" s="412"/>
      <c r="J125" s="412"/>
      <c r="K125" s="412"/>
      <c r="L125" s="412"/>
      <c r="M125" s="412"/>
      <c r="N125" s="412"/>
      <c r="O125" s="412"/>
      <c r="P125" s="412"/>
      <c r="Q125" s="412"/>
      <c r="R125" s="412"/>
      <c r="S125" s="412"/>
      <c r="T125" s="412"/>
      <c r="U125" s="412"/>
      <c r="V125" s="412"/>
      <c r="W125" s="412"/>
      <c r="X125" s="956"/>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7"/>
      <c r="Y126" s="495" t="s">
        <v>49</v>
      </c>
      <c r="Z126" s="470"/>
      <c r="AA126" s="471"/>
      <c r="AB126" s="496" t="s">
        <v>589</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39" t="s">
        <v>393</v>
      </c>
      <c r="AF127" s="440"/>
      <c r="AG127" s="440"/>
      <c r="AH127" s="441"/>
      <c r="AI127" s="439" t="s">
        <v>391</v>
      </c>
      <c r="AJ127" s="440"/>
      <c r="AK127" s="440"/>
      <c r="AL127" s="441"/>
      <c r="AM127" s="439" t="s">
        <v>420</v>
      </c>
      <c r="AN127" s="440"/>
      <c r="AO127" s="440"/>
      <c r="AP127" s="441"/>
      <c r="AQ127" s="612" t="s">
        <v>435</v>
      </c>
      <c r="AR127" s="613"/>
      <c r="AS127" s="613"/>
      <c r="AT127" s="613"/>
      <c r="AU127" s="613"/>
      <c r="AV127" s="613"/>
      <c r="AW127" s="613"/>
      <c r="AX127" s="614"/>
    </row>
    <row r="128" spans="1:50" ht="23.25" hidden="1" customHeight="1" x14ac:dyDescent="0.15">
      <c r="A128" s="463"/>
      <c r="B128" s="464"/>
      <c r="C128" s="464"/>
      <c r="D128" s="464"/>
      <c r="E128" s="464"/>
      <c r="F128" s="465"/>
      <c r="G128" s="412" t="s">
        <v>564</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589</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408</v>
      </c>
      <c r="B130" s="186"/>
      <c r="C130" s="185" t="s">
        <v>239</v>
      </c>
      <c r="D130" s="186"/>
      <c r="E130" s="170" t="s">
        <v>268</v>
      </c>
      <c r="F130" s="171"/>
      <c r="G130" s="322" t="s">
        <v>608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590</v>
      </c>
      <c r="AR133" s="200"/>
      <c r="AS133" s="133" t="s">
        <v>236</v>
      </c>
      <c r="AT133" s="134"/>
      <c r="AU133" s="346" t="s">
        <v>563</v>
      </c>
      <c r="AV133" s="201"/>
      <c r="AW133" s="133" t="s">
        <v>181</v>
      </c>
      <c r="AX133" s="196"/>
    </row>
    <row r="134" spans="1:50" ht="39.75" customHeight="1" x14ac:dyDescent="0.15">
      <c r="A134" s="190"/>
      <c r="B134" s="187"/>
      <c r="C134" s="181"/>
      <c r="D134" s="187"/>
      <c r="E134" s="181"/>
      <c r="F134" s="182"/>
      <c r="G134" s="296" t="s">
        <v>590</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5" t="s">
        <v>590</v>
      </c>
      <c r="AC134" s="206"/>
      <c r="AD134" s="206"/>
      <c r="AE134" s="320" t="s">
        <v>563</v>
      </c>
      <c r="AF134" s="208"/>
      <c r="AG134" s="208"/>
      <c r="AH134" s="208"/>
      <c r="AI134" s="320" t="s">
        <v>563</v>
      </c>
      <c r="AJ134" s="208"/>
      <c r="AK134" s="208"/>
      <c r="AL134" s="208"/>
      <c r="AM134" s="320" t="s">
        <v>560</v>
      </c>
      <c r="AN134" s="208"/>
      <c r="AO134" s="208"/>
      <c r="AP134" s="208"/>
      <c r="AQ134" s="320" t="s">
        <v>590</v>
      </c>
      <c r="AR134" s="208"/>
      <c r="AS134" s="208"/>
      <c r="AT134" s="208"/>
      <c r="AU134" s="320" t="s">
        <v>590</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590</v>
      </c>
      <c r="AC135" s="344"/>
      <c r="AD135" s="345"/>
      <c r="AE135" s="320" t="s">
        <v>590</v>
      </c>
      <c r="AF135" s="208"/>
      <c r="AG135" s="208"/>
      <c r="AH135" s="208"/>
      <c r="AI135" s="320" t="s">
        <v>563</v>
      </c>
      <c r="AJ135" s="208"/>
      <c r="AK135" s="208"/>
      <c r="AL135" s="208"/>
      <c r="AM135" s="320" t="s">
        <v>560</v>
      </c>
      <c r="AN135" s="208"/>
      <c r="AO135" s="208"/>
      <c r="AP135" s="208"/>
      <c r="AQ135" s="320" t="s">
        <v>590</v>
      </c>
      <c r="AR135" s="208"/>
      <c r="AS135" s="208"/>
      <c r="AT135" s="208"/>
      <c r="AU135" s="320" t="s">
        <v>563</v>
      </c>
      <c r="AV135" s="208"/>
      <c r="AW135" s="208"/>
      <c r="AX135" s="209"/>
    </row>
    <row r="136" spans="1:50" ht="18.75" hidden="1"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7" t="s">
        <v>251</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c r="AR137" s="200"/>
      <c r="AS137" s="133" t="s">
        <v>236</v>
      </c>
      <c r="AT137" s="134"/>
      <c r="AU137" s="346"/>
      <c r="AV137" s="201"/>
      <c r="AW137" s="133" t="s">
        <v>181</v>
      </c>
      <c r="AX137" s="196"/>
    </row>
    <row r="138" spans="1:50" ht="39.75" hidden="1" customHeight="1" x14ac:dyDescent="0.15">
      <c r="A138" s="190"/>
      <c r="B138" s="187"/>
      <c r="C138" s="181"/>
      <c r="D138" s="187"/>
      <c r="E138" s="181"/>
      <c r="F138" s="182"/>
      <c r="G138" s="296"/>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c r="AC138" s="344"/>
      <c r="AD138" s="345"/>
      <c r="AE138" s="320"/>
      <c r="AF138" s="208"/>
      <c r="AG138" s="208"/>
      <c r="AH138" s="208"/>
      <c r="AI138" s="320"/>
      <c r="AJ138" s="208"/>
      <c r="AK138" s="208"/>
      <c r="AL138" s="208"/>
      <c r="AM138" s="320" t="s">
        <v>560</v>
      </c>
      <c r="AN138" s="208"/>
      <c r="AO138" s="208"/>
      <c r="AP138" s="208"/>
      <c r="AQ138" s="320"/>
      <c r="AR138" s="208"/>
      <c r="AS138" s="208"/>
      <c r="AT138" s="208"/>
      <c r="AU138" s="320"/>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c r="AC139" s="344"/>
      <c r="AD139" s="345"/>
      <c r="AE139" s="320"/>
      <c r="AF139" s="208"/>
      <c r="AG139" s="208"/>
      <c r="AH139" s="208"/>
      <c r="AI139" s="320"/>
      <c r="AJ139" s="208"/>
      <c r="AK139" s="208"/>
      <c r="AL139" s="208"/>
      <c r="AM139" s="320" t="s">
        <v>560</v>
      </c>
      <c r="AN139" s="208"/>
      <c r="AO139" s="208"/>
      <c r="AP139" s="208"/>
      <c r="AQ139" s="320"/>
      <c r="AR139" s="208"/>
      <c r="AS139" s="208"/>
      <c r="AT139" s="208"/>
      <c r="AU139" s="320"/>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560</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560</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560</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560</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393</v>
      </c>
      <c r="AF264" s="155"/>
      <c r="AG264" s="155"/>
      <c r="AH264" s="155"/>
      <c r="AI264" s="155" t="s">
        <v>391</v>
      </c>
      <c r="AJ264" s="155"/>
      <c r="AK264" s="155"/>
      <c r="AL264" s="155"/>
      <c r="AM264" s="155" t="s">
        <v>420</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90"/>
      <c r="B430" s="187"/>
      <c r="C430" s="179" t="s">
        <v>423</v>
      </c>
      <c r="D430" s="958"/>
      <c r="E430" s="175" t="s">
        <v>401</v>
      </c>
      <c r="F430" s="923"/>
      <c r="G430" s="924" t="s">
        <v>255</v>
      </c>
      <c r="H430" s="123"/>
      <c r="I430" s="123"/>
      <c r="J430" s="925" t="s">
        <v>590</v>
      </c>
      <c r="K430" s="926"/>
      <c r="L430" s="926"/>
      <c r="M430" s="926"/>
      <c r="N430" s="926"/>
      <c r="O430" s="926"/>
      <c r="P430" s="926"/>
      <c r="Q430" s="926"/>
      <c r="R430" s="926"/>
      <c r="S430" s="926"/>
      <c r="T430" s="927"/>
      <c r="U430" s="928"/>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9"/>
    </row>
    <row r="431" spans="1:50" ht="18.75" hidden="1"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414</v>
      </c>
      <c r="AJ431" s="350"/>
      <c r="AK431" s="350"/>
      <c r="AL431" s="160"/>
      <c r="AM431" s="350" t="s">
        <v>427</v>
      </c>
      <c r="AN431" s="350"/>
      <c r="AO431" s="350"/>
      <c r="AP431" s="160"/>
      <c r="AQ431" s="160" t="s">
        <v>235</v>
      </c>
      <c r="AR431" s="130"/>
      <c r="AS431" s="130"/>
      <c r="AT431" s="131"/>
      <c r="AU431" s="136" t="s">
        <v>134</v>
      </c>
      <c r="AV431" s="136"/>
      <c r="AW431" s="136"/>
      <c r="AX431" s="137"/>
    </row>
    <row r="432" spans="1:50" ht="18.75" hidden="1"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563</v>
      </c>
      <c r="AF432" s="201"/>
      <c r="AG432" s="133" t="s">
        <v>236</v>
      </c>
      <c r="AH432" s="134"/>
      <c r="AI432" s="156"/>
      <c r="AJ432" s="156"/>
      <c r="AK432" s="156"/>
      <c r="AL432" s="154"/>
      <c r="AM432" s="156"/>
      <c r="AN432" s="156"/>
      <c r="AO432" s="156"/>
      <c r="AP432" s="154"/>
      <c r="AQ432" s="611" t="s">
        <v>590</v>
      </c>
      <c r="AR432" s="201"/>
      <c r="AS432" s="133" t="s">
        <v>236</v>
      </c>
      <c r="AT432" s="134"/>
      <c r="AU432" s="611" t="s">
        <v>590</v>
      </c>
      <c r="AV432" s="201"/>
      <c r="AW432" s="133" t="s">
        <v>181</v>
      </c>
      <c r="AX432" s="196"/>
    </row>
    <row r="433" spans="1:50" ht="23.25" hidden="1" customHeight="1" x14ac:dyDescent="0.15">
      <c r="A433" s="190"/>
      <c r="B433" s="187"/>
      <c r="C433" s="181"/>
      <c r="D433" s="187"/>
      <c r="E433" s="355"/>
      <c r="F433" s="356"/>
      <c r="G433" s="296" t="s">
        <v>590</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8" t="s">
        <v>590</v>
      </c>
      <c r="AC433" s="214"/>
      <c r="AD433" s="214"/>
      <c r="AE433" s="417" t="s">
        <v>590</v>
      </c>
      <c r="AF433" s="208"/>
      <c r="AG433" s="208"/>
      <c r="AH433" s="208"/>
      <c r="AI433" s="417" t="s">
        <v>590</v>
      </c>
      <c r="AJ433" s="208"/>
      <c r="AK433" s="208"/>
      <c r="AL433" s="208"/>
      <c r="AM433" s="417" t="s">
        <v>560</v>
      </c>
      <c r="AN433" s="208"/>
      <c r="AO433" s="208"/>
      <c r="AP433" s="208"/>
      <c r="AQ433" s="417" t="s">
        <v>590</v>
      </c>
      <c r="AR433" s="208"/>
      <c r="AS433" s="208"/>
      <c r="AT433" s="354"/>
      <c r="AU433" s="418" t="s">
        <v>590</v>
      </c>
      <c r="AV433" s="208"/>
      <c r="AW433" s="208"/>
      <c r="AX433" s="209"/>
    </row>
    <row r="434" spans="1:50" ht="23.25" hidden="1"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8" t="s">
        <v>590</v>
      </c>
      <c r="AC434" s="214"/>
      <c r="AD434" s="214"/>
      <c r="AE434" s="417" t="s">
        <v>590</v>
      </c>
      <c r="AF434" s="208"/>
      <c r="AG434" s="208"/>
      <c r="AH434" s="208"/>
      <c r="AI434" s="417" t="s">
        <v>590</v>
      </c>
      <c r="AJ434" s="208"/>
      <c r="AK434" s="208"/>
      <c r="AL434" s="208"/>
      <c r="AM434" s="417" t="s">
        <v>560</v>
      </c>
      <c r="AN434" s="208"/>
      <c r="AO434" s="208"/>
      <c r="AP434" s="208"/>
      <c r="AQ434" s="417" t="s">
        <v>590</v>
      </c>
      <c r="AR434" s="208"/>
      <c r="AS434" s="208"/>
      <c r="AT434" s="354"/>
      <c r="AU434" s="418" t="s">
        <v>563</v>
      </c>
      <c r="AV434" s="208"/>
      <c r="AW434" s="208"/>
      <c r="AX434" s="209"/>
    </row>
    <row r="435" spans="1:50" ht="23.25" hidden="1"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0" t="s">
        <v>182</v>
      </c>
      <c r="AC435" s="600"/>
      <c r="AD435" s="600"/>
      <c r="AE435" s="417" t="s">
        <v>590</v>
      </c>
      <c r="AF435" s="208"/>
      <c r="AG435" s="208"/>
      <c r="AH435" s="208"/>
      <c r="AI435" s="417" t="s">
        <v>590</v>
      </c>
      <c r="AJ435" s="208"/>
      <c r="AK435" s="208"/>
      <c r="AL435" s="208"/>
      <c r="AM435" s="417" t="s">
        <v>560</v>
      </c>
      <c r="AN435" s="208"/>
      <c r="AO435" s="208"/>
      <c r="AP435" s="208"/>
      <c r="AQ435" s="417" t="s">
        <v>590</v>
      </c>
      <c r="AR435" s="208"/>
      <c r="AS435" s="208"/>
      <c r="AT435" s="354"/>
      <c r="AU435" s="418" t="s">
        <v>590</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414</v>
      </c>
      <c r="AJ436" s="350"/>
      <c r="AK436" s="350"/>
      <c r="AL436" s="160"/>
      <c r="AM436" s="350" t="s">
        <v>427</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8"/>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0" t="s">
        <v>182</v>
      </c>
      <c r="AC440" s="600"/>
      <c r="AD440" s="600"/>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414</v>
      </c>
      <c r="AJ441" s="350"/>
      <c r="AK441" s="350"/>
      <c r="AL441" s="160"/>
      <c r="AM441" s="350" t="s">
        <v>427</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8"/>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0" t="s">
        <v>182</v>
      </c>
      <c r="AC445" s="600"/>
      <c r="AD445" s="600"/>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414</v>
      </c>
      <c r="AJ446" s="350"/>
      <c r="AK446" s="350"/>
      <c r="AL446" s="160"/>
      <c r="AM446" s="350" t="s">
        <v>427</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8"/>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0" t="s">
        <v>182</v>
      </c>
      <c r="AC450" s="600"/>
      <c r="AD450" s="600"/>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414</v>
      </c>
      <c r="AJ451" s="350"/>
      <c r="AK451" s="350"/>
      <c r="AL451" s="160"/>
      <c r="AM451" s="350" t="s">
        <v>427</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8"/>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0" t="s">
        <v>182</v>
      </c>
      <c r="AC455" s="600"/>
      <c r="AD455" s="600"/>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hidden="1"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414</v>
      </c>
      <c r="AJ456" s="350"/>
      <c r="AK456" s="350"/>
      <c r="AL456" s="160"/>
      <c r="AM456" s="350" t="s">
        <v>427</v>
      </c>
      <c r="AN456" s="350"/>
      <c r="AO456" s="350"/>
      <c r="AP456" s="160"/>
      <c r="AQ456" s="160" t="s">
        <v>235</v>
      </c>
      <c r="AR456" s="130"/>
      <c r="AS456" s="130"/>
      <c r="AT456" s="131"/>
      <c r="AU456" s="136" t="s">
        <v>134</v>
      </c>
      <c r="AV456" s="136"/>
      <c r="AW456" s="136"/>
      <c r="AX456" s="137"/>
    </row>
    <row r="457" spans="1:50" ht="18.75" hidden="1"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563</v>
      </c>
      <c r="AF457" s="201"/>
      <c r="AG457" s="133" t="s">
        <v>236</v>
      </c>
      <c r="AH457" s="134"/>
      <c r="AI457" s="156"/>
      <c r="AJ457" s="156"/>
      <c r="AK457" s="156"/>
      <c r="AL457" s="154"/>
      <c r="AM457" s="156"/>
      <c r="AN457" s="156"/>
      <c r="AO457" s="156"/>
      <c r="AP457" s="154"/>
      <c r="AQ457" s="611" t="s">
        <v>590</v>
      </c>
      <c r="AR457" s="201"/>
      <c r="AS457" s="133" t="s">
        <v>236</v>
      </c>
      <c r="AT457" s="134"/>
      <c r="AU457" s="346" t="s">
        <v>563</v>
      </c>
      <c r="AV457" s="201"/>
      <c r="AW457" s="133" t="s">
        <v>181</v>
      </c>
      <c r="AX457" s="196"/>
    </row>
    <row r="458" spans="1:50" ht="23.25" hidden="1" customHeight="1" x14ac:dyDescent="0.15">
      <c r="A458" s="190"/>
      <c r="B458" s="187"/>
      <c r="C458" s="181"/>
      <c r="D458" s="187"/>
      <c r="E458" s="355"/>
      <c r="F458" s="356"/>
      <c r="G458" s="296" t="s">
        <v>590</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8" t="s">
        <v>590</v>
      </c>
      <c r="AC458" s="214"/>
      <c r="AD458" s="214"/>
      <c r="AE458" s="417" t="s">
        <v>563</v>
      </c>
      <c r="AF458" s="208"/>
      <c r="AG458" s="208"/>
      <c r="AH458" s="208"/>
      <c r="AI458" s="417" t="s">
        <v>590</v>
      </c>
      <c r="AJ458" s="208"/>
      <c r="AK458" s="208"/>
      <c r="AL458" s="208"/>
      <c r="AM458" s="417" t="s">
        <v>560</v>
      </c>
      <c r="AN458" s="208"/>
      <c r="AO458" s="208"/>
      <c r="AP458" s="208"/>
      <c r="AQ458" s="417" t="s">
        <v>590</v>
      </c>
      <c r="AR458" s="208"/>
      <c r="AS458" s="208"/>
      <c r="AT458" s="354"/>
      <c r="AU458" s="418" t="s">
        <v>590</v>
      </c>
      <c r="AV458" s="208"/>
      <c r="AW458" s="208"/>
      <c r="AX458" s="209"/>
    </row>
    <row r="459" spans="1:50" ht="23.25" hidden="1"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8" t="s">
        <v>590</v>
      </c>
      <c r="AC459" s="214"/>
      <c r="AD459" s="214"/>
      <c r="AE459" s="417" t="s">
        <v>590</v>
      </c>
      <c r="AF459" s="208"/>
      <c r="AG459" s="208"/>
      <c r="AH459" s="208"/>
      <c r="AI459" s="417" t="s">
        <v>590</v>
      </c>
      <c r="AJ459" s="208"/>
      <c r="AK459" s="208"/>
      <c r="AL459" s="208"/>
      <c r="AM459" s="417" t="s">
        <v>560</v>
      </c>
      <c r="AN459" s="208"/>
      <c r="AO459" s="208"/>
      <c r="AP459" s="208"/>
      <c r="AQ459" s="417" t="s">
        <v>590</v>
      </c>
      <c r="AR459" s="208"/>
      <c r="AS459" s="208"/>
      <c r="AT459" s="354"/>
      <c r="AU459" s="418" t="s">
        <v>563</v>
      </c>
      <c r="AV459" s="208"/>
      <c r="AW459" s="208"/>
      <c r="AX459" s="209"/>
    </row>
    <row r="460" spans="1:50" ht="23.25" hidden="1"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0" t="s">
        <v>14</v>
      </c>
      <c r="AC460" s="600"/>
      <c r="AD460" s="600"/>
      <c r="AE460" s="417" t="s">
        <v>563</v>
      </c>
      <c r="AF460" s="208"/>
      <c r="AG460" s="208"/>
      <c r="AH460" s="208"/>
      <c r="AI460" s="417" t="s">
        <v>590</v>
      </c>
      <c r="AJ460" s="208"/>
      <c r="AK460" s="208"/>
      <c r="AL460" s="208"/>
      <c r="AM460" s="417" t="s">
        <v>560</v>
      </c>
      <c r="AN460" s="208"/>
      <c r="AO460" s="208"/>
      <c r="AP460" s="208"/>
      <c r="AQ460" s="417" t="s">
        <v>590</v>
      </c>
      <c r="AR460" s="208"/>
      <c r="AS460" s="208"/>
      <c r="AT460" s="354"/>
      <c r="AU460" s="418" t="s">
        <v>590</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414</v>
      </c>
      <c r="AJ461" s="350"/>
      <c r="AK461" s="350"/>
      <c r="AL461" s="160"/>
      <c r="AM461" s="350" t="s">
        <v>427</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8"/>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0" t="s">
        <v>14</v>
      </c>
      <c r="AC465" s="600"/>
      <c r="AD465" s="600"/>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414</v>
      </c>
      <c r="AJ466" s="350"/>
      <c r="AK466" s="350"/>
      <c r="AL466" s="160"/>
      <c r="AM466" s="350" t="s">
        <v>427</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8"/>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0" t="s">
        <v>14</v>
      </c>
      <c r="AC470" s="600"/>
      <c r="AD470" s="600"/>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414</v>
      </c>
      <c r="AJ471" s="350"/>
      <c r="AK471" s="350"/>
      <c r="AL471" s="160"/>
      <c r="AM471" s="350" t="s">
        <v>427</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8"/>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0" t="s">
        <v>14</v>
      </c>
      <c r="AC475" s="600"/>
      <c r="AD475" s="600"/>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414</v>
      </c>
      <c r="AJ476" s="350"/>
      <c r="AK476" s="350"/>
      <c r="AL476" s="160"/>
      <c r="AM476" s="350" t="s">
        <v>427</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8"/>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0" t="s">
        <v>14</v>
      </c>
      <c r="AC480" s="600"/>
      <c r="AD480" s="600"/>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hidden="1" customHeight="1" x14ac:dyDescent="0.15">
      <c r="A481" s="190"/>
      <c r="B481" s="187"/>
      <c r="C481" s="181"/>
      <c r="D481" s="187"/>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0"/>
      <c r="B482" s="187"/>
      <c r="C482" s="181"/>
      <c r="D482" s="187"/>
      <c r="E482" s="321"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405</v>
      </c>
      <c r="F484" s="176"/>
      <c r="G484" s="924" t="s">
        <v>255</v>
      </c>
      <c r="H484" s="123"/>
      <c r="I484" s="123"/>
      <c r="J484" s="960"/>
      <c r="K484" s="926"/>
      <c r="L484" s="926"/>
      <c r="M484" s="926"/>
      <c r="N484" s="926"/>
      <c r="O484" s="926"/>
      <c r="P484" s="926"/>
      <c r="Q484" s="926"/>
      <c r="R484" s="926"/>
      <c r="S484" s="926"/>
      <c r="T484" s="92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9"/>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414</v>
      </c>
      <c r="AJ485" s="350"/>
      <c r="AK485" s="350"/>
      <c r="AL485" s="160"/>
      <c r="AM485" s="350" t="s">
        <v>427</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8"/>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0" t="s">
        <v>182</v>
      </c>
      <c r="AC489" s="600"/>
      <c r="AD489" s="600"/>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414</v>
      </c>
      <c r="AJ490" s="350"/>
      <c r="AK490" s="350"/>
      <c r="AL490" s="160"/>
      <c r="AM490" s="350" t="s">
        <v>427</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8"/>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0" t="s">
        <v>182</v>
      </c>
      <c r="AC494" s="600"/>
      <c r="AD494" s="600"/>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414</v>
      </c>
      <c r="AJ495" s="350"/>
      <c r="AK495" s="350"/>
      <c r="AL495" s="160"/>
      <c r="AM495" s="350" t="s">
        <v>427</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8"/>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0" t="s">
        <v>182</v>
      </c>
      <c r="AC499" s="600"/>
      <c r="AD499" s="600"/>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414</v>
      </c>
      <c r="AJ500" s="350"/>
      <c r="AK500" s="350"/>
      <c r="AL500" s="160"/>
      <c r="AM500" s="350" t="s">
        <v>427</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8"/>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0" t="s">
        <v>182</v>
      </c>
      <c r="AC504" s="600"/>
      <c r="AD504" s="600"/>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414</v>
      </c>
      <c r="AJ505" s="350"/>
      <c r="AK505" s="350"/>
      <c r="AL505" s="160"/>
      <c r="AM505" s="350" t="s">
        <v>427</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8"/>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0" t="s">
        <v>182</v>
      </c>
      <c r="AC509" s="600"/>
      <c r="AD509" s="600"/>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414</v>
      </c>
      <c r="AJ510" s="350"/>
      <c r="AK510" s="350"/>
      <c r="AL510" s="160"/>
      <c r="AM510" s="350" t="s">
        <v>427</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8"/>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0" t="s">
        <v>14</v>
      </c>
      <c r="AC514" s="600"/>
      <c r="AD514" s="600"/>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414</v>
      </c>
      <c r="AJ515" s="350"/>
      <c r="AK515" s="350"/>
      <c r="AL515" s="160"/>
      <c r="AM515" s="350" t="s">
        <v>427</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8"/>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0" t="s">
        <v>14</v>
      </c>
      <c r="AC519" s="600"/>
      <c r="AD519" s="600"/>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414</v>
      </c>
      <c r="AJ520" s="350"/>
      <c r="AK520" s="350"/>
      <c r="AL520" s="160"/>
      <c r="AM520" s="350" t="s">
        <v>427</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8"/>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0" t="s">
        <v>14</v>
      </c>
      <c r="AC524" s="600"/>
      <c r="AD524" s="600"/>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414</v>
      </c>
      <c r="AJ525" s="350"/>
      <c r="AK525" s="350"/>
      <c r="AL525" s="160"/>
      <c r="AM525" s="350" t="s">
        <v>427</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8"/>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0" t="s">
        <v>14</v>
      </c>
      <c r="AC529" s="600"/>
      <c r="AD529" s="600"/>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414</v>
      </c>
      <c r="AJ530" s="350"/>
      <c r="AK530" s="350"/>
      <c r="AL530" s="160"/>
      <c r="AM530" s="350" t="s">
        <v>427</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8"/>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0" t="s">
        <v>14</v>
      </c>
      <c r="AC534" s="600"/>
      <c r="AD534" s="600"/>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406</v>
      </c>
      <c r="F538" s="176"/>
      <c r="G538" s="924" t="s">
        <v>255</v>
      </c>
      <c r="H538" s="123"/>
      <c r="I538" s="123"/>
      <c r="J538" s="960"/>
      <c r="K538" s="926"/>
      <c r="L538" s="926"/>
      <c r="M538" s="926"/>
      <c r="N538" s="926"/>
      <c r="O538" s="926"/>
      <c r="P538" s="926"/>
      <c r="Q538" s="926"/>
      <c r="R538" s="926"/>
      <c r="S538" s="926"/>
      <c r="T538" s="92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9"/>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414</v>
      </c>
      <c r="AJ539" s="350"/>
      <c r="AK539" s="350"/>
      <c r="AL539" s="160"/>
      <c r="AM539" s="350" t="s">
        <v>427</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8"/>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0" t="s">
        <v>182</v>
      </c>
      <c r="AC543" s="600"/>
      <c r="AD543" s="600"/>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414</v>
      </c>
      <c r="AJ544" s="350"/>
      <c r="AK544" s="350"/>
      <c r="AL544" s="160"/>
      <c r="AM544" s="350" t="s">
        <v>427</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8"/>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0" t="s">
        <v>182</v>
      </c>
      <c r="AC548" s="600"/>
      <c r="AD548" s="600"/>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414</v>
      </c>
      <c r="AJ549" s="350"/>
      <c r="AK549" s="350"/>
      <c r="AL549" s="160"/>
      <c r="AM549" s="350" t="s">
        <v>427</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8"/>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0" t="s">
        <v>182</v>
      </c>
      <c r="AC553" s="600"/>
      <c r="AD553" s="600"/>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414</v>
      </c>
      <c r="AJ554" s="350"/>
      <c r="AK554" s="350"/>
      <c r="AL554" s="160"/>
      <c r="AM554" s="350" t="s">
        <v>427</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8"/>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0" t="s">
        <v>182</v>
      </c>
      <c r="AC558" s="600"/>
      <c r="AD558" s="600"/>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414</v>
      </c>
      <c r="AJ559" s="350"/>
      <c r="AK559" s="350"/>
      <c r="AL559" s="160"/>
      <c r="AM559" s="350" t="s">
        <v>427</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8"/>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0" t="s">
        <v>182</v>
      </c>
      <c r="AC563" s="600"/>
      <c r="AD563" s="600"/>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414</v>
      </c>
      <c r="AJ564" s="350"/>
      <c r="AK564" s="350"/>
      <c r="AL564" s="160"/>
      <c r="AM564" s="350" t="s">
        <v>427</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8"/>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0" t="s">
        <v>14</v>
      </c>
      <c r="AC568" s="600"/>
      <c r="AD568" s="600"/>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414</v>
      </c>
      <c r="AJ569" s="350"/>
      <c r="AK569" s="350"/>
      <c r="AL569" s="160"/>
      <c r="AM569" s="350" t="s">
        <v>427</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8"/>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0" t="s">
        <v>14</v>
      </c>
      <c r="AC573" s="600"/>
      <c r="AD573" s="600"/>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414</v>
      </c>
      <c r="AJ574" s="350"/>
      <c r="AK574" s="350"/>
      <c r="AL574" s="160"/>
      <c r="AM574" s="350" t="s">
        <v>427</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8"/>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0" t="s">
        <v>14</v>
      </c>
      <c r="AC578" s="600"/>
      <c r="AD578" s="600"/>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414</v>
      </c>
      <c r="AJ579" s="350"/>
      <c r="AK579" s="350"/>
      <c r="AL579" s="160"/>
      <c r="AM579" s="350" t="s">
        <v>427</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8"/>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0" t="s">
        <v>14</v>
      </c>
      <c r="AC583" s="600"/>
      <c r="AD583" s="600"/>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414</v>
      </c>
      <c r="AJ584" s="350"/>
      <c r="AK584" s="350"/>
      <c r="AL584" s="160"/>
      <c r="AM584" s="350" t="s">
        <v>427</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8"/>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0" t="s">
        <v>14</v>
      </c>
      <c r="AC588" s="600"/>
      <c r="AD588" s="600"/>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405</v>
      </c>
      <c r="F592" s="176"/>
      <c r="G592" s="924" t="s">
        <v>255</v>
      </c>
      <c r="H592" s="123"/>
      <c r="I592" s="123"/>
      <c r="J592" s="960"/>
      <c r="K592" s="926"/>
      <c r="L592" s="926"/>
      <c r="M592" s="926"/>
      <c r="N592" s="926"/>
      <c r="O592" s="926"/>
      <c r="P592" s="926"/>
      <c r="Q592" s="926"/>
      <c r="R592" s="926"/>
      <c r="S592" s="926"/>
      <c r="T592" s="92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9"/>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414</v>
      </c>
      <c r="AJ593" s="350"/>
      <c r="AK593" s="350"/>
      <c r="AL593" s="160"/>
      <c r="AM593" s="350" t="s">
        <v>427</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8"/>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0" t="s">
        <v>182</v>
      </c>
      <c r="AC597" s="600"/>
      <c r="AD597" s="600"/>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414</v>
      </c>
      <c r="AJ598" s="350"/>
      <c r="AK598" s="350"/>
      <c r="AL598" s="160"/>
      <c r="AM598" s="350" t="s">
        <v>427</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8"/>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0" t="s">
        <v>182</v>
      </c>
      <c r="AC602" s="600"/>
      <c r="AD602" s="600"/>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414</v>
      </c>
      <c r="AJ603" s="350"/>
      <c r="AK603" s="350"/>
      <c r="AL603" s="160"/>
      <c r="AM603" s="350" t="s">
        <v>427</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8"/>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0" t="s">
        <v>182</v>
      </c>
      <c r="AC607" s="600"/>
      <c r="AD607" s="600"/>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414</v>
      </c>
      <c r="AJ608" s="350"/>
      <c r="AK608" s="350"/>
      <c r="AL608" s="160"/>
      <c r="AM608" s="350" t="s">
        <v>427</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8"/>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0" t="s">
        <v>182</v>
      </c>
      <c r="AC612" s="600"/>
      <c r="AD612" s="600"/>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414</v>
      </c>
      <c r="AJ613" s="350"/>
      <c r="AK613" s="350"/>
      <c r="AL613" s="160"/>
      <c r="AM613" s="350" t="s">
        <v>427</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8"/>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0" t="s">
        <v>182</v>
      </c>
      <c r="AC617" s="600"/>
      <c r="AD617" s="600"/>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414</v>
      </c>
      <c r="AJ618" s="350"/>
      <c r="AK618" s="350"/>
      <c r="AL618" s="160"/>
      <c r="AM618" s="350" t="s">
        <v>427</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8"/>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0" t="s">
        <v>14</v>
      </c>
      <c r="AC622" s="600"/>
      <c r="AD622" s="600"/>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414</v>
      </c>
      <c r="AJ623" s="350"/>
      <c r="AK623" s="350"/>
      <c r="AL623" s="160"/>
      <c r="AM623" s="350" t="s">
        <v>427</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8"/>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0" t="s">
        <v>14</v>
      </c>
      <c r="AC627" s="600"/>
      <c r="AD627" s="600"/>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414</v>
      </c>
      <c r="AJ628" s="350"/>
      <c r="AK628" s="350"/>
      <c r="AL628" s="160"/>
      <c r="AM628" s="350" t="s">
        <v>427</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8"/>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0" t="s">
        <v>14</v>
      </c>
      <c r="AC632" s="600"/>
      <c r="AD632" s="600"/>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414</v>
      </c>
      <c r="AJ633" s="350"/>
      <c r="AK633" s="350"/>
      <c r="AL633" s="160"/>
      <c r="AM633" s="350" t="s">
        <v>427</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8"/>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0" t="s">
        <v>14</v>
      </c>
      <c r="AC637" s="600"/>
      <c r="AD637" s="600"/>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414</v>
      </c>
      <c r="AJ638" s="350"/>
      <c r="AK638" s="350"/>
      <c r="AL638" s="160"/>
      <c r="AM638" s="350" t="s">
        <v>427</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8"/>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0" t="s">
        <v>14</v>
      </c>
      <c r="AC642" s="600"/>
      <c r="AD642" s="600"/>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406</v>
      </c>
      <c r="F646" s="176"/>
      <c r="G646" s="924" t="s">
        <v>255</v>
      </c>
      <c r="H646" s="123"/>
      <c r="I646" s="123"/>
      <c r="J646" s="960"/>
      <c r="K646" s="926"/>
      <c r="L646" s="926"/>
      <c r="M646" s="926"/>
      <c r="N646" s="926"/>
      <c r="O646" s="926"/>
      <c r="P646" s="926"/>
      <c r="Q646" s="926"/>
      <c r="R646" s="926"/>
      <c r="S646" s="926"/>
      <c r="T646" s="92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9"/>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414</v>
      </c>
      <c r="AJ647" s="350"/>
      <c r="AK647" s="350"/>
      <c r="AL647" s="160"/>
      <c r="AM647" s="350" t="s">
        <v>427</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8"/>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0" t="s">
        <v>182</v>
      </c>
      <c r="AC651" s="600"/>
      <c r="AD651" s="600"/>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414</v>
      </c>
      <c r="AJ652" s="350"/>
      <c r="AK652" s="350"/>
      <c r="AL652" s="160"/>
      <c r="AM652" s="350" t="s">
        <v>427</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8"/>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0" t="s">
        <v>182</v>
      </c>
      <c r="AC656" s="600"/>
      <c r="AD656" s="600"/>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414</v>
      </c>
      <c r="AJ657" s="350"/>
      <c r="AK657" s="350"/>
      <c r="AL657" s="160"/>
      <c r="AM657" s="350" t="s">
        <v>427</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8"/>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0" t="s">
        <v>182</v>
      </c>
      <c r="AC661" s="600"/>
      <c r="AD661" s="600"/>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414</v>
      </c>
      <c r="AJ662" s="350"/>
      <c r="AK662" s="350"/>
      <c r="AL662" s="160"/>
      <c r="AM662" s="350" t="s">
        <v>427</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8"/>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0" t="s">
        <v>182</v>
      </c>
      <c r="AC666" s="600"/>
      <c r="AD666" s="600"/>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414</v>
      </c>
      <c r="AJ667" s="350"/>
      <c r="AK667" s="350"/>
      <c r="AL667" s="160"/>
      <c r="AM667" s="350" t="s">
        <v>427</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8"/>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0" t="s">
        <v>182</v>
      </c>
      <c r="AC671" s="600"/>
      <c r="AD671" s="600"/>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414</v>
      </c>
      <c r="AJ672" s="350"/>
      <c r="AK672" s="350"/>
      <c r="AL672" s="160"/>
      <c r="AM672" s="350" t="s">
        <v>427</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8"/>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0" t="s">
        <v>14</v>
      </c>
      <c r="AC676" s="600"/>
      <c r="AD676" s="600"/>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414</v>
      </c>
      <c r="AJ677" s="350"/>
      <c r="AK677" s="350"/>
      <c r="AL677" s="160"/>
      <c r="AM677" s="350" t="s">
        <v>427</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8"/>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0" t="s">
        <v>14</v>
      </c>
      <c r="AC681" s="600"/>
      <c r="AD681" s="600"/>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414</v>
      </c>
      <c r="AJ682" s="350"/>
      <c r="AK682" s="350"/>
      <c r="AL682" s="160"/>
      <c r="AM682" s="350" t="s">
        <v>427</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8"/>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0" t="s">
        <v>14</v>
      </c>
      <c r="AC686" s="600"/>
      <c r="AD686" s="600"/>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414</v>
      </c>
      <c r="AJ687" s="350"/>
      <c r="AK687" s="350"/>
      <c r="AL687" s="160"/>
      <c r="AM687" s="350" t="s">
        <v>427</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8"/>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0" t="s">
        <v>14</v>
      </c>
      <c r="AC691" s="600"/>
      <c r="AD691" s="600"/>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414</v>
      </c>
      <c r="AJ692" s="350"/>
      <c r="AK692" s="350"/>
      <c r="AL692" s="160"/>
      <c r="AM692" s="350" t="s">
        <v>427</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8"/>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0" t="s">
        <v>14</v>
      </c>
      <c r="AC696" s="600"/>
      <c r="AD696" s="600"/>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thickBot="1" x14ac:dyDescent="0.2">
      <c r="A697" s="190"/>
      <c r="B697" s="187"/>
      <c r="C697" s="181"/>
      <c r="D697" s="187"/>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72"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8" t="s">
        <v>618</v>
      </c>
      <c r="AE702" s="359"/>
      <c r="AF702" s="359"/>
      <c r="AG702" s="404" t="s">
        <v>592</v>
      </c>
      <c r="AH702" s="405"/>
      <c r="AI702" s="405"/>
      <c r="AJ702" s="405"/>
      <c r="AK702" s="405"/>
      <c r="AL702" s="405"/>
      <c r="AM702" s="405"/>
      <c r="AN702" s="405"/>
      <c r="AO702" s="405"/>
      <c r="AP702" s="405"/>
      <c r="AQ702" s="405"/>
      <c r="AR702" s="405"/>
      <c r="AS702" s="405"/>
      <c r="AT702" s="405"/>
      <c r="AU702" s="405"/>
      <c r="AV702" s="405"/>
      <c r="AW702" s="405"/>
      <c r="AX702" s="406"/>
    </row>
    <row r="703" spans="1:50" ht="72"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1"/>
      <c r="AD703" s="332" t="s">
        <v>618</v>
      </c>
      <c r="AE703" s="333"/>
      <c r="AF703" s="333"/>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111.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618</v>
      </c>
      <c r="AE704" s="807"/>
      <c r="AF704" s="807"/>
      <c r="AG704" s="168" t="s">
        <v>594</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1" t="s">
        <v>39</v>
      </c>
      <c r="B705" s="662"/>
      <c r="C705" s="846" t="s">
        <v>41</v>
      </c>
      <c r="D705" s="84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8"/>
      <c r="AD705" s="737" t="s">
        <v>618</v>
      </c>
      <c r="AE705" s="738"/>
      <c r="AF705" s="738"/>
      <c r="AG705" s="125" t="s">
        <v>646</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3"/>
      <c r="B706" s="664"/>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619</v>
      </c>
      <c r="AE706" s="333"/>
      <c r="AF706" s="684"/>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3"/>
      <c r="B707" s="664"/>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620</v>
      </c>
      <c r="AE707" s="861"/>
      <c r="AF707" s="861"/>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3"/>
      <c r="B708" s="665"/>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5" t="s">
        <v>618</v>
      </c>
      <c r="AE708" s="626"/>
      <c r="AF708" s="626"/>
      <c r="AG708" s="765" t="s">
        <v>595</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618</v>
      </c>
      <c r="AE709" s="333"/>
      <c r="AF709" s="333"/>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618</v>
      </c>
      <c r="AE710" s="333"/>
      <c r="AF710" s="333"/>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2" t="s">
        <v>618</v>
      </c>
      <c r="AE711" s="333"/>
      <c r="AF711" s="333"/>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6" t="s">
        <v>621</v>
      </c>
      <c r="AE712" s="807"/>
      <c r="AF712" s="807"/>
      <c r="AG712" s="835" t="s">
        <v>572</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3"/>
      <c r="B713" s="665"/>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2" t="s">
        <v>621</v>
      </c>
      <c r="AE713" s="333"/>
      <c r="AF713" s="684"/>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2" t="s">
        <v>618</v>
      </c>
      <c r="AE714" s="833"/>
      <c r="AF714" s="834"/>
      <c r="AG714" s="759" t="s">
        <v>599</v>
      </c>
      <c r="AH714" s="760"/>
      <c r="AI714" s="760"/>
      <c r="AJ714" s="760"/>
      <c r="AK714" s="760"/>
      <c r="AL714" s="760"/>
      <c r="AM714" s="760"/>
      <c r="AN714" s="760"/>
      <c r="AO714" s="760"/>
      <c r="AP714" s="760"/>
      <c r="AQ714" s="760"/>
      <c r="AR714" s="760"/>
      <c r="AS714" s="760"/>
      <c r="AT714" s="760"/>
      <c r="AU714" s="760"/>
      <c r="AV714" s="760"/>
      <c r="AW714" s="760"/>
      <c r="AX714" s="761"/>
    </row>
    <row r="715" spans="1:50" ht="78.75" customHeight="1" x14ac:dyDescent="0.15">
      <c r="A715" s="661"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5" t="s">
        <v>618</v>
      </c>
      <c r="AE715" s="626"/>
      <c r="AF715" s="677"/>
      <c r="AG715" s="765" t="s">
        <v>600</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618</v>
      </c>
      <c r="AE716" s="648"/>
      <c r="AF716" s="648"/>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618</v>
      </c>
      <c r="AE717" s="333"/>
      <c r="AF717" s="333"/>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618</v>
      </c>
      <c r="AE718" s="333"/>
      <c r="AF718" s="333"/>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621</v>
      </c>
      <c r="AE719" s="626"/>
      <c r="AF719" s="626"/>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2"/>
      <c r="B721" s="80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2"/>
      <c r="B722" s="80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2"/>
      <c r="B723" s="80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2"/>
      <c r="B724" s="80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4"/>
      <c r="B725" s="80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1" t="s">
        <v>48</v>
      </c>
      <c r="B726" s="827"/>
      <c r="C726" s="840" t="s">
        <v>53</v>
      </c>
      <c r="D726" s="862"/>
      <c r="E726" s="862"/>
      <c r="F726" s="863"/>
      <c r="G726" s="598" t="s">
        <v>623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2" t="s">
        <v>57</v>
      </c>
      <c r="D727" s="773"/>
      <c r="E727" s="773"/>
      <c r="F727" s="774"/>
      <c r="G727" s="596" t="s">
        <v>622</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141" customHeight="1" thickBot="1" x14ac:dyDescent="0.2">
      <c r="A729" s="655" t="s">
        <v>650</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4" t="s">
        <v>651</v>
      </c>
      <c r="B731" s="825"/>
      <c r="C731" s="825"/>
      <c r="D731" s="825"/>
      <c r="E731" s="826"/>
      <c r="F731" s="752" t="s">
        <v>652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40.25" customHeight="1" thickBot="1" x14ac:dyDescent="0.2">
      <c r="A733" s="696" t="s">
        <v>653</v>
      </c>
      <c r="B733" s="697"/>
      <c r="C733" s="697"/>
      <c r="D733" s="697"/>
      <c r="E733" s="698"/>
      <c r="F733" s="658" t="s">
        <v>654</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6"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6" t="s">
        <v>404</v>
      </c>
      <c r="B737" s="211"/>
      <c r="C737" s="211"/>
      <c r="D737" s="212"/>
      <c r="E737" s="1017" t="s">
        <v>572</v>
      </c>
      <c r="F737" s="1017"/>
      <c r="G737" s="1017"/>
      <c r="H737" s="1017"/>
      <c r="I737" s="1017"/>
      <c r="J737" s="1017"/>
      <c r="K737" s="1017"/>
      <c r="L737" s="1017"/>
      <c r="M737" s="1017"/>
      <c r="N737" s="379" t="s">
        <v>399</v>
      </c>
      <c r="O737" s="379"/>
      <c r="P737" s="379"/>
      <c r="Q737" s="379"/>
      <c r="R737" s="1017" t="s">
        <v>572</v>
      </c>
      <c r="S737" s="1017"/>
      <c r="T737" s="1017"/>
      <c r="U737" s="1017"/>
      <c r="V737" s="1017"/>
      <c r="W737" s="1017"/>
      <c r="X737" s="1017"/>
      <c r="Y737" s="1017"/>
      <c r="Z737" s="1017"/>
      <c r="AA737" s="379" t="s">
        <v>398</v>
      </c>
      <c r="AB737" s="379"/>
      <c r="AC737" s="379"/>
      <c r="AD737" s="379"/>
      <c r="AE737" s="1017" t="s">
        <v>572</v>
      </c>
      <c r="AF737" s="1017"/>
      <c r="AG737" s="1017"/>
      <c r="AH737" s="1017"/>
      <c r="AI737" s="1017"/>
      <c r="AJ737" s="1017"/>
      <c r="AK737" s="1017"/>
      <c r="AL737" s="1017"/>
      <c r="AM737" s="1017"/>
      <c r="AN737" s="379" t="s">
        <v>397</v>
      </c>
      <c r="AO737" s="379"/>
      <c r="AP737" s="379"/>
      <c r="AQ737" s="379"/>
      <c r="AR737" s="1023" t="s">
        <v>572</v>
      </c>
      <c r="AS737" s="1024"/>
      <c r="AT737" s="1024"/>
      <c r="AU737" s="1024"/>
      <c r="AV737" s="1024"/>
      <c r="AW737" s="1024"/>
      <c r="AX737" s="1025"/>
      <c r="AY737" s="88"/>
      <c r="AZ737" s="88"/>
    </row>
    <row r="738" spans="1:52" ht="24.75" customHeight="1" x14ac:dyDescent="0.15">
      <c r="A738" s="1016" t="s">
        <v>396</v>
      </c>
      <c r="B738" s="211"/>
      <c r="C738" s="211"/>
      <c r="D738" s="212"/>
      <c r="E738" s="1017" t="s">
        <v>572</v>
      </c>
      <c r="F738" s="1017"/>
      <c r="G738" s="1017"/>
      <c r="H738" s="1017"/>
      <c r="I738" s="1017"/>
      <c r="J738" s="1017"/>
      <c r="K738" s="1017"/>
      <c r="L738" s="1017"/>
      <c r="M738" s="1017"/>
      <c r="N738" s="379" t="s">
        <v>395</v>
      </c>
      <c r="O738" s="379"/>
      <c r="P738" s="379"/>
      <c r="Q738" s="379"/>
      <c r="R738" s="1017" t="s">
        <v>604</v>
      </c>
      <c r="S738" s="1017"/>
      <c r="T738" s="1017"/>
      <c r="U738" s="1017"/>
      <c r="V738" s="1017"/>
      <c r="W738" s="1017"/>
      <c r="X738" s="1017"/>
      <c r="Y738" s="1017"/>
      <c r="Z738" s="1017"/>
      <c r="AA738" s="379" t="s">
        <v>394</v>
      </c>
      <c r="AB738" s="379"/>
      <c r="AC738" s="379"/>
      <c r="AD738" s="379"/>
      <c r="AE738" s="1017" t="s">
        <v>605</v>
      </c>
      <c r="AF738" s="1017"/>
      <c r="AG738" s="1017"/>
      <c r="AH738" s="1017"/>
      <c r="AI738" s="1017"/>
      <c r="AJ738" s="1017"/>
      <c r="AK738" s="1017"/>
      <c r="AL738" s="1017"/>
      <c r="AM738" s="1017"/>
      <c r="AN738" s="379" t="s">
        <v>393</v>
      </c>
      <c r="AO738" s="379"/>
      <c r="AP738" s="379"/>
      <c r="AQ738" s="379"/>
      <c r="AR738" s="1023">
        <v>152</v>
      </c>
      <c r="AS738" s="1024"/>
      <c r="AT738" s="1024"/>
      <c r="AU738" s="1024"/>
      <c r="AV738" s="1024"/>
      <c r="AW738" s="1024"/>
      <c r="AX738" s="1025"/>
    </row>
    <row r="739" spans="1:52" ht="24.75" customHeight="1" x14ac:dyDescent="0.15">
      <c r="A739" s="1016" t="s">
        <v>392</v>
      </c>
      <c r="B739" s="211"/>
      <c r="C739" s="211"/>
      <c r="D739" s="212"/>
      <c r="E739" s="1017">
        <v>143</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416</v>
      </c>
      <c r="B740" s="999"/>
      <c r="C740" s="999"/>
      <c r="D740" s="1000"/>
      <c r="E740" s="1001" t="s">
        <v>606</v>
      </c>
      <c r="F740" s="1002"/>
      <c r="G740" s="1002"/>
      <c r="H740" s="92" t="str">
        <f>IF(E740="", "", "(")</f>
        <v>(</v>
      </c>
      <c r="I740" s="1002"/>
      <c r="J740" s="1002"/>
      <c r="K740" s="92" t="str">
        <f>IF(OR(I740="　", I740=""), "", "-")</f>
        <v/>
      </c>
      <c r="L740" s="1003">
        <v>138</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100"/>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7" t="s">
        <v>624</v>
      </c>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387</v>
      </c>
      <c r="B780" s="650"/>
      <c r="C780" s="650"/>
      <c r="D780" s="650"/>
      <c r="E780" s="650"/>
      <c r="F780" s="651"/>
      <c r="G780" s="616" t="s">
        <v>644</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645</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8"/>
    </row>
    <row r="781" spans="1:50" ht="24.75" customHeight="1" x14ac:dyDescent="0.15">
      <c r="A781" s="652"/>
      <c r="B781" s="653"/>
      <c r="C781" s="653"/>
      <c r="D781" s="653"/>
      <c r="E781" s="653"/>
      <c r="F781" s="654"/>
      <c r="G781" s="840" t="s">
        <v>17</v>
      </c>
      <c r="H781" s="691"/>
      <c r="I781" s="691"/>
      <c r="J781" s="691"/>
      <c r="K781" s="691"/>
      <c r="L781" s="690" t="s">
        <v>18</v>
      </c>
      <c r="M781" s="691"/>
      <c r="N781" s="691"/>
      <c r="O781" s="691"/>
      <c r="P781" s="691"/>
      <c r="Q781" s="691"/>
      <c r="R781" s="691"/>
      <c r="S781" s="691"/>
      <c r="T781" s="691"/>
      <c r="U781" s="691"/>
      <c r="V781" s="691"/>
      <c r="W781" s="691"/>
      <c r="X781" s="692"/>
      <c r="Y781" s="674" t="s">
        <v>19</v>
      </c>
      <c r="Z781" s="675"/>
      <c r="AA781" s="675"/>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4" t="s">
        <v>19</v>
      </c>
      <c r="AV781" s="675"/>
      <c r="AW781" s="675"/>
      <c r="AX781" s="676"/>
    </row>
    <row r="782" spans="1:50" ht="24.75" customHeight="1" x14ac:dyDescent="0.15">
      <c r="A782" s="652"/>
      <c r="B782" s="653"/>
      <c r="C782" s="653"/>
      <c r="D782" s="653"/>
      <c r="E782" s="653"/>
      <c r="F782" s="654"/>
      <c r="G782" s="693" t="s">
        <v>625</v>
      </c>
      <c r="H782" s="694"/>
      <c r="I782" s="694"/>
      <c r="J782" s="694"/>
      <c r="K782" s="695"/>
      <c r="L782" s="687" t="s">
        <v>629</v>
      </c>
      <c r="M782" s="688"/>
      <c r="N782" s="688"/>
      <c r="O782" s="688"/>
      <c r="P782" s="688"/>
      <c r="Q782" s="688"/>
      <c r="R782" s="688"/>
      <c r="S782" s="688"/>
      <c r="T782" s="688"/>
      <c r="U782" s="688"/>
      <c r="V782" s="688"/>
      <c r="W782" s="688"/>
      <c r="X782" s="689"/>
      <c r="Y782" s="407">
        <v>102.71</v>
      </c>
      <c r="Z782" s="408"/>
      <c r="AA782" s="408"/>
      <c r="AB782" s="830"/>
      <c r="AC782" s="693" t="s">
        <v>625</v>
      </c>
      <c r="AD782" s="694"/>
      <c r="AE782" s="694"/>
      <c r="AF782" s="694"/>
      <c r="AG782" s="695"/>
      <c r="AH782" s="687" t="s">
        <v>628</v>
      </c>
      <c r="AI782" s="688"/>
      <c r="AJ782" s="688"/>
      <c r="AK782" s="688"/>
      <c r="AL782" s="688"/>
      <c r="AM782" s="688"/>
      <c r="AN782" s="688"/>
      <c r="AO782" s="688"/>
      <c r="AP782" s="688"/>
      <c r="AQ782" s="688"/>
      <c r="AR782" s="688"/>
      <c r="AS782" s="688"/>
      <c r="AT782" s="689"/>
      <c r="AU782" s="407">
        <v>35</v>
      </c>
      <c r="AV782" s="408"/>
      <c r="AW782" s="408"/>
      <c r="AX782" s="409"/>
    </row>
    <row r="783" spans="1:50" ht="24.75" customHeight="1" x14ac:dyDescent="0.15">
      <c r="A783" s="652"/>
      <c r="B783" s="653"/>
      <c r="C783" s="653"/>
      <c r="D783" s="653"/>
      <c r="E783" s="653"/>
      <c r="F783" s="654"/>
      <c r="G783" s="627" t="s">
        <v>626</v>
      </c>
      <c r="H783" s="685"/>
      <c r="I783" s="685"/>
      <c r="J783" s="685"/>
      <c r="K783" s="686"/>
      <c r="L783" s="619" t="s">
        <v>627</v>
      </c>
      <c r="M783" s="620"/>
      <c r="N783" s="620"/>
      <c r="O783" s="620"/>
      <c r="P783" s="620"/>
      <c r="Q783" s="620"/>
      <c r="R783" s="620"/>
      <c r="S783" s="620"/>
      <c r="T783" s="620"/>
      <c r="U783" s="620"/>
      <c r="V783" s="620"/>
      <c r="W783" s="620"/>
      <c r="X783" s="621"/>
      <c r="Y783" s="622">
        <v>35</v>
      </c>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t="s">
        <v>630</v>
      </c>
      <c r="H784" s="628"/>
      <c r="I784" s="628"/>
      <c r="J784" s="628"/>
      <c r="K784" s="629"/>
      <c r="L784" s="619" t="s">
        <v>632</v>
      </c>
      <c r="M784" s="620"/>
      <c r="N784" s="620"/>
      <c r="O784" s="620"/>
      <c r="P784" s="620"/>
      <c r="Q784" s="620"/>
      <c r="R784" s="620"/>
      <c r="S784" s="620"/>
      <c r="T784" s="620"/>
      <c r="U784" s="620"/>
      <c r="V784" s="620"/>
      <c r="W784" s="620"/>
      <c r="X784" s="621"/>
      <c r="Y784" s="622">
        <v>1.99</v>
      </c>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t="s">
        <v>635</v>
      </c>
      <c r="H785" s="628"/>
      <c r="I785" s="628"/>
      <c r="J785" s="628"/>
      <c r="K785" s="629"/>
      <c r="L785" s="619" t="s">
        <v>636</v>
      </c>
      <c r="M785" s="620"/>
      <c r="N785" s="620"/>
      <c r="O785" s="620"/>
      <c r="P785" s="620"/>
      <c r="Q785" s="620"/>
      <c r="R785" s="620"/>
      <c r="S785" s="620"/>
      <c r="T785" s="620"/>
      <c r="U785" s="620"/>
      <c r="V785" s="620"/>
      <c r="W785" s="620"/>
      <c r="X785" s="621"/>
      <c r="Y785" s="622">
        <v>0.21</v>
      </c>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t="s">
        <v>631</v>
      </c>
      <c r="H786" s="628"/>
      <c r="I786" s="628"/>
      <c r="J786" s="628"/>
      <c r="K786" s="629"/>
      <c r="L786" s="619" t="s">
        <v>637</v>
      </c>
      <c r="M786" s="620"/>
      <c r="N786" s="620"/>
      <c r="O786" s="620"/>
      <c r="P786" s="620"/>
      <c r="Q786" s="620"/>
      <c r="R786" s="620"/>
      <c r="S786" s="620"/>
      <c r="T786" s="620"/>
      <c r="U786" s="620"/>
      <c r="V786" s="620"/>
      <c r="W786" s="620"/>
      <c r="X786" s="621"/>
      <c r="Y786" s="622">
        <v>0.08</v>
      </c>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51" t="s">
        <v>20</v>
      </c>
      <c r="H792" s="852"/>
      <c r="I792" s="852"/>
      <c r="J792" s="852"/>
      <c r="K792" s="852"/>
      <c r="L792" s="853"/>
      <c r="M792" s="854"/>
      <c r="N792" s="854"/>
      <c r="O792" s="854"/>
      <c r="P792" s="854"/>
      <c r="Q792" s="854"/>
      <c r="R792" s="854"/>
      <c r="S792" s="854"/>
      <c r="T792" s="854"/>
      <c r="U792" s="854"/>
      <c r="V792" s="854"/>
      <c r="W792" s="854"/>
      <c r="X792" s="855"/>
      <c r="Y792" s="856">
        <f>SUM(Y782:AB791)</f>
        <v>139.99</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35</v>
      </c>
      <c r="AV792" s="857"/>
      <c r="AW792" s="857"/>
      <c r="AX792" s="859"/>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8"/>
    </row>
    <row r="794" spans="1:50" ht="24.75" hidden="1" customHeight="1" x14ac:dyDescent="0.15">
      <c r="A794" s="652"/>
      <c r="B794" s="653"/>
      <c r="C794" s="653"/>
      <c r="D794" s="653"/>
      <c r="E794" s="653"/>
      <c r="F794" s="654"/>
      <c r="G794" s="840" t="s">
        <v>17</v>
      </c>
      <c r="H794" s="691"/>
      <c r="I794" s="691"/>
      <c r="J794" s="691"/>
      <c r="K794" s="691"/>
      <c r="L794" s="690" t="s">
        <v>18</v>
      </c>
      <c r="M794" s="691"/>
      <c r="N794" s="691"/>
      <c r="O794" s="691"/>
      <c r="P794" s="691"/>
      <c r="Q794" s="691"/>
      <c r="R794" s="691"/>
      <c r="S794" s="691"/>
      <c r="T794" s="691"/>
      <c r="U794" s="691"/>
      <c r="V794" s="691"/>
      <c r="W794" s="691"/>
      <c r="X794" s="692"/>
      <c r="Y794" s="674" t="s">
        <v>19</v>
      </c>
      <c r="Z794" s="675"/>
      <c r="AA794" s="675"/>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4" t="s">
        <v>19</v>
      </c>
      <c r="AV794" s="675"/>
      <c r="AW794" s="675"/>
      <c r="AX794" s="676"/>
    </row>
    <row r="795" spans="1:50" ht="24.75" hidden="1" customHeight="1" x14ac:dyDescent="0.15">
      <c r="A795" s="652"/>
      <c r="B795" s="653"/>
      <c r="C795" s="653"/>
      <c r="D795" s="653"/>
      <c r="E795" s="653"/>
      <c r="F795" s="654"/>
      <c r="G795" s="693"/>
      <c r="H795" s="694"/>
      <c r="I795" s="694"/>
      <c r="J795" s="694"/>
      <c r="K795" s="695"/>
      <c r="L795" s="687"/>
      <c r="M795" s="688"/>
      <c r="N795" s="688"/>
      <c r="O795" s="688"/>
      <c r="P795" s="688"/>
      <c r="Q795" s="688"/>
      <c r="R795" s="688"/>
      <c r="S795" s="688"/>
      <c r="T795" s="688"/>
      <c r="U795" s="688"/>
      <c r="V795" s="688"/>
      <c r="W795" s="688"/>
      <c r="X795" s="689"/>
      <c r="Y795" s="407"/>
      <c r="Z795" s="408"/>
      <c r="AA795" s="408"/>
      <c r="AB795" s="830"/>
      <c r="AC795" s="693"/>
      <c r="AD795" s="694"/>
      <c r="AE795" s="694"/>
      <c r="AF795" s="694"/>
      <c r="AG795" s="695"/>
      <c r="AH795" s="687"/>
      <c r="AI795" s="688"/>
      <c r="AJ795" s="688"/>
      <c r="AK795" s="688"/>
      <c r="AL795" s="688"/>
      <c r="AM795" s="688"/>
      <c r="AN795" s="688"/>
      <c r="AO795" s="688"/>
      <c r="AP795" s="688"/>
      <c r="AQ795" s="688"/>
      <c r="AR795" s="688"/>
      <c r="AS795" s="688"/>
      <c r="AT795" s="689"/>
      <c r="AU795" s="407"/>
      <c r="AV795" s="408"/>
      <c r="AW795" s="408"/>
      <c r="AX795" s="409"/>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8"/>
    </row>
    <row r="807" spans="1:50" ht="24.75" hidden="1" customHeight="1" x14ac:dyDescent="0.15">
      <c r="A807" s="652"/>
      <c r="B807" s="653"/>
      <c r="C807" s="653"/>
      <c r="D807" s="653"/>
      <c r="E807" s="653"/>
      <c r="F807" s="654"/>
      <c r="G807" s="840" t="s">
        <v>17</v>
      </c>
      <c r="H807" s="691"/>
      <c r="I807" s="691"/>
      <c r="J807" s="691"/>
      <c r="K807" s="691"/>
      <c r="L807" s="690" t="s">
        <v>18</v>
      </c>
      <c r="M807" s="691"/>
      <c r="N807" s="691"/>
      <c r="O807" s="691"/>
      <c r="P807" s="691"/>
      <c r="Q807" s="691"/>
      <c r="R807" s="691"/>
      <c r="S807" s="691"/>
      <c r="T807" s="691"/>
      <c r="U807" s="691"/>
      <c r="V807" s="691"/>
      <c r="W807" s="691"/>
      <c r="X807" s="692"/>
      <c r="Y807" s="674" t="s">
        <v>19</v>
      </c>
      <c r="Z807" s="675"/>
      <c r="AA807" s="675"/>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4" t="s">
        <v>19</v>
      </c>
      <c r="AV807" s="675"/>
      <c r="AW807" s="675"/>
      <c r="AX807" s="676"/>
    </row>
    <row r="808" spans="1:50" ht="24.75" hidden="1" customHeight="1" x14ac:dyDescent="0.15">
      <c r="A808" s="652"/>
      <c r="B808" s="653"/>
      <c r="C808" s="653"/>
      <c r="D808" s="653"/>
      <c r="E808" s="653"/>
      <c r="F808" s="654"/>
      <c r="G808" s="693"/>
      <c r="H808" s="694"/>
      <c r="I808" s="694"/>
      <c r="J808" s="694"/>
      <c r="K808" s="695"/>
      <c r="L808" s="687"/>
      <c r="M808" s="688"/>
      <c r="N808" s="688"/>
      <c r="O808" s="688"/>
      <c r="P808" s="688"/>
      <c r="Q808" s="688"/>
      <c r="R808" s="688"/>
      <c r="S808" s="688"/>
      <c r="T808" s="688"/>
      <c r="U808" s="688"/>
      <c r="V808" s="688"/>
      <c r="W808" s="688"/>
      <c r="X808" s="689"/>
      <c r="Y808" s="407"/>
      <c r="Z808" s="408"/>
      <c r="AA808" s="408"/>
      <c r="AB808" s="830"/>
      <c r="AC808" s="693"/>
      <c r="AD808" s="694"/>
      <c r="AE808" s="694"/>
      <c r="AF808" s="694"/>
      <c r="AG808" s="695"/>
      <c r="AH808" s="687"/>
      <c r="AI808" s="688"/>
      <c r="AJ808" s="688"/>
      <c r="AK808" s="688"/>
      <c r="AL808" s="688"/>
      <c r="AM808" s="688"/>
      <c r="AN808" s="688"/>
      <c r="AO808" s="688"/>
      <c r="AP808" s="688"/>
      <c r="AQ808" s="688"/>
      <c r="AR808" s="688"/>
      <c r="AS808" s="688"/>
      <c r="AT808" s="689"/>
      <c r="AU808" s="407"/>
      <c r="AV808" s="408"/>
      <c r="AW808" s="408"/>
      <c r="AX808" s="409"/>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8"/>
    </row>
    <row r="820" spans="1:50" ht="24.75" hidden="1" customHeight="1" x14ac:dyDescent="0.15">
      <c r="A820" s="652"/>
      <c r="B820" s="653"/>
      <c r="C820" s="653"/>
      <c r="D820" s="653"/>
      <c r="E820" s="653"/>
      <c r="F820" s="654"/>
      <c r="G820" s="840" t="s">
        <v>17</v>
      </c>
      <c r="H820" s="691"/>
      <c r="I820" s="691"/>
      <c r="J820" s="691"/>
      <c r="K820" s="691"/>
      <c r="L820" s="690" t="s">
        <v>18</v>
      </c>
      <c r="M820" s="691"/>
      <c r="N820" s="691"/>
      <c r="O820" s="691"/>
      <c r="P820" s="691"/>
      <c r="Q820" s="691"/>
      <c r="R820" s="691"/>
      <c r="S820" s="691"/>
      <c r="T820" s="691"/>
      <c r="U820" s="691"/>
      <c r="V820" s="691"/>
      <c r="W820" s="691"/>
      <c r="X820" s="692"/>
      <c r="Y820" s="674" t="s">
        <v>19</v>
      </c>
      <c r="Z820" s="675"/>
      <c r="AA820" s="675"/>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4" t="s">
        <v>19</v>
      </c>
      <c r="AV820" s="675"/>
      <c r="AW820" s="675"/>
      <c r="AX820" s="676"/>
    </row>
    <row r="821" spans="1:50" s="16" customFormat="1" ht="24.75" hidden="1" customHeight="1" x14ac:dyDescent="0.15">
      <c r="A821" s="652"/>
      <c r="B821" s="653"/>
      <c r="C821" s="653"/>
      <c r="D821" s="653"/>
      <c r="E821" s="653"/>
      <c r="F821" s="654"/>
      <c r="G821" s="693"/>
      <c r="H821" s="694"/>
      <c r="I821" s="694"/>
      <c r="J821" s="694"/>
      <c r="K821" s="695"/>
      <c r="L821" s="687"/>
      <c r="M821" s="688"/>
      <c r="N821" s="688"/>
      <c r="O821" s="688"/>
      <c r="P821" s="688"/>
      <c r="Q821" s="688"/>
      <c r="R821" s="688"/>
      <c r="S821" s="688"/>
      <c r="T821" s="688"/>
      <c r="U821" s="688"/>
      <c r="V821" s="688"/>
      <c r="W821" s="688"/>
      <c r="X821" s="689"/>
      <c r="Y821" s="407"/>
      <c r="Z821" s="408"/>
      <c r="AA821" s="408"/>
      <c r="AB821" s="830"/>
      <c r="AC821" s="693"/>
      <c r="AD821" s="694"/>
      <c r="AE821" s="694"/>
      <c r="AF821" s="694"/>
      <c r="AG821" s="695"/>
      <c r="AH821" s="687"/>
      <c r="AI821" s="688"/>
      <c r="AJ821" s="688"/>
      <c r="AK821" s="688"/>
      <c r="AL821" s="688"/>
      <c r="AM821" s="688"/>
      <c r="AN821" s="688"/>
      <c r="AO821" s="688"/>
      <c r="AP821" s="688"/>
      <c r="AQ821" s="688"/>
      <c r="AR821" s="688"/>
      <c r="AS821" s="688"/>
      <c r="AT821" s="689"/>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41.25" customHeight="1" x14ac:dyDescent="0.15">
      <c r="A838" s="390">
        <v>1</v>
      </c>
      <c r="B838" s="390">
        <v>1</v>
      </c>
      <c r="C838" s="375" t="s">
        <v>633</v>
      </c>
      <c r="D838" s="361"/>
      <c r="E838" s="361"/>
      <c r="F838" s="361"/>
      <c r="G838" s="361"/>
      <c r="H838" s="361"/>
      <c r="I838" s="361"/>
      <c r="J838" s="362">
        <v>6140005015791</v>
      </c>
      <c r="K838" s="363"/>
      <c r="L838" s="363"/>
      <c r="M838" s="363"/>
      <c r="N838" s="363"/>
      <c r="O838" s="363"/>
      <c r="P838" s="376" t="s">
        <v>634</v>
      </c>
      <c r="Q838" s="364"/>
      <c r="R838" s="364"/>
      <c r="S838" s="364"/>
      <c r="T838" s="364"/>
      <c r="U838" s="364"/>
      <c r="V838" s="364"/>
      <c r="W838" s="364"/>
      <c r="X838" s="364"/>
      <c r="Y838" s="365">
        <v>140</v>
      </c>
      <c r="Z838" s="366"/>
      <c r="AA838" s="366"/>
      <c r="AB838" s="367"/>
      <c r="AC838" s="377" t="s">
        <v>377</v>
      </c>
      <c r="AD838" s="385"/>
      <c r="AE838" s="385"/>
      <c r="AF838" s="385"/>
      <c r="AG838" s="385"/>
      <c r="AH838" s="386">
        <v>1</v>
      </c>
      <c r="AI838" s="387"/>
      <c r="AJ838" s="387"/>
      <c r="AK838" s="387"/>
      <c r="AL838" s="371">
        <v>100</v>
      </c>
      <c r="AM838" s="372"/>
      <c r="AN838" s="372"/>
      <c r="AO838" s="373"/>
      <c r="AP838" s="374" t="s">
        <v>615</v>
      </c>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51.75" customHeight="1" x14ac:dyDescent="0.15">
      <c r="A871" s="390">
        <v>1</v>
      </c>
      <c r="B871" s="390">
        <v>1</v>
      </c>
      <c r="C871" s="375" t="s">
        <v>627</v>
      </c>
      <c r="D871" s="361"/>
      <c r="E871" s="361"/>
      <c r="F871" s="361"/>
      <c r="G871" s="361"/>
      <c r="H871" s="361"/>
      <c r="I871" s="361"/>
      <c r="J871" s="362">
        <v>2010005029965</v>
      </c>
      <c r="K871" s="363"/>
      <c r="L871" s="363"/>
      <c r="M871" s="363"/>
      <c r="N871" s="363"/>
      <c r="O871" s="363"/>
      <c r="P871" s="376" t="s">
        <v>634</v>
      </c>
      <c r="Q871" s="364"/>
      <c r="R871" s="364"/>
      <c r="S871" s="364"/>
      <c r="T871" s="364"/>
      <c r="U871" s="364"/>
      <c r="V871" s="364"/>
      <c r="W871" s="364"/>
      <c r="X871" s="364"/>
      <c r="Y871" s="365">
        <v>35</v>
      </c>
      <c r="Z871" s="366"/>
      <c r="AA871" s="366"/>
      <c r="AB871" s="367"/>
      <c r="AC871" s="377" t="s">
        <v>380</v>
      </c>
      <c r="AD871" s="385"/>
      <c r="AE871" s="385"/>
      <c r="AF871" s="385"/>
      <c r="AG871" s="385"/>
      <c r="AH871" s="386" t="s">
        <v>615</v>
      </c>
      <c r="AI871" s="387"/>
      <c r="AJ871" s="387"/>
      <c r="AK871" s="387"/>
      <c r="AL871" s="371" t="s">
        <v>615</v>
      </c>
      <c r="AM871" s="372"/>
      <c r="AN871" s="372"/>
      <c r="AO871" s="373"/>
      <c r="AP871" s="374" t="s">
        <v>615</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399" t="s">
        <v>559</v>
      </c>
      <c r="Q1103" s="364"/>
      <c r="R1103" s="364"/>
      <c r="S1103" s="364"/>
      <c r="T1103" s="364"/>
      <c r="U1103" s="364"/>
      <c r="V1103" s="364"/>
      <c r="W1103" s="364"/>
      <c r="X1103" s="364"/>
      <c r="Y1103" s="400" t="s">
        <v>558</v>
      </c>
      <c r="Z1103" s="366"/>
      <c r="AA1103" s="366"/>
      <c r="AB1103" s="367"/>
      <c r="AC1103" s="368"/>
      <c r="AD1103" s="368"/>
      <c r="AE1103" s="368"/>
      <c r="AF1103" s="368"/>
      <c r="AG1103" s="368"/>
      <c r="AH1103" s="391" t="s">
        <v>558</v>
      </c>
      <c r="AI1103" s="370"/>
      <c r="AJ1103" s="370"/>
      <c r="AK1103" s="370"/>
      <c r="AL1103" s="392" t="s">
        <v>558</v>
      </c>
      <c r="AM1103" s="372"/>
      <c r="AN1103" s="372"/>
      <c r="AO1103" s="373"/>
      <c r="AP1103" s="393"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704" max="49" man="1"/>
    <brk id="725"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t="s">
        <v>607</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5"/>
      <c r="Z2" s="854"/>
      <c r="AA2" s="855"/>
      <c r="AB2" s="1059" t="s">
        <v>11</v>
      </c>
      <c r="AC2" s="1060"/>
      <c r="AD2" s="1061"/>
      <c r="AE2" s="250" t="s">
        <v>393</v>
      </c>
      <c r="AF2" s="250"/>
      <c r="AG2" s="250"/>
      <c r="AH2" s="250"/>
      <c r="AI2" s="250" t="s">
        <v>391</v>
      </c>
      <c r="AJ2" s="250"/>
      <c r="AK2" s="250"/>
      <c r="AL2" s="250"/>
      <c r="AM2" s="250" t="s">
        <v>420</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6"/>
      <c r="Z3" s="1057"/>
      <c r="AA3" s="1058"/>
      <c r="AB3" s="1062"/>
      <c r="AC3" s="1063"/>
      <c r="AD3" s="1064"/>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2"/>
      <c r="I4" s="1032"/>
      <c r="J4" s="1032"/>
      <c r="K4" s="1032"/>
      <c r="L4" s="1032"/>
      <c r="M4" s="1032"/>
      <c r="N4" s="1032"/>
      <c r="O4" s="1033"/>
      <c r="P4" s="105"/>
      <c r="Q4" s="1040"/>
      <c r="R4" s="1040"/>
      <c r="S4" s="1040"/>
      <c r="T4" s="1040"/>
      <c r="U4" s="1040"/>
      <c r="V4" s="1040"/>
      <c r="W4" s="1040"/>
      <c r="X4" s="1041"/>
      <c r="Y4" s="1050" t="s">
        <v>12</v>
      </c>
      <c r="Z4" s="1051"/>
      <c r="AA4" s="1052"/>
      <c r="AB4" s="485"/>
      <c r="AC4" s="1054"/>
      <c r="AD4" s="1054"/>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4"/>
      <c r="H5" s="1035"/>
      <c r="I5" s="1035"/>
      <c r="J5" s="1035"/>
      <c r="K5" s="1035"/>
      <c r="L5" s="1035"/>
      <c r="M5" s="1035"/>
      <c r="N5" s="1035"/>
      <c r="O5" s="1036"/>
      <c r="P5" s="1042"/>
      <c r="Q5" s="1042"/>
      <c r="R5" s="1042"/>
      <c r="S5" s="1042"/>
      <c r="T5" s="1042"/>
      <c r="U5" s="1042"/>
      <c r="V5" s="1042"/>
      <c r="W5" s="1042"/>
      <c r="X5" s="1043"/>
      <c r="Y5" s="439" t="s">
        <v>54</v>
      </c>
      <c r="Z5" s="1047"/>
      <c r="AA5" s="1048"/>
      <c r="AB5" s="547"/>
      <c r="AC5" s="1053"/>
      <c r="AD5" s="1053"/>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7"/>
      <c r="H6" s="1038"/>
      <c r="I6" s="1038"/>
      <c r="J6" s="1038"/>
      <c r="K6" s="1038"/>
      <c r="L6" s="1038"/>
      <c r="M6" s="1038"/>
      <c r="N6" s="1038"/>
      <c r="O6" s="1039"/>
      <c r="P6" s="1044"/>
      <c r="Q6" s="1044"/>
      <c r="R6" s="1044"/>
      <c r="S6" s="1044"/>
      <c r="T6" s="1044"/>
      <c r="U6" s="1044"/>
      <c r="V6" s="1044"/>
      <c r="W6" s="1044"/>
      <c r="X6" s="1045"/>
      <c r="Y6" s="1046" t="s">
        <v>13</v>
      </c>
      <c r="Z6" s="1047"/>
      <c r="AA6" s="1048"/>
      <c r="AB6" s="615" t="s">
        <v>182</v>
      </c>
      <c r="AC6" s="1049"/>
      <c r="AD6" s="1049"/>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5"/>
      <c r="Z9" s="854"/>
      <c r="AA9" s="855"/>
      <c r="AB9" s="1059" t="s">
        <v>11</v>
      </c>
      <c r="AC9" s="1060"/>
      <c r="AD9" s="1061"/>
      <c r="AE9" s="250" t="s">
        <v>393</v>
      </c>
      <c r="AF9" s="250"/>
      <c r="AG9" s="250"/>
      <c r="AH9" s="250"/>
      <c r="AI9" s="250" t="s">
        <v>391</v>
      </c>
      <c r="AJ9" s="250"/>
      <c r="AK9" s="250"/>
      <c r="AL9" s="250"/>
      <c r="AM9" s="250" t="s">
        <v>420</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6"/>
      <c r="Z10" s="1057"/>
      <c r="AA10" s="1058"/>
      <c r="AB10" s="1062"/>
      <c r="AC10" s="1063"/>
      <c r="AD10" s="1064"/>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2"/>
      <c r="I11" s="1032"/>
      <c r="J11" s="1032"/>
      <c r="K11" s="1032"/>
      <c r="L11" s="1032"/>
      <c r="M11" s="1032"/>
      <c r="N11" s="1032"/>
      <c r="O11" s="1033"/>
      <c r="P11" s="105"/>
      <c r="Q11" s="1040"/>
      <c r="R11" s="1040"/>
      <c r="S11" s="1040"/>
      <c r="T11" s="1040"/>
      <c r="U11" s="1040"/>
      <c r="V11" s="1040"/>
      <c r="W11" s="1040"/>
      <c r="X11" s="1041"/>
      <c r="Y11" s="1050" t="s">
        <v>12</v>
      </c>
      <c r="Z11" s="1051"/>
      <c r="AA11" s="1052"/>
      <c r="AB11" s="485"/>
      <c r="AC11" s="1054"/>
      <c r="AD11" s="1054"/>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4"/>
      <c r="H12" s="1035"/>
      <c r="I12" s="1035"/>
      <c r="J12" s="1035"/>
      <c r="K12" s="1035"/>
      <c r="L12" s="1035"/>
      <c r="M12" s="1035"/>
      <c r="N12" s="1035"/>
      <c r="O12" s="1036"/>
      <c r="P12" s="1042"/>
      <c r="Q12" s="1042"/>
      <c r="R12" s="1042"/>
      <c r="S12" s="1042"/>
      <c r="T12" s="1042"/>
      <c r="U12" s="1042"/>
      <c r="V12" s="1042"/>
      <c r="W12" s="1042"/>
      <c r="X12" s="1043"/>
      <c r="Y12" s="439" t="s">
        <v>54</v>
      </c>
      <c r="Z12" s="1047"/>
      <c r="AA12" s="1048"/>
      <c r="AB12" s="547"/>
      <c r="AC12" s="1053"/>
      <c r="AD12" s="1053"/>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5" t="s">
        <v>182</v>
      </c>
      <c r="AC13" s="1049"/>
      <c r="AD13" s="1049"/>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5"/>
      <c r="Z16" s="854"/>
      <c r="AA16" s="855"/>
      <c r="AB16" s="1059" t="s">
        <v>11</v>
      </c>
      <c r="AC16" s="1060"/>
      <c r="AD16" s="1061"/>
      <c r="AE16" s="250" t="s">
        <v>393</v>
      </c>
      <c r="AF16" s="250"/>
      <c r="AG16" s="250"/>
      <c r="AH16" s="250"/>
      <c r="AI16" s="250" t="s">
        <v>391</v>
      </c>
      <c r="AJ16" s="250"/>
      <c r="AK16" s="250"/>
      <c r="AL16" s="250"/>
      <c r="AM16" s="250" t="s">
        <v>420</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6"/>
      <c r="Z17" s="1057"/>
      <c r="AA17" s="1058"/>
      <c r="AB17" s="1062"/>
      <c r="AC17" s="1063"/>
      <c r="AD17" s="1064"/>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2"/>
      <c r="I18" s="1032"/>
      <c r="J18" s="1032"/>
      <c r="K18" s="1032"/>
      <c r="L18" s="1032"/>
      <c r="M18" s="1032"/>
      <c r="N18" s="1032"/>
      <c r="O18" s="1033"/>
      <c r="P18" s="105"/>
      <c r="Q18" s="1040"/>
      <c r="R18" s="1040"/>
      <c r="S18" s="1040"/>
      <c r="T18" s="1040"/>
      <c r="U18" s="1040"/>
      <c r="V18" s="1040"/>
      <c r="W18" s="1040"/>
      <c r="X18" s="1041"/>
      <c r="Y18" s="1050" t="s">
        <v>12</v>
      </c>
      <c r="Z18" s="1051"/>
      <c r="AA18" s="1052"/>
      <c r="AB18" s="485"/>
      <c r="AC18" s="1054"/>
      <c r="AD18" s="1054"/>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4"/>
      <c r="H19" s="1035"/>
      <c r="I19" s="1035"/>
      <c r="J19" s="1035"/>
      <c r="K19" s="1035"/>
      <c r="L19" s="1035"/>
      <c r="M19" s="1035"/>
      <c r="N19" s="1035"/>
      <c r="O19" s="1036"/>
      <c r="P19" s="1042"/>
      <c r="Q19" s="1042"/>
      <c r="R19" s="1042"/>
      <c r="S19" s="1042"/>
      <c r="T19" s="1042"/>
      <c r="U19" s="1042"/>
      <c r="V19" s="1042"/>
      <c r="W19" s="1042"/>
      <c r="X19" s="1043"/>
      <c r="Y19" s="439" t="s">
        <v>54</v>
      </c>
      <c r="Z19" s="1047"/>
      <c r="AA19" s="1048"/>
      <c r="AB19" s="547"/>
      <c r="AC19" s="1053"/>
      <c r="AD19" s="1053"/>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5" t="s">
        <v>182</v>
      </c>
      <c r="AC20" s="1049"/>
      <c r="AD20" s="1049"/>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5"/>
      <c r="Z23" s="854"/>
      <c r="AA23" s="855"/>
      <c r="AB23" s="1059" t="s">
        <v>11</v>
      </c>
      <c r="AC23" s="1060"/>
      <c r="AD23" s="1061"/>
      <c r="AE23" s="250" t="s">
        <v>393</v>
      </c>
      <c r="AF23" s="250"/>
      <c r="AG23" s="250"/>
      <c r="AH23" s="250"/>
      <c r="AI23" s="250" t="s">
        <v>391</v>
      </c>
      <c r="AJ23" s="250"/>
      <c r="AK23" s="250"/>
      <c r="AL23" s="250"/>
      <c r="AM23" s="250" t="s">
        <v>420</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6"/>
      <c r="Z24" s="1057"/>
      <c r="AA24" s="1058"/>
      <c r="AB24" s="1062"/>
      <c r="AC24" s="1063"/>
      <c r="AD24" s="1064"/>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2"/>
      <c r="I25" s="1032"/>
      <c r="J25" s="1032"/>
      <c r="K25" s="1032"/>
      <c r="L25" s="1032"/>
      <c r="M25" s="1032"/>
      <c r="N25" s="1032"/>
      <c r="O25" s="1033"/>
      <c r="P25" s="105"/>
      <c r="Q25" s="1040"/>
      <c r="R25" s="1040"/>
      <c r="S25" s="1040"/>
      <c r="T25" s="1040"/>
      <c r="U25" s="1040"/>
      <c r="V25" s="1040"/>
      <c r="W25" s="1040"/>
      <c r="X25" s="1041"/>
      <c r="Y25" s="1050" t="s">
        <v>12</v>
      </c>
      <c r="Z25" s="1051"/>
      <c r="AA25" s="1052"/>
      <c r="AB25" s="485"/>
      <c r="AC25" s="1054"/>
      <c r="AD25" s="1054"/>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4"/>
      <c r="H26" s="1035"/>
      <c r="I26" s="1035"/>
      <c r="J26" s="1035"/>
      <c r="K26" s="1035"/>
      <c r="L26" s="1035"/>
      <c r="M26" s="1035"/>
      <c r="N26" s="1035"/>
      <c r="O26" s="1036"/>
      <c r="P26" s="1042"/>
      <c r="Q26" s="1042"/>
      <c r="R26" s="1042"/>
      <c r="S26" s="1042"/>
      <c r="T26" s="1042"/>
      <c r="U26" s="1042"/>
      <c r="V26" s="1042"/>
      <c r="W26" s="1042"/>
      <c r="X26" s="1043"/>
      <c r="Y26" s="439" t="s">
        <v>54</v>
      </c>
      <c r="Z26" s="1047"/>
      <c r="AA26" s="1048"/>
      <c r="AB26" s="547"/>
      <c r="AC26" s="1053"/>
      <c r="AD26" s="1053"/>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5" t="s">
        <v>182</v>
      </c>
      <c r="AC27" s="1049"/>
      <c r="AD27" s="1049"/>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5"/>
      <c r="Z30" s="854"/>
      <c r="AA30" s="855"/>
      <c r="AB30" s="1059" t="s">
        <v>11</v>
      </c>
      <c r="AC30" s="1060"/>
      <c r="AD30" s="1061"/>
      <c r="AE30" s="250" t="s">
        <v>393</v>
      </c>
      <c r="AF30" s="250"/>
      <c r="AG30" s="250"/>
      <c r="AH30" s="250"/>
      <c r="AI30" s="250" t="s">
        <v>391</v>
      </c>
      <c r="AJ30" s="250"/>
      <c r="AK30" s="250"/>
      <c r="AL30" s="250"/>
      <c r="AM30" s="250" t="s">
        <v>420</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6"/>
      <c r="Z31" s="1057"/>
      <c r="AA31" s="1058"/>
      <c r="AB31" s="1062"/>
      <c r="AC31" s="1063"/>
      <c r="AD31" s="1064"/>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2"/>
      <c r="I32" s="1032"/>
      <c r="J32" s="1032"/>
      <c r="K32" s="1032"/>
      <c r="L32" s="1032"/>
      <c r="M32" s="1032"/>
      <c r="N32" s="1032"/>
      <c r="O32" s="1033"/>
      <c r="P32" s="105"/>
      <c r="Q32" s="1040"/>
      <c r="R32" s="1040"/>
      <c r="S32" s="1040"/>
      <c r="T32" s="1040"/>
      <c r="U32" s="1040"/>
      <c r="V32" s="1040"/>
      <c r="W32" s="1040"/>
      <c r="X32" s="1041"/>
      <c r="Y32" s="1050" t="s">
        <v>12</v>
      </c>
      <c r="Z32" s="1051"/>
      <c r="AA32" s="1052"/>
      <c r="AB32" s="485"/>
      <c r="AC32" s="1054"/>
      <c r="AD32" s="1054"/>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4"/>
      <c r="H33" s="1035"/>
      <c r="I33" s="1035"/>
      <c r="J33" s="1035"/>
      <c r="K33" s="1035"/>
      <c r="L33" s="1035"/>
      <c r="M33" s="1035"/>
      <c r="N33" s="1035"/>
      <c r="O33" s="1036"/>
      <c r="P33" s="1042"/>
      <c r="Q33" s="1042"/>
      <c r="R33" s="1042"/>
      <c r="S33" s="1042"/>
      <c r="T33" s="1042"/>
      <c r="U33" s="1042"/>
      <c r="V33" s="1042"/>
      <c r="W33" s="1042"/>
      <c r="X33" s="1043"/>
      <c r="Y33" s="439" t="s">
        <v>54</v>
      </c>
      <c r="Z33" s="1047"/>
      <c r="AA33" s="1048"/>
      <c r="AB33" s="547"/>
      <c r="AC33" s="1053"/>
      <c r="AD33" s="1053"/>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5" t="s">
        <v>182</v>
      </c>
      <c r="AC34" s="1049"/>
      <c r="AD34" s="1049"/>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5"/>
      <c r="Z37" s="854"/>
      <c r="AA37" s="855"/>
      <c r="AB37" s="1059" t="s">
        <v>11</v>
      </c>
      <c r="AC37" s="1060"/>
      <c r="AD37" s="1061"/>
      <c r="AE37" s="250" t="s">
        <v>393</v>
      </c>
      <c r="AF37" s="250"/>
      <c r="AG37" s="250"/>
      <c r="AH37" s="250"/>
      <c r="AI37" s="250" t="s">
        <v>391</v>
      </c>
      <c r="AJ37" s="250"/>
      <c r="AK37" s="250"/>
      <c r="AL37" s="250"/>
      <c r="AM37" s="250" t="s">
        <v>420</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6"/>
      <c r="Z38" s="1057"/>
      <c r="AA38" s="1058"/>
      <c r="AB38" s="1062"/>
      <c r="AC38" s="1063"/>
      <c r="AD38" s="1064"/>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2"/>
      <c r="I39" s="1032"/>
      <c r="J39" s="1032"/>
      <c r="K39" s="1032"/>
      <c r="L39" s="1032"/>
      <c r="M39" s="1032"/>
      <c r="N39" s="1032"/>
      <c r="O39" s="1033"/>
      <c r="P39" s="105"/>
      <c r="Q39" s="1040"/>
      <c r="R39" s="1040"/>
      <c r="S39" s="1040"/>
      <c r="T39" s="1040"/>
      <c r="U39" s="1040"/>
      <c r="V39" s="1040"/>
      <c r="W39" s="1040"/>
      <c r="X39" s="1041"/>
      <c r="Y39" s="1050" t="s">
        <v>12</v>
      </c>
      <c r="Z39" s="1051"/>
      <c r="AA39" s="1052"/>
      <c r="AB39" s="485"/>
      <c r="AC39" s="1054"/>
      <c r="AD39" s="1054"/>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4"/>
      <c r="H40" s="1035"/>
      <c r="I40" s="1035"/>
      <c r="J40" s="1035"/>
      <c r="K40" s="1035"/>
      <c r="L40" s="1035"/>
      <c r="M40" s="1035"/>
      <c r="N40" s="1035"/>
      <c r="O40" s="1036"/>
      <c r="P40" s="1042"/>
      <c r="Q40" s="1042"/>
      <c r="R40" s="1042"/>
      <c r="S40" s="1042"/>
      <c r="T40" s="1042"/>
      <c r="U40" s="1042"/>
      <c r="V40" s="1042"/>
      <c r="W40" s="1042"/>
      <c r="X40" s="1043"/>
      <c r="Y40" s="439" t="s">
        <v>54</v>
      </c>
      <c r="Z40" s="1047"/>
      <c r="AA40" s="1048"/>
      <c r="AB40" s="547"/>
      <c r="AC40" s="1053"/>
      <c r="AD40" s="1053"/>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5" t="s">
        <v>182</v>
      </c>
      <c r="AC41" s="1049"/>
      <c r="AD41" s="1049"/>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5"/>
      <c r="Z44" s="854"/>
      <c r="AA44" s="855"/>
      <c r="AB44" s="1059" t="s">
        <v>11</v>
      </c>
      <c r="AC44" s="1060"/>
      <c r="AD44" s="1061"/>
      <c r="AE44" s="250" t="s">
        <v>393</v>
      </c>
      <c r="AF44" s="250"/>
      <c r="AG44" s="250"/>
      <c r="AH44" s="250"/>
      <c r="AI44" s="250" t="s">
        <v>391</v>
      </c>
      <c r="AJ44" s="250"/>
      <c r="AK44" s="250"/>
      <c r="AL44" s="250"/>
      <c r="AM44" s="250" t="s">
        <v>420</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6"/>
      <c r="Z45" s="1057"/>
      <c r="AA45" s="1058"/>
      <c r="AB45" s="1062"/>
      <c r="AC45" s="1063"/>
      <c r="AD45" s="1064"/>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2"/>
      <c r="I46" s="1032"/>
      <c r="J46" s="1032"/>
      <c r="K46" s="1032"/>
      <c r="L46" s="1032"/>
      <c r="M46" s="1032"/>
      <c r="N46" s="1032"/>
      <c r="O46" s="1033"/>
      <c r="P46" s="105"/>
      <c r="Q46" s="1040"/>
      <c r="R46" s="1040"/>
      <c r="S46" s="1040"/>
      <c r="T46" s="1040"/>
      <c r="U46" s="1040"/>
      <c r="V46" s="1040"/>
      <c r="W46" s="1040"/>
      <c r="X46" s="1041"/>
      <c r="Y46" s="1050" t="s">
        <v>12</v>
      </c>
      <c r="Z46" s="1051"/>
      <c r="AA46" s="1052"/>
      <c r="AB46" s="485"/>
      <c r="AC46" s="1054"/>
      <c r="AD46" s="1054"/>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4"/>
      <c r="H47" s="1035"/>
      <c r="I47" s="1035"/>
      <c r="J47" s="1035"/>
      <c r="K47" s="1035"/>
      <c r="L47" s="1035"/>
      <c r="M47" s="1035"/>
      <c r="N47" s="1035"/>
      <c r="O47" s="1036"/>
      <c r="P47" s="1042"/>
      <c r="Q47" s="1042"/>
      <c r="R47" s="1042"/>
      <c r="S47" s="1042"/>
      <c r="T47" s="1042"/>
      <c r="U47" s="1042"/>
      <c r="V47" s="1042"/>
      <c r="W47" s="1042"/>
      <c r="X47" s="1043"/>
      <c r="Y47" s="439" t="s">
        <v>54</v>
      </c>
      <c r="Z47" s="1047"/>
      <c r="AA47" s="1048"/>
      <c r="AB47" s="547"/>
      <c r="AC47" s="1053"/>
      <c r="AD47" s="1053"/>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5" t="s">
        <v>182</v>
      </c>
      <c r="AC48" s="1049"/>
      <c r="AD48" s="1049"/>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5"/>
      <c r="Z51" s="854"/>
      <c r="AA51" s="855"/>
      <c r="AB51" s="244" t="s">
        <v>11</v>
      </c>
      <c r="AC51" s="1060"/>
      <c r="AD51" s="1061"/>
      <c r="AE51" s="250" t="s">
        <v>393</v>
      </c>
      <c r="AF51" s="250"/>
      <c r="AG51" s="250"/>
      <c r="AH51" s="250"/>
      <c r="AI51" s="250" t="s">
        <v>391</v>
      </c>
      <c r="AJ51" s="250"/>
      <c r="AK51" s="250"/>
      <c r="AL51" s="250"/>
      <c r="AM51" s="250" t="s">
        <v>420</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6"/>
      <c r="Z52" s="1057"/>
      <c r="AA52" s="1058"/>
      <c r="AB52" s="1062"/>
      <c r="AC52" s="1063"/>
      <c r="AD52" s="1064"/>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2"/>
      <c r="I53" s="1032"/>
      <c r="J53" s="1032"/>
      <c r="K53" s="1032"/>
      <c r="L53" s="1032"/>
      <c r="M53" s="1032"/>
      <c r="N53" s="1032"/>
      <c r="O53" s="1033"/>
      <c r="P53" s="105"/>
      <c r="Q53" s="1040"/>
      <c r="R53" s="1040"/>
      <c r="S53" s="1040"/>
      <c r="T53" s="1040"/>
      <c r="U53" s="1040"/>
      <c r="V53" s="1040"/>
      <c r="W53" s="1040"/>
      <c r="X53" s="1041"/>
      <c r="Y53" s="1050" t="s">
        <v>12</v>
      </c>
      <c r="Z53" s="1051"/>
      <c r="AA53" s="1052"/>
      <c r="AB53" s="485"/>
      <c r="AC53" s="1054"/>
      <c r="AD53" s="1054"/>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4"/>
      <c r="H54" s="1035"/>
      <c r="I54" s="1035"/>
      <c r="J54" s="1035"/>
      <c r="K54" s="1035"/>
      <c r="L54" s="1035"/>
      <c r="M54" s="1035"/>
      <c r="N54" s="1035"/>
      <c r="O54" s="1036"/>
      <c r="P54" s="1042"/>
      <c r="Q54" s="1042"/>
      <c r="R54" s="1042"/>
      <c r="S54" s="1042"/>
      <c r="T54" s="1042"/>
      <c r="U54" s="1042"/>
      <c r="V54" s="1042"/>
      <c r="W54" s="1042"/>
      <c r="X54" s="1043"/>
      <c r="Y54" s="439" t="s">
        <v>54</v>
      </c>
      <c r="Z54" s="1047"/>
      <c r="AA54" s="1048"/>
      <c r="AB54" s="547"/>
      <c r="AC54" s="1053"/>
      <c r="AD54" s="1053"/>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5" t="s">
        <v>182</v>
      </c>
      <c r="AC55" s="1049"/>
      <c r="AD55" s="1049"/>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5"/>
      <c r="Z58" s="854"/>
      <c r="AA58" s="855"/>
      <c r="AB58" s="1059" t="s">
        <v>11</v>
      </c>
      <c r="AC58" s="1060"/>
      <c r="AD58" s="1061"/>
      <c r="AE58" s="250" t="s">
        <v>393</v>
      </c>
      <c r="AF58" s="250"/>
      <c r="AG58" s="250"/>
      <c r="AH58" s="250"/>
      <c r="AI58" s="250" t="s">
        <v>391</v>
      </c>
      <c r="AJ58" s="250"/>
      <c r="AK58" s="250"/>
      <c r="AL58" s="250"/>
      <c r="AM58" s="250" t="s">
        <v>420</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6"/>
      <c r="Z59" s="1057"/>
      <c r="AA59" s="1058"/>
      <c r="AB59" s="1062"/>
      <c r="AC59" s="1063"/>
      <c r="AD59" s="1064"/>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2"/>
      <c r="I60" s="1032"/>
      <c r="J60" s="1032"/>
      <c r="K60" s="1032"/>
      <c r="L60" s="1032"/>
      <c r="M60" s="1032"/>
      <c r="N60" s="1032"/>
      <c r="O60" s="1033"/>
      <c r="P60" s="105"/>
      <c r="Q60" s="1040"/>
      <c r="R60" s="1040"/>
      <c r="S60" s="1040"/>
      <c r="T60" s="1040"/>
      <c r="U60" s="1040"/>
      <c r="V60" s="1040"/>
      <c r="W60" s="1040"/>
      <c r="X60" s="1041"/>
      <c r="Y60" s="1050" t="s">
        <v>12</v>
      </c>
      <c r="Z60" s="1051"/>
      <c r="AA60" s="1052"/>
      <c r="AB60" s="485"/>
      <c r="AC60" s="1054"/>
      <c r="AD60" s="1054"/>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4"/>
      <c r="H61" s="1035"/>
      <c r="I61" s="1035"/>
      <c r="J61" s="1035"/>
      <c r="K61" s="1035"/>
      <c r="L61" s="1035"/>
      <c r="M61" s="1035"/>
      <c r="N61" s="1035"/>
      <c r="O61" s="1036"/>
      <c r="P61" s="1042"/>
      <c r="Q61" s="1042"/>
      <c r="R61" s="1042"/>
      <c r="S61" s="1042"/>
      <c r="T61" s="1042"/>
      <c r="U61" s="1042"/>
      <c r="V61" s="1042"/>
      <c r="W61" s="1042"/>
      <c r="X61" s="1043"/>
      <c r="Y61" s="439" t="s">
        <v>54</v>
      </c>
      <c r="Z61" s="1047"/>
      <c r="AA61" s="1048"/>
      <c r="AB61" s="547"/>
      <c r="AC61" s="1053"/>
      <c r="AD61" s="1053"/>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5" t="s">
        <v>182</v>
      </c>
      <c r="AC62" s="1049"/>
      <c r="AD62" s="1049"/>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5"/>
      <c r="Z65" s="854"/>
      <c r="AA65" s="855"/>
      <c r="AB65" s="1059" t="s">
        <v>11</v>
      </c>
      <c r="AC65" s="1060"/>
      <c r="AD65" s="1061"/>
      <c r="AE65" s="250" t="s">
        <v>393</v>
      </c>
      <c r="AF65" s="250"/>
      <c r="AG65" s="250"/>
      <c r="AH65" s="250"/>
      <c r="AI65" s="250" t="s">
        <v>391</v>
      </c>
      <c r="AJ65" s="250"/>
      <c r="AK65" s="250"/>
      <c r="AL65" s="250"/>
      <c r="AM65" s="250" t="s">
        <v>420</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6"/>
      <c r="Z66" s="1057"/>
      <c r="AA66" s="1058"/>
      <c r="AB66" s="1062"/>
      <c r="AC66" s="1063"/>
      <c r="AD66" s="1064"/>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2"/>
      <c r="I67" s="1032"/>
      <c r="J67" s="1032"/>
      <c r="K67" s="1032"/>
      <c r="L67" s="1032"/>
      <c r="M67" s="1032"/>
      <c r="N67" s="1032"/>
      <c r="O67" s="1033"/>
      <c r="P67" s="105"/>
      <c r="Q67" s="1040"/>
      <c r="R67" s="1040"/>
      <c r="S67" s="1040"/>
      <c r="T67" s="1040"/>
      <c r="U67" s="1040"/>
      <c r="V67" s="1040"/>
      <c r="W67" s="1040"/>
      <c r="X67" s="1041"/>
      <c r="Y67" s="1050" t="s">
        <v>12</v>
      </c>
      <c r="Z67" s="1051"/>
      <c r="AA67" s="1052"/>
      <c r="AB67" s="485"/>
      <c r="AC67" s="1054"/>
      <c r="AD67" s="1054"/>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4"/>
      <c r="H68" s="1035"/>
      <c r="I68" s="1035"/>
      <c r="J68" s="1035"/>
      <c r="K68" s="1035"/>
      <c r="L68" s="1035"/>
      <c r="M68" s="1035"/>
      <c r="N68" s="1035"/>
      <c r="O68" s="1036"/>
      <c r="P68" s="1042"/>
      <c r="Q68" s="1042"/>
      <c r="R68" s="1042"/>
      <c r="S68" s="1042"/>
      <c r="T68" s="1042"/>
      <c r="U68" s="1042"/>
      <c r="V68" s="1042"/>
      <c r="W68" s="1042"/>
      <c r="X68" s="1043"/>
      <c r="Y68" s="439" t="s">
        <v>54</v>
      </c>
      <c r="Z68" s="1047"/>
      <c r="AA68" s="1048"/>
      <c r="AB68" s="547"/>
      <c r="AC68" s="1053"/>
      <c r="AD68" s="1053"/>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7"/>
      <c r="H69" s="1038"/>
      <c r="I69" s="1038"/>
      <c r="J69" s="1038"/>
      <c r="K69" s="1038"/>
      <c r="L69" s="1038"/>
      <c r="M69" s="1038"/>
      <c r="N69" s="1038"/>
      <c r="O69" s="1039"/>
      <c r="P69" s="1044"/>
      <c r="Q69" s="1044"/>
      <c r="R69" s="1044"/>
      <c r="S69" s="1044"/>
      <c r="T69" s="1044"/>
      <c r="U69" s="1044"/>
      <c r="V69" s="1044"/>
      <c r="W69" s="1044"/>
      <c r="X69" s="1045"/>
      <c r="Y69" s="439" t="s">
        <v>13</v>
      </c>
      <c r="Z69" s="1047"/>
      <c r="AA69" s="1048"/>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4" t="s">
        <v>19</v>
      </c>
      <c r="Z3" s="675"/>
      <c r="AA3" s="675"/>
      <c r="AB3" s="823"/>
      <c r="AC3" s="840" t="s">
        <v>17</v>
      </c>
      <c r="AD3" s="691"/>
      <c r="AE3" s="691"/>
      <c r="AF3" s="691"/>
      <c r="AG3" s="691"/>
      <c r="AH3" s="690" t="s">
        <v>18</v>
      </c>
      <c r="AI3" s="691"/>
      <c r="AJ3" s="691"/>
      <c r="AK3" s="691"/>
      <c r="AL3" s="691"/>
      <c r="AM3" s="691"/>
      <c r="AN3" s="691"/>
      <c r="AO3" s="691"/>
      <c r="AP3" s="691"/>
      <c r="AQ3" s="691"/>
      <c r="AR3" s="691"/>
      <c r="AS3" s="691"/>
      <c r="AT3" s="692"/>
      <c r="AU3" s="674" t="s">
        <v>19</v>
      </c>
      <c r="AV3" s="675"/>
      <c r="AW3" s="675"/>
      <c r="AX3" s="676"/>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7"/>
      <c r="Z4" s="408"/>
      <c r="AA4" s="408"/>
      <c r="AB4" s="830"/>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15">
      <c r="A5" s="1077"/>
      <c r="B5" s="1078"/>
      <c r="C5" s="1078"/>
      <c r="D5" s="1078"/>
      <c r="E5" s="1078"/>
      <c r="F5" s="1079"/>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7"/>
      <c r="B6" s="1078"/>
      <c r="C6" s="1078"/>
      <c r="D6" s="1078"/>
      <c r="E6" s="1078"/>
      <c r="F6" s="1079"/>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7"/>
      <c r="B7" s="1078"/>
      <c r="C7" s="1078"/>
      <c r="D7" s="1078"/>
      <c r="E7" s="1078"/>
      <c r="F7" s="1079"/>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7"/>
      <c r="B8" s="1078"/>
      <c r="C8" s="1078"/>
      <c r="D8" s="1078"/>
      <c r="E8" s="1078"/>
      <c r="F8" s="1079"/>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7"/>
      <c r="B9" s="1078"/>
      <c r="C9" s="1078"/>
      <c r="D9" s="1078"/>
      <c r="E9" s="1078"/>
      <c r="F9" s="1079"/>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7"/>
      <c r="B10" s="1078"/>
      <c r="C10" s="1078"/>
      <c r="D10" s="1078"/>
      <c r="E10" s="1078"/>
      <c r="F10" s="1079"/>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7"/>
      <c r="B11" s="1078"/>
      <c r="C11" s="1078"/>
      <c r="D11" s="1078"/>
      <c r="E11" s="1078"/>
      <c r="F11" s="1079"/>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7"/>
      <c r="B12" s="1078"/>
      <c r="C12" s="1078"/>
      <c r="D12" s="1078"/>
      <c r="E12" s="1078"/>
      <c r="F12" s="1079"/>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7"/>
      <c r="B13" s="1078"/>
      <c r="C13" s="1078"/>
      <c r="D13" s="1078"/>
      <c r="E13" s="1078"/>
      <c r="F13" s="1079"/>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4" t="s">
        <v>19</v>
      </c>
      <c r="Z16" s="675"/>
      <c r="AA16" s="675"/>
      <c r="AB16" s="823"/>
      <c r="AC16" s="840" t="s">
        <v>17</v>
      </c>
      <c r="AD16" s="691"/>
      <c r="AE16" s="691"/>
      <c r="AF16" s="691"/>
      <c r="AG16" s="691"/>
      <c r="AH16" s="690" t="s">
        <v>18</v>
      </c>
      <c r="AI16" s="691"/>
      <c r="AJ16" s="691"/>
      <c r="AK16" s="691"/>
      <c r="AL16" s="691"/>
      <c r="AM16" s="691"/>
      <c r="AN16" s="691"/>
      <c r="AO16" s="691"/>
      <c r="AP16" s="691"/>
      <c r="AQ16" s="691"/>
      <c r="AR16" s="691"/>
      <c r="AS16" s="691"/>
      <c r="AT16" s="692"/>
      <c r="AU16" s="674" t="s">
        <v>19</v>
      </c>
      <c r="AV16" s="675"/>
      <c r="AW16" s="675"/>
      <c r="AX16" s="676"/>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7"/>
      <c r="Z17" s="408"/>
      <c r="AA17" s="408"/>
      <c r="AB17" s="830"/>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15">
      <c r="A18" s="1077"/>
      <c r="B18" s="1078"/>
      <c r="C18" s="1078"/>
      <c r="D18" s="1078"/>
      <c r="E18" s="1078"/>
      <c r="F18" s="1079"/>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7"/>
      <c r="B19" s="1078"/>
      <c r="C19" s="1078"/>
      <c r="D19" s="1078"/>
      <c r="E19" s="1078"/>
      <c r="F19" s="1079"/>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7"/>
      <c r="B20" s="1078"/>
      <c r="C20" s="1078"/>
      <c r="D20" s="1078"/>
      <c r="E20" s="1078"/>
      <c r="F20" s="1079"/>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7"/>
      <c r="B21" s="1078"/>
      <c r="C21" s="1078"/>
      <c r="D21" s="1078"/>
      <c r="E21" s="1078"/>
      <c r="F21" s="1079"/>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7"/>
      <c r="B22" s="1078"/>
      <c r="C22" s="1078"/>
      <c r="D22" s="1078"/>
      <c r="E22" s="1078"/>
      <c r="F22" s="1079"/>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7"/>
      <c r="B23" s="1078"/>
      <c r="C23" s="1078"/>
      <c r="D23" s="1078"/>
      <c r="E23" s="1078"/>
      <c r="F23" s="1079"/>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7"/>
      <c r="B24" s="1078"/>
      <c r="C24" s="1078"/>
      <c r="D24" s="1078"/>
      <c r="E24" s="1078"/>
      <c r="F24" s="1079"/>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7"/>
      <c r="B25" s="1078"/>
      <c r="C25" s="1078"/>
      <c r="D25" s="1078"/>
      <c r="E25" s="1078"/>
      <c r="F25" s="1079"/>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7"/>
      <c r="B26" s="1078"/>
      <c r="C26" s="1078"/>
      <c r="D26" s="1078"/>
      <c r="E26" s="1078"/>
      <c r="F26" s="1079"/>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4" t="s">
        <v>19</v>
      </c>
      <c r="Z29" s="675"/>
      <c r="AA29" s="675"/>
      <c r="AB29" s="823"/>
      <c r="AC29" s="840" t="s">
        <v>17</v>
      </c>
      <c r="AD29" s="691"/>
      <c r="AE29" s="691"/>
      <c r="AF29" s="691"/>
      <c r="AG29" s="691"/>
      <c r="AH29" s="690" t="s">
        <v>18</v>
      </c>
      <c r="AI29" s="691"/>
      <c r="AJ29" s="691"/>
      <c r="AK29" s="691"/>
      <c r="AL29" s="691"/>
      <c r="AM29" s="691"/>
      <c r="AN29" s="691"/>
      <c r="AO29" s="691"/>
      <c r="AP29" s="691"/>
      <c r="AQ29" s="691"/>
      <c r="AR29" s="691"/>
      <c r="AS29" s="691"/>
      <c r="AT29" s="692"/>
      <c r="AU29" s="674" t="s">
        <v>19</v>
      </c>
      <c r="AV29" s="675"/>
      <c r="AW29" s="675"/>
      <c r="AX29" s="676"/>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7"/>
      <c r="Z30" s="408"/>
      <c r="AA30" s="408"/>
      <c r="AB30" s="830"/>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15">
      <c r="A31" s="1077"/>
      <c r="B31" s="1078"/>
      <c r="C31" s="1078"/>
      <c r="D31" s="1078"/>
      <c r="E31" s="1078"/>
      <c r="F31" s="1079"/>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7"/>
      <c r="B32" s="1078"/>
      <c r="C32" s="1078"/>
      <c r="D32" s="1078"/>
      <c r="E32" s="1078"/>
      <c r="F32" s="1079"/>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7"/>
      <c r="B33" s="1078"/>
      <c r="C33" s="1078"/>
      <c r="D33" s="1078"/>
      <c r="E33" s="1078"/>
      <c r="F33" s="1079"/>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7"/>
      <c r="B34" s="1078"/>
      <c r="C34" s="1078"/>
      <c r="D34" s="1078"/>
      <c r="E34" s="1078"/>
      <c r="F34" s="1079"/>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7"/>
      <c r="B35" s="1078"/>
      <c r="C35" s="1078"/>
      <c r="D35" s="1078"/>
      <c r="E35" s="1078"/>
      <c r="F35" s="1079"/>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7"/>
      <c r="B36" s="1078"/>
      <c r="C36" s="1078"/>
      <c r="D36" s="1078"/>
      <c r="E36" s="1078"/>
      <c r="F36" s="1079"/>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7"/>
      <c r="B37" s="1078"/>
      <c r="C37" s="1078"/>
      <c r="D37" s="1078"/>
      <c r="E37" s="1078"/>
      <c r="F37" s="1079"/>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7"/>
      <c r="B38" s="1078"/>
      <c r="C38" s="1078"/>
      <c r="D38" s="1078"/>
      <c r="E38" s="1078"/>
      <c r="F38" s="1079"/>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7"/>
      <c r="B39" s="1078"/>
      <c r="C39" s="1078"/>
      <c r="D39" s="1078"/>
      <c r="E39" s="1078"/>
      <c r="F39" s="1079"/>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4" t="s">
        <v>19</v>
      </c>
      <c r="Z42" s="675"/>
      <c r="AA42" s="675"/>
      <c r="AB42" s="823"/>
      <c r="AC42" s="840" t="s">
        <v>17</v>
      </c>
      <c r="AD42" s="691"/>
      <c r="AE42" s="691"/>
      <c r="AF42" s="691"/>
      <c r="AG42" s="691"/>
      <c r="AH42" s="690" t="s">
        <v>18</v>
      </c>
      <c r="AI42" s="691"/>
      <c r="AJ42" s="691"/>
      <c r="AK42" s="691"/>
      <c r="AL42" s="691"/>
      <c r="AM42" s="691"/>
      <c r="AN42" s="691"/>
      <c r="AO42" s="691"/>
      <c r="AP42" s="691"/>
      <c r="AQ42" s="691"/>
      <c r="AR42" s="691"/>
      <c r="AS42" s="691"/>
      <c r="AT42" s="692"/>
      <c r="AU42" s="674" t="s">
        <v>19</v>
      </c>
      <c r="AV42" s="675"/>
      <c r="AW42" s="675"/>
      <c r="AX42" s="676"/>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7"/>
      <c r="Z43" s="408"/>
      <c r="AA43" s="408"/>
      <c r="AB43" s="830"/>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15">
      <c r="A44" s="1077"/>
      <c r="B44" s="1078"/>
      <c r="C44" s="1078"/>
      <c r="D44" s="1078"/>
      <c r="E44" s="1078"/>
      <c r="F44" s="1079"/>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7"/>
      <c r="B45" s="1078"/>
      <c r="C45" s="1078"/>
      <c r="D45" s="1078"/>
      <c r="E45" s="1078"/>
      <c r="F45" s="1079"/>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7"/>
      <c r="B46" s="1078"/>
      <c r="C46" s="1078"/>
      <c r="D46" s="1078"/>
      <c r="E46" s="1078"/>
      <c r="F46" s="1079"/>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7"/>
      <c r="B47" s="1078"/>
      <c r="C47" s="1078"/>
      <c r="D47" s="1078"/>
      <c r="E47" s="1078"/>
      <c r="F47" s="1079"/>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7"/>
      <c r="B48" s="1078"/>
      <c r="C48" s="1078"/>
      <c r="D48" s="1078"/>
      <c r="E48" s="1078"/>
      <c r="F48" s="1079"/>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7"/>
      <c r="B49" s="1078"/>
      <c r="C49" s="1078"/>
      <c r="D49" s="1078"/>
      <c r="E49" s="1078"/>
      <c r="F49" s="1079"/>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7"/>
      <c r="B50" s="1078"/>
      <c r="C50" s="1078"/>
      <c r="D50" s="1078"/>
      <c r="E50" s="1078"/>
      <c r="F50" s="1079"/>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7"/>
      <c r="B51" s="1078"/>
      <c r="C51" s="1078"/>
      <c r="D51" s="1078"/>
      <c r="E51" s="1078"/>
      <c r="F51" s="1079"/>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7"/>
      <c r="B52" s="1078"/>
      <c r="C52" s="1078"/>
      <c r="D52" s="1078"/>
      <c r="E52" s="1078"/>
      <c r="F52" s="1079"/>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4" t="s">
        <v>19</v>
      </c>
      <c r="Z56" s="675"/>
      <c r="AA56" s="675"/>
      <c r="AB56" s="823"/>
      <c r="AC56" s="840" t="s">
        <v>17</v>
      </c>
      <c r="AD56" s="691"/>
      <c r="AE56" s="691"/>
      <c r="AF56" s="691"/>
      <c r="AG56" s="691"/>
      <c r="AH56" s="690" t="s">
        <v>18</v>
      </c>
      <c r="AI56" s="691"/>
      <c r="AJ56" s="691"/>
      <c r="AK56" s="691"/>
      <c r="AL56" s="691"/>
      <c r="AM56" s="691"/>
      <c r="AN56" s="691"/>
      <c r="AO56" s="691"/>
      <c r="AP56" s="691"/>
      <c r="AQ56" s="691"/>
      <c r="AR56" s="691"/>
      <c r="AS56" s="691"/>
      <c r="AT56" s="692"/>
      <c r="AU56" s="674" t="s">
        <v>19</v>
      </c>
      <c r="AV56" s="675"/>
      <c r="AW56" s="675"/>
      <c r="AX56" s="676"/>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7"/>
      <c r="Z57" s="408"/>
      <c r="AA57" s="408"/>
      <c r="AB57" s="830"/>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15">
      <c r="A58" s="1077"/>
      <c r="B58" s="1078"/>
      <c r="C58" s="1078"/>
      <c r="D58" s="1078"/>
      <c r="E58" s="1078"/>
      <c r="F58" s="1079"/>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7"/>
      <c r="B59" s="1078"/>
      <c r="C59" s="1078"/>
      <c r="D59" s="1078"/>
      <c r="E59" s="1078"/>
      <c r="F59" s="1079"/>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7"/>
      <c r="B60" s="1078"/>
      <c r="C60" s="1078"/>
      <c r="D60" s="1078"/>
      <c r="E60" s="1078"/>
      <c r="F60" s="1079"/>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7"/>
      <c r="B61" s="1078"/>
      <c r="C61" s="1078"/>
      <c r="D61" s="1078"/>
      <c r="E61" s="1078"/>
      <c r="F61" s="1079"/>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7"/>
      <c r="B62" s="1078"/>
      <c r="C62" s="1078"/>
      <c r="D62" s="1078"/>
      <c r="E62" s="1078"/>
      <c r="F62" s="1079"/>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7"/>
      <c r="B63" s="1078"/>
      <c r="C63" s="1078"/>
      <c r="D63" s="1078"/>
      <c r="E63" s="1078"/>
      <c r="F63" s="1079"/>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7"/>
      <c r="B64" s="1078"/>
      <c r="C64" s="1078"/>
      <c r="D64" s="1078"/>
      <c r="E64" s="1078"/>
      <c r="F64" s="1079"/>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7"/>
      <c r="B65" s="1078"/>
      <c r="C65" s="1078"/>
      <c r="D65" s="1078"/>
      <c r="E65" s="1078"/>
      <c r="F65" s="1079"/>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7"/>
      <c r="B66" s="1078"/>
      <c r="C66" s="1078"/>
      <c r="D66" s="1078"/>
      <c r="E66" s="1078"/>
      <c r="F66" s="1079"/>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4" t="s">
        <v>19</v>
      </c>
      <c r="Z69" s="675"/>
      <c r="AA69" s="675"/>
      <c r="AB69" s="823"/>
      <c r="AC69" s="840" t="s">
        <v>17</v>
      </c>
      <c r="AD69" s="691"/>
      <c r="AE69" s="691"/>
      <c r="AF69" s="691"/>
      <c r="AG69" s="691"/>
      <c r="AH69" s="690" t="s">
        <v>18</v>
      </c>
      <c r="AI69" s="691"/>
      <c r="AJ69" s="691"/>
      <c r="AK69" s="691"/>
      <c r="AL69" s="691"/>
      <c r="AM69" s="691"/>
      <c r="AN69" s="691"/>
      <c r="AO69" s="691"/>
      <c r="AP69" s="691"/>
      <c r="AQ69" s="691"/>
      <c r="AR69" s="691"/>
      <c r="AS69" s="691"/>
      <c r="AT69" s="692"/>
      <c r="AU69" s="674" t="s">
        <v>19</v>
      </c>
      <c r="AV69" s="675"/>
      <c r="AW69" s="675"/>
      <c r="AX69" s="676"/>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7"/>
      <c r="Z70" s="408"/>
      <c r="AA70" s="408"/>
      <c r="AB70" s="830"/>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15">
      <c r="A71" s="1077"/>
      <c r="B71" s="1078"/>
      <c r="C71" s="1078"/>
      <c r="D71" s="1078"/>
      <c r="E71" s="1078"/>
      <c r="F71" s="1079"/>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7"/>
      <c r="B72" s="1078"/>
      <c r="C72" s="1078"/>
      <c r="D72" s="1078"/>
      <c r="E72" s="1078"/>
      <c r="F72" s="1079"/>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7"/>
      <c r="B73" s="1078"/>
      <c r="C73" s="1078"/>
      <c r="D73" s="1078"/>
      <c r="E73" s="1078"/>
      <c r="F73" s="1079"/>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7"/>
      <c r="B74" s="1078"/>
      <c r="C74" s="1078"/>
      <c r="D74" s="1078"/>
      <c r="E74" s="1078"/>
      <c r="F74" s="1079"/>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7"/>
      <c r="B75" s="1078"/>
      <c r="C75" s="1078"/>
      <c r="D75" s="1078"/>
      <c r="E75" s="1078"/>
      <c r="F75" s="1079"/>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7"/>
      <c r="B76" s="1078"/>
      <c r="C76" s="1078"/>
      <c r="D76" s="1078"/>
      <c r="E76" s="1078"/>
      <c r="F76" s="1079"/>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7"/>
      <c r="B77" s="1078"/>
      <c r="C77" s="1078"/>
      <c r="D77" s="1078"/>
      <c r="E77" s="1078"/>
      <c r="F77" s="1079"/>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7"/>
      <c r="B78" s="1078"/>
      <c r="C78" s="1078"/>
      <c r="D78" s="1078"/>
      <c r="E78" s="1078"/>
      <c r="F78" s="1079"/>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7"/>
      <c r="B79" s="1078"/>
      <c r="C79" s="1078"/>
      <c r="D79" s="1078"/>
      <c r="E79" s="1078"/>
      <c r="F79" s="1079"/>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4" t="s">
        <v>19</v>
      </c>
      <c r="Z82" s="675"/>
      <c r="AA82" s="675"/>
      <c r="AB82" s="823"/>
      <c r="AC82" s="840" t="s">
        <v>17</v>
      </c>
      <c r="AD82" s="691"/>
      <c r="AE82" s="691"/>
      <c r="AF82" s="691"/>
      <c r="AG82" s="691"/>
      <c r="AH82" s="690" t="s">
        <v>18</v>
      </c>
      <c r="AI82" s="691"/>
      <c r="AJ82" s="691"/>
      <c r="AK82" s="691"/>
      <c r="AL82" s="691"/>
      <c r="AM82" s="691"/>
      <c r="AN82" s="691"/>
      <c r="AO82" s="691"/>
      <c r="AP82" s="691"/>
      <c r="AQ82" s="691"/>
      <c r="AR82" s="691"/>
      <c r="AS82" s="691"/>
      <c r="AT82" s="692"/>
      <c r="AU82" s="674" t="s">
        <v>19</v>
      </c>
      <c r="AV82" s="675"/>
      <c r="AW82" s="675"/>
      <c r="AX82" s="676"/>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7"/>
      <c r="Z83" s="408"/>
      <c r="AA83" s="408"/>
      <c r="AB83" s="830"/>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15">
      <c r="A84" s="1077"/>
      <c r="B84" s="1078"/>
      <c r="C84" s="1078"/>
      <c r="D84" s="1078"/>
      <c r="E84" s="1078"/>
      <c r="F84" s="1079"/>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7"/>
      <c r="B85" s="1078"/>
      <c r="C85" s="1078"/>
      <c r="D85" s="1078"/>
      <c r="E85" s="1078"/>
      <c r="F85" s="1079"/>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7"/>
      <c r="B86" s="1078"/>
      <c r="C86" s="1078"/>
      <c r="D86" s="1078"/>
      <c r="E86" s="1078"/>
      <c r="F86" s="1079"/>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7"/>
      <c r="B87" s="1078"/>
      <c r="C87" s="1078"/>
      <c r="D87" s="1078"/>
      <c r="E87" s="1078"/>
      <c r="F87" s="1079"/>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7"/>
      <c r="B88" s="1078"/>
      <c r="C88" s="1078"/>
      <c r="D88" s="1078"/>
      <c r="E88" s="1078"/>
      <c r="F88" s="1079"/>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7"/>
      <c r="B89" s="1078"/>
      <c r="C89" s="1078"/>
      <c r="D89" s="1078"/>
      <c r="E89" s="1078"/>
      <c r="F89" s="1079"/>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7"/>
      <c r="B90" s="1078"/>
      <c r="C90" s="1078"/>
      <c r="D90" s="1078"/>
      <c r="E90" s="1078"/>
      <c r="F90" s="1079"/>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7"/>
      <c r="B91" s="1078"/>
      <c r="C91" s="1078"/>
      <c r="D91" s="1078"/>
      <c r="E91" s="1078"/>
      <c r="F91" s="1079"/>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7"/>
      <c r="B92" s="1078"/>
      <c r="C92" s="1078"/>
      <c r="D92" s="1078"/>
      <c r="E92" s="1078"/>
      <c r="F92" s="1079"/>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4" t="s">
        <v>19</v>
      </c>
      <c r="Z95" s="675"/>
      <c r="AA95" s="675"/>
      <c r="AB95" s="823"/>
      <c r="AC95" s="840" t="s">
        <v>17</v>
      </c>
      <c r="AD95" s="691"/>
      <c r="AE95" s="691"/>
      <c r="AF95" s="691"/>
      <c r="AG95" s="691"/>
      <c r="AH95" s="690" t="s">
        <v>18</v>
      </c>
      <c r="AI95" s="691"/>
      <c r="AJ95" s="691"/>
      <c r="AK95" s="691"/>
      <c r="AL95" s="691"/>
      <c r="AM95" s="691"/>
      <c r="AN95" s="691"/>
      <c r="AO95" s="691"/>
      <c r="AP95" s="691"/>
      <c r="AQ95" s="691"/>
      <c r="AR95" s="691"/>
      <c r="AS95" s="691"/>
      <c r="AT95" s="692"/>
      <c r="AU95" s="674" t="s">
        <v>19</v>
      </c>
      <c r="AV95" s="675"/>
      <c r="AW95" s="675"/>
      <c r="AX95" s="676"/>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7"/>
      <c r="Z96" s="408"/>
      <c r="AA96" s="408"/>
      <c r="AB96" s="830"/>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15">
      <c r="A97" s="1077"/>
      <c r="B97" s="1078"/>
      <c r="C97" s="1078"/>
      <c r="D97" s="1078"/>
      <c r="E97" s="1078"/>
      <c r="F97" s="1079"/>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7"/>
      <c r="B98" s="1078"/>
      <c r="C98" s="1078"/>
      <c r="D98" s="1078"/>
      <c r="E98" s="1078"/>
      <c r="F98" s="1079"/>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7"/>
      <c r="B99" s="1078"/>
      <c r="C99" s="1078"/>
      <c r="D99" s="1078"/>
      <c r="E99" s="1078"/>
      <c r="F99" s="1079"/>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7"/>
      <c r="B100" s="1078"/>
      <c r="C100" s="1078"/>
      <c r="D100" s="1078"/>
      <c r="E100" s="1078"/>
      <c r="F100" s="1079"/>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7"/>
      <c r="B101" s="1078"/>
      <c r="C101" s="1078"/>
      <c r="D101" s="1078"/>
      <c r="E101" s="1078"/>
      <c r="F101" s="1079"/>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7"/>
      <c r="B102" s="1078"/>
      <c r="C102" s="1078"/>
      <c r="D102" s="1078"/>
      <c r="E102" s="1078"/>
      <c r="F102" s="1079"/>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7"/>
      <c r="B103" s="1078"/>
      <c r="C103" s="1078"/>
      <c r="D103" s="1078"/>
      <c r="E103" s="1078"/>
      <c r="F103" s="1079"/>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7"/>
      <c r="B104" s="1078"/>
      <c r="C104" s="1078"/>
      <c r="D104" s="1078"/>
      <c r="E104" s="1078"/>
      <c r="F104" s="1079"/>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7"/>
      <c r="B105" s="1078"/>
      <c r="C105" s="1078"/>
      <c r="D105" s="1078"/>
      <c r="E105" s="1078"/>
      <c r="F105" s="1079"/>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4" t="s">
        <v>19</v>
      </c>
      <c r="Z109" s="675"/>
      <c r="AA109" s="675"/>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4" t="s">
        <v>19</v>
      </c>
      <c r="AV109" s="675"/>
      <c r="AW109" s="675"/>
      <c r="AX109" s="676"/>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30"/>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15">
      <c r="A111" s="1077"/>
      <c r="B111" s="1078"/>
      <c r="C111" s="1078"/>
      <c r="D111" s="1078"/>
      <c r="E111" s="1078"/>
      <c r="F111" s="1079"/>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7"/>
      <c r="B112" s="1078"/>
      <c r="C112" s="1078"/>
      <c r="D112" s="1078"/>
      <c r="E112" s="1078"/>
      <c r="F112" s="1079"/>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7"/>
      <c r="B113" s="1078"/>
      <c r="C113" s="1078"/>
      <c r="D113" s="1078"/>
      <c r="E113" s="1078"/>
      <c r="F113" s="1079"/>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7"/>
      <c r="B114" s="1078"/>
      <c r="C114" s="1078"/>
      <c r="D114" s="1078"/>
      <c r="E114" s="1078"/>
      <c r="F114" s="1079"/>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7"/>
      <c r="B115" s="1078"/>
      <c r="C115" s="1078"/>
      <c r="D115" s="1078"/>
      <c r="E115" s="1078"/>
      <c r="F115" s="1079"/>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7"/>
      <c r="B116" s="1078"/>
      <c r="C116" s="1078"/>
      <c r="D116" s="1078"/>
      <c r="E116" s="1078"/>
      <c r="F116" s="1079"/>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7"/>
      <c r="B117" s="1078"/>
      <c r="C117" s="1078"/>
      <c r="D117" s="1078"/>
      <c r="E117" s="1078"/>
      <c r="F117" s="1079"/>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7"/>
      <c r="B118" s="1078"/>
      <c r="C118" s="1078"/>
      <c r="D118" s="1078"/>
      <c r="E118" s="1078"/>
      <c r="F118" s="1079"/>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7"/>
      <c r="B119" s="1078"/>
      <c r="C119" s="1078"/>
      <c r="D119" s="1078"/>
      <c r="E119" s="1078"/>
      <c r="F119" s="1079"/>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4" t="s">
        <v>19</v>
      </c>
      <c r="Z122" s="675"/>
      <c r="AA122" s="675"/>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4" t="s">
        <v>19</v>
      </c>
      <c r="AV122" s="675"/>
      <c r="AW122" s="675"/>
      <c r="AX122" s="676"/>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30"/>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15">
      <c r="A124" s="1077"/>
      <c r="B124" s="1078"/>
      <c r="C124" s="1078"/>
      <c r="D124" s="1078"/>
      <c r="E124" s="1078"/>
      <c r="F124" s="1079"/>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7"/>
      <c r="B125" s="1078"/>
      <c r="C125" s="1078"/>
      <c r="D125" s="1078"/>
      <c r="E125" s="1078"/>
      <c r="F125" s="1079"/>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7"/>
      <c r="B126" s="1078"/>
      <c r="C126" s="1078"/>
      <c r="D126" s="1078"/>
      <c r="E126" s="1078"/>
      <c r="F126" s="1079"/>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7"/>
      <c r="B127" s="1078"/>
      <c r="C127" s="1078"/>
      <c r="D127" s="1078"/>
      <c r="E127" s="1078"/>
      <c r="F127" s="1079"/>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7"/>
      <c r="B128" s="1078"/>
      <c r="C128" s="1078"/>
      <c r="D128" s="1078"/>
      <c r="E128" s="1078"/>
      <c r="F128" s="1079"/>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7"/>
      <c r="B129" s="1078"/>
      <c r="C129" s="1078"/>
      <c r="D129" s="1078"/>
      <c r="E129" s="1078"/>
      <c r="F129" s="1079"/>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7"/>
      <c r="B130" s="1078"/>
      <c r="C130" s="1078"/>
      <c r="D130" s="1078"/>
      <c r="E130" s="1078"/>
      <c r="F130" s="1079"/>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7"/>
      <c r="B131" s="1078"/>
      <c r="C131" s="1078"/>
      <c r="D131" s="1078"/>
      <c r="E131" s="1078"/>
      <c r="F131" s="1079"/>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7"/>
      <c r="B132" s="1078"/>
      <c r="C132" s="1078"/>
      <c r="D132" s="1078"/>
      <c r="E132" s="1078"/>
      <c r="F132" s="1079"/>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4" t="s">
        <v>19</v>
      </c>
      <c r="Z135" s="675"/>
      <c r="AA135" s="675"/>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4" t="s">
        <v>19</v>
      </c>
      <c r="AV135" s="675"/>
      <c r="AW135" s="675"/>
      <c r="AX135" s="676"/>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30"/>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15">
      <c r="A137" s="1077"/>
      <c r="B137" s="1078"/>
      <c r="C137" s="1078"/>
      <c r="D137" s="1078"/>
      <c r="E137" s="1078"/>
      <c r="F137" s="1079"/>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7"/>
      <c r="B138" s="1078"/>
      <c r="C138" s="1078"/>
      <c r="D138" s="1078"/>
      <c r="E138" s="1078"/>
      <c r="F138" s="1079"/>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7"/>
      <c r="B139" s="1078"/>
      <c r="C139" s="1078"/>
      <c r="D139" s="1078"/>
      <c r="E139" s="1078"/>
      <c r="F139" s="1079"/>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7"/>
      <c r="B140" s="1078"/>
      <c r="C140" s="1078"/>
      <c r="D140" s="1078"/>
      <c r="E140" s="1078"/>
      <c r="F140" s="1079"/>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7"/>
      <c r="B141" s="1078"/>
      <c r="C141" s="1078"/>
      <c r="D141" s="1078"/>
      <c r="E141" s="1078"/>
      <c r="F141" s="1079"/>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7"/>
      <c r="B142" s="1078"/>
      <c r="C142" s="1078"/>
      <c r="D142" s="1078"/>
      <c r="E142" s="1078"/>
      <c r="F142" s="1079"/>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7"/>
      <c r="B143" s="1078"/>
      <c r="C143" s="1078"/>
      <c r="D143" s="1078"/>
      <c r="E143" s="1078"/>
      <c r="F143" s="1079"/>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7"/>
      <c r="B144" s="1078"/>
      <c r="C144" s="1078"/>
      <c r="D144" s="1078"/>
      <c r="E144" s="1078"/>
      <c r="F144" s="1079"/>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7"/>
      <c r="B145" s="1078"/>
      <c r="C145" s="1078"/>
      <c r="D145" s="1078"/>
      <c r="E145" s="1078"/>
      <c r="F145" s="1079"/>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4" t="s">
        <v>19</v>
      </c>
      <c r="Z148" s="675"/>
      <c r="AA148" s="675"/>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4" t="s">
        <v>19</v>
      </c>
      <c r="AV148" s="675"/>
      <c r="AW148" s="675"/>
      <c r="AX148" s="676"/>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30"/>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15">
      <c r="A150" s="1077"/>
      <c r="B150" s="1078"/>
      <c r="C150" s="1078"/>
      <c r="D150" s="1078"/>
      <c r="E150" s="1078"/>
      <c r="F150" s="1079"/>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7"/>
      <c r="B151" s="1078"/>
      <c r="C151" s="1078"/>
      <c r="D151" s="1078"/>
      <c r="E151" s="1078"/>
      <c r="F151" s="1079"/>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7"/>
      <c r="B152" s="1078"/>
      <c r="C152" s="1078"/>
      <c r="D152" s="1078"/>
      <c r="E152" s="1078"/>
      <c r="F152" s="1079"/>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7"/>
      <c r="B153" s="1078"/>
      <c r="C153" s="1078"/>
      <c r="D153" s="1078"/>
      <c r="E153" s="1078"/>
      <c r="F153" s="1079"/>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7"/>
      <c r="B154" s="1078"/>
      <c r="C154" s="1078"/>
      <c r="D154" s="1078"/>
      <c r="E154" s="1078"/>
      <c r="F154" s="1079"/>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7"/>
      <c r="B155" s="1078"/>
      <c r="C155" s="1078"/>
      <c r="D155" s="1078"/>
      <c r="E155" s="1078"/>
      <c r="F155" s="1079"/>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7"/>
      <c r="B156" s="1078"/>
      <c r="C156" s="1078"/>
      <c r="D156" s="1078"/>
      <c r="E156" s="1078"/>
      <c r="F156" s="1079"/>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7"/>
      <c r="B157" s="1078"/>
      <c r="C157" s="1078"/>
      <c r="D157" s="1078"/>
      <c r="E157" s="1078"/>
      <c r="F157" s="1079"/>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7"/>
      <c r="B158" s="1078"/>
      <c r="C158" s="1078"/>
      <c r="D158" s="1078"/>
      <c r="E158" s="1078"/>
      <c r="F158" s="1079"/>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4" t="s">
        <v>19</v>
      </c>
      <c r="Z162" s="675"/>
      <c r="AA162" s="675"/>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4" t="s">
        <v>19</v>
      </c>
      <c r="AV162" s="675"/>
      <c r="AW162" s="675"/>
      <c r="AX162" s="676"/>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30"/>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15">
      <c r="A164" s="1077"/>
      <c r="B164" s="1078"/>
      <c r="C164" s="1078"/>
      <c r="D164" s="1078"/>
      <c r="E164" s="1078"/>
      <c r="F164" s="1079"/>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7"/>
      <c r="B165" s="1078"/>
      <c r="C165" s="1078"/>
      <c r="D165" s="1078"/>
      <c r="E165" s="1078"/>
      <c r="F165" s="1079"/>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7"/>
      <c r="B166" s="1078"/>
      <c r="C166" s="1078"/>
      <c r="D166" s="1078"/>
      <c r="E166" s="1078"/>
      <c r="F166" s="1079"/>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7"/>
      <c r="B167" s="1078"/>
      <c r="C167" s="1078"/>
      <c r="D167" s="1078"/>
      <c r="E167" s="1078"/>
      <c r="F167" s="1079"/>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7"/>
      <c r="B168" s="1078"/>
      <c r="C168" s="1078"/>
      <c r="D168" s="1078"/>
      <c r="E168" s="1078"/>
      <c r="F168" s="1079"/>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7"/>
      <c r="B169" s="1078"/>
      <c r="C169" s="1078"/>
      <c r="D169" s="1078"/>
      <c r="E169" s="1078"/>
      <c r="F169" s="1079"/>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7"/>
      <c r="B170" s="1078"/>
      <c r="C170" s="1078"/>
      <c r="D170" s="1078"/>
      <c r="E170" s="1078"/>
      <c r="F170" s="1079"/>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7"/>
      <c r="B171" s="1078"/>
      <c r="C171" s="1078"/>
      <c r="D171" s="1078"/>
      <c r="E171" s="1078"/>
      <c r="F171" s="1079"/>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7"/>
      <c r="B172" s="1078"/>
      <c r="C172" s="1078"/>
      <c r="D172" s="1078"/>
      <c r="E172" s="1078"/>
      <c r="F172" s="1079"/>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4" t="s">
        <v>19</v>
      </c>
      <c r="Z175" s="675"/>
      <c r="AA175" s="675"/>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4" t="s">
        <v>19</v>
      </c>
      <c r="AV175" s="675"/>
      <c r="AW175" s="675"/>
      <c r="AX175" s="676"/>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30"/>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15">
      <c r="A177" s="1077"/>
      <c r="B177" s="1078"/>
      <c r="C177" s="1078"/>
      <c r="D177" s="1078"/>
      <c r="E177" s="1078"/>
      <c r="F177" s="1079"/>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7"/>
      <c r="B178" s="1078"/>
      <c r="C178" s="1078"/>
      <c r="D178" s="1078"/>
      <c r="E178" s="1078"/>
      <c r="F178" s="1079"/>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7"/>
      <c r="B179" s="1078"/>
      <c r="C179" s="1078"/>
      <c r="D179" s="1078"/>
      <c r="E179" s="1078"/>
      <c r="F179" s="1079"/>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7"/>
      <c r="B180" s="1078"/>
      <c r="C180" s="1078"/>
      <c r="D180" s="1078"/>
      <c r="E180" s="1078"/>
      <c r="F180" s="1079"/>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7"/>
      <c r="B181" s="1078"/>
      <c r="C181" s="1078"/>
      <c r="D181" s="1078"/>
      <c r="E181" s="1078"/>
      <c r="F181" s="1079"/>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7"/>
      <c r="B182" s="1078"/>
      <c r="C182" s="1078"/>
      <c r="D182" s="1078"/>
      <c r="E182" s="1078"/>
      <c r="F182" s="1079"/>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7"/>
      <c r="B183" s="1078"/>
      <c r="C183" s="1078"/>
      <c r="D183" s="1078"/>
      <c r="E183" s="1078"/>
      <c r="F183" s="1079"/>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7"/>
      <c r="B184" s="1078"/>
      <c r="C184" s="1078"/>
      <c r="D184" s="1078"/>
      <c r="E184" s="1078"/>
      <c r="F184" s="1079"/>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7"/>
      <c r="B185" s="1078"/>
      <c r="C185" s="1078"/>
      <c r="D185" s="1078"/>
      <c r="E185" s="1078"/>
      <c r="F185" s="1079"/>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4" t="s">
        <v>19</v>
      </c>
      <c r="Z188" s="675"/>
      <c r="AA188" s="675"/>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4" t="s">
        <v>19</v>
      </c>
      <c r="AV188" s="675"/>
      <c r="AW188" s="675"/>
      <c r="AX188" s="676"/>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30"/>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15">
      <c r="A190" s="1077"/>
      <c r="B190" s="1078"/>
      <c r="C190" s="1078"/>
      <c r="D190" s="1078"/>
      <c r="E190" s="1078"/>
      <c r="F190" s="1079"/>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7"/>
      <c r="B191" s="1078"/>
      <c r="C191" s="1078"/>
      <c r="D191" s="1078"/>
      <c r="E191" s="1078"/>
      <c r="F191" s="1079"/>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7"/>
      <c r="B192" s="1078"/>
      <c r="C192" s="1078"/>
      <c r="D192" s="1078"/>
      <c r="E192" s="1078"/>
      <c r="F192" s="1079"/>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7"/>
      <c r="B193" s="1078"/>
      <c r="C193" s="1078"/>
      <c r="D193" s="1078"/>
      <c r="E193" s="1078"/>
      <c r="F193" s="1079"/>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7"/>
      <c r="B194" s="1078"/>
      <c r="C194" s="1078"/>
      <c r="D194" s="1078"/>
      <c r="E194" s="1078"/>
      <c r="F194" s="1079"/>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7"/>
      <c r="B195" s="1078"/>
      <c r="C195" s="1078"/>
      <c r="D195" s="1078"/>
      <c r="E195" s="1078"/>
      <c r="F195" s="1079"/>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7"/>
      <c r="B196" s="1078"/>
      <c r="C196" s="1078"/>
      <c r="D196" s="1078"/>
      <c r="E196" s="1078"/>
      <c r="F196" s="1079"/>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7"/>
      <c r="B197" s="1078"/>
      <c r="C197" s="1078"/>
      <c r="D197" s="1078"/>
      <c r="E197" s="1078"/>
      <c r="F197" s="1079"/>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7"/>
      <c r="B198" s="1078"/>
      <c r="C198" s="1078"/>
      <c r="D198" s="1078"/>
      <c r="E198" s="1078"/>
      <c r="F198" s="1079"/>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4" t="s">
        <v>19</v>
      </c>
      <c r="Z201" s="675"/>
      <c r="AA201" s="675"/>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4" t="s">
        <v>19</v>
      </c>
      <c r="AV201" s="675"/>
      <c r="AW201" s="675"/>
      <c r="AX201" s="676"/>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30"/>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15">
      <c r="A203" s="1077"/>
      <c r="B203" s="1078"/>
      <c r="C203" s="1078"/>
      <c r="D203" s="1078"/>
      <c r="E203" s="1078"/>
      <c r="F203" s="1079"/>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7"/>
      <c r="B204" s="1078"/>
      <c r="C204" s="1078"/>
      <c r="D204" s="1078"/>
      <c r="E204" s="1078"/>
      <c r="F204" s="1079"/>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7"/>
      <c r="B205" s="1078"/>
      <c r="C205" s="1078"/>
      <c r="D205" s="1078"/>
      <c r="E205" s="1078"/>
      <c r="F205" s="1079"/>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7"/>
      <c r="B206" s="1078"/>
      <c r="C206" s="1078"/>
      <c r="D206" s="1078"/>
      <c r="E206" s="1078"/>
      <c r="F206" s="1079"/>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7"/>
      <c r="B207" s="1078"/>
      <c r="C207" s="1078"/>
      <c r="D207" s="1078"/>
      <c r="E207" s="1078"/>
      <c r="F207" s="1079"/>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7"/>
      <c r="B208" s="1078"/>
      <c r="C208" s="1078"/>
      <c r="D208" s="1078"/>
      <c r="E208" s="1078"/>
      <c r="F208" s="1079"/>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7"/>
      <c r="B209" s="1078"/>
      <c r="C209" s="1078"/>
      <c r="D209" s="1078"/>
      <c r="E209" s="1078"/>
      <c r="F209" s="1079"/>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7"/>
      <c r="B210" s="1078"/>
      <c r="C210" s="1078"/>
      <c r="D210" s="1078"/>
      <c r="E210" s="1078"/>
      <c r="F210" s="1079"/>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7"/>
      <c r="B211" s="1078"/>
      <c r="C211" s="1078"/>
      <c r="D211" s="1078"/>
      <c r="E211" s="1078"/>
      <c r="F211" s="1079"/>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4" t="s">
        <v>19</v>
      </c>
      <c r="Z215" s="675"/>
      <c r="AA215" s="675"/>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4" t="s">
        <v>19</v>
      </c>
      <c r="AV215" s="675"/>
      <c r="AW215" s="675"/>
      <c r="AX215" s="676"/>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30"/>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15">
      <c r="A217" s="1077"/>
      <c r="B217" s="1078"/>
      <c r="C217" s="1078"/>
      <c r="D217" s="1078"/>
      <c r="E217" s="1078"/>
      <c r="F217" s="1079"/>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7"/>
      <c r="B218" s="1078"/>
      <c r="C218" s="1078"/>
      <c r="D218" s="1078"/>
      <c r="E218" s="1078"/>
      <c r="F218" s="1079"/>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7"/>
      <c r="B219" s="1078"/>
      <c r="C219" s="1078"/>
      <c r="D219" s="1078"/>
      <c r="E219" s="1078"/>
      <c r="F219" s="1079"/>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7"/>
      <c r="B220" s="1078"/>
      <c r="C220" s="1078"/>
      <c r="D220" s="1078"/>
      <c r="E220" s="1078"/>
      <c r="F220" s="1079"/>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7"/>
      <c r="B221" s="1078"/>
      <c r="C221" s="1078"/>
      <c r="D221" s="1078"/>
      <c r="E221" s="1078"/>
      <c r="F221" s="1079"/>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7"/>
      <c r="B222" s="1078"/>
      <c r="C222" s="1078"/>
      <c r="D222" s="1078"/>
      <c r="E222" s="1078"/>
      <c r="F222" s="1079"/>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7"/>
      <c r="B223" s="1078"/>
      <c r="C223" s="1078"/>
      <c r="D223" s="1078"/>
      <c r="E223" s="1078"/>
      <c r="F223" s="1079"/>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7"/>
      <c r="B224" s="1078"/>
      <c r="C224" s="1078"/>
      <c r="D224" s="1078"/>
      <c r="E224" s="1078"/>
      <c r="F224" s="1079"/>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7"/>
      <c r="B225" s="1078"/>
      <c r="C225" s="1078"/>
      <c r="D225" s="1078"/>
      <c r="E225" s="1078"/>
      <c r="F225" s="1079"/>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4" t="s">
        <v>19</v>
      </c>
      <c r="Z228" s="675"/>
      <c r="AA228" s="675"/>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4" t="s">
        <v>19</v>
      </c>
      <c r="AV228" s="675"/>
      <c r="AW228" s="675"/>
      <c r="AX228" s="676"/>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30"/>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15">
      <c r="A230" s="1077"/>
      <c r="B230" s="1078"/>
      <c r="C230" s="1078"/>
      <c r="D230" s="1078"/>
      <c r="E230" s="1078"/>
      <c r="F230" s="1079"/>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7"/>
      <c r="B231" s="1078"/>
      <c r="C231" s="1078"/>
      <c r="D231" s="1078"/>
      <c r="E231" s="1078"/>
      <c r="F231" s="1079"/>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7"/>
      <c r="B232" s="1078"/>
      <c r="C232" s="1078"/>
      <c r="D232" s="1078"/>
      <c r="E232" s="1078"/>
      <c r="F232" s="1079"/>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7"/>
      <c r="B233" s="1078"/>
      <c r="C233" s="1078"/>
      <c r="D233" s="1078"/>
      <c r="E233" s="1078"/>
      <c r="F233" s="1079"/>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7"/>
      <c r="B234" s="1078"/>
      <c r="C234" s="1078"/>
      <c r="D234" s="1078"/>
      <c r="E234" s="1078"/>
      <c r="F234" s="1079"/>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7"/>
      <c r="B235" s="1078"/>
      <c r="C235" s="1078"/>
      <c r="D235" s="1078"/>
      <c r="E235" s="1078"/>
      <c r="F235" s="1079"/>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7"/>
      <c r="B236" s="1078"/>
      <c r="C236" s="1078"/>
      <c r="D236" s="1078"/>
      <c r="E236" s="1078"/>
      <c r="F236" s="1079"/>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7"/>
      <c r="B237" s="1078"/>
      <c r="C237" s="1078"/>
      <c r="D237" s="1078"/>
      <c r="E237" s="1078"/>
      <c r="F237" s="1079"/>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7"/>
      <c r="B238" s="1078"/>
      <c r="C238" s="1078"/>
      <c r="D238" s="1078"/>
      <c r="E238" s="1078"/>
      <c r="F238" s="1079"/>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4" t="s">
        <v>19</v>
      </c>
      <c r="Z241" s="675"/>
      <c r="AA241" s="675"/>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4" t="s">
        <v>19</v>
      </c>
      <c r="AV241" s="675"/>
      <c r="AW241" s="675"/>
      <c r="AX241" s="676"/>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30"/>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15">
      <c r="A243" s="1077"/>
      <c r="B243" s="1078"/>
      <c r="C243" s="1078"/>
      <c r="D243" s="1078"/>
      <c r="E243" s="1078"/>
      <c r="F243" s="1079"/>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7"/>
      <c r="B244" s="1078"/>
      <c r="C244" s="1078"/>
      <c r="D244" s="1078"/>
      <c r="E244" s="1078"/>
      <c r="F244" s="1079"/>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7"/>
      <c r="B245" s="1078"/>
      <c r="C245" s="1078"/>
      <c r="D245" s="1078"/>
      <c r="E245" s="1078"/>
      <c r="F245" s="1079"/>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7"/>
      <c r="B246" s="1078"/>
      <c r="C246" s="1078"/>
      <c r="D246" s="1078"/>
      <c r="E246" s="1078"/>
      <c r="F246" s="1079"/>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7"/>
      <c r="B247" s="1078"/>
      <c r="C247" s="1078"/>
      <c r="D247" s="1078"/>
      <c r="E247" s="1078"/>
      <c r="F247" s="1079"/>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7"/>
      <c r="B248" s="1078"/>
      <c r="C248" s="1078"/>
      <c r="D248" s="1078"/>
      <c r="E248" s="1078"/>
      <c r="F248" s="1079"/>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7"/>
      <c r="B249" s="1078"/>
      <c r="C249" s="1078"/>
      <c r="D249" s="1078"/>
      <c r="E249" s="1078"/>
      <c r="F249" s="1079"/>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7"/>
      <c r="B250" s="1078"/>
      <c r="C250" s="1078"/>
      <c r="D250" s="1078"/>
      <c r="E250" s="1078"/>
      <c r="F250" s="1079"/>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7"/>
      <c r="B251" s="1078"/>
      <c r="C251" s="1078"/>
      <c r="D251" s="1078"/>
      <c r="E251" s="1078"/>
      <c r="F251" s="1079"/>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4" t="s">
        <v>19</v>
      </c>
      <c r="Z254" s="675"/>
      <c r="AA254" s="675"/>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4" t="s">
        <v>19</v>
      </c>
      <c r="AV254" s="675"/>
      <c r="AW254" s="675"/>
      <c r="AX254" s="676"/>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30"/>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15">
      <c r="A256" s="1077"/>
      <c r="B256" s="1078"/>
      <c r="C256" s="1078"/>
      <c r="D256" s="1078"/>
      <c r="E256" s="1078"/>
      <c r="F256" s="1079"/>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7"/>
      <c r="B257" s="1078"/>
      <c r="C257" s="1078"/>
      <c r="D257" s="1078"/>
      <c r="E257" s="1078"/>
      <c r="F257" s="1079"/>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7"/>
      <c r="B258" s="1078"/>
      <c r="C258" s="1078"/>
      <c r="D258" s="1078"/>
      <c r="E258" s="1078"/>
      <c r="F258" s="1079"/>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7"/>
      <c r="B259" s="1078"/>
      <c r="C259" s="1078"/>
      <c r="D259" s="1078"/>
      <c r="E259" s="1078"/>
      <c r="F259" s="1079"/>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7"/>
      <c r="B260" s="1078"/>
      <c r="C260" s="1078"/>
      <c r="D260" s="1078"/>
      <c r="E260" s="1078"/>
      <c r="F260" s="1079"/>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7"/>
      <c r="B261" s="1078"/>
      <c r="C261" s="1078"/>
      <c r="D261" s="1078"/>
      <c r="E261" s="1078"/>
      <c r="F261" s="1079"/>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7"/>
      <c r="B262" s="1078"/>
      <c r="C262" s="1078"/>
      <c r="D262" s="1078"/>
      <c r="E262" s="1078"/>
      <c r="F262" s="1079"/>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7"/>
      <c r="B263" s="1078"/>
      <c r="C263" s="1078"/>
      <c r="D263" s="1078"/>
      <c r="E263" s="1078"/>
      <c r="F263" s="1079"/>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7"/>
      <c r="B264" s="1078"/>
      <c r="C264" s="1078"/>
      <c r="D264" s="1078"/>
      <c r="E264" s="1078"/>
      <c r="F264" s="1079"/>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8">
        <v>1</v>
      </c>
      <c r="B4" s="1088">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8">
        <v>2</v>
      </c>
      <c r="B5" s="1088">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8">
        <v>3</v>
      </c>
      <c r="B6" s="1088">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8">
        <v>4</v>
      </c>
      <c r="B7" s="1088">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8">
        <v>5</v>
      </c>
      <c r="B8" s="1088">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8">
        <v>6</v>
      </c>
      <c r="B9" s="1088">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8">
        <v>7</v>
      </c>
      <c r="B10" s="1088">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8">
        <v>8</v>
      </c>
      <c r="B11" s="1088">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8">
        <v>9</v>
      </c>
      <c r="B12" s="1088">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8">
        <v>10</v>
      </c>
      <c r="B13" s="1088">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8">
        <v>11</v>
      </c>
      <c r="B14" s="1088">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8">
        <v>12</v>
      </c>
      <c r="B15" s="1088">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8">
        <v>13</v>
      </c>
      <c r="B16" s="1088">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8">
        <v>14</v>
      </c>
      <c r="B17" s="1088">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8">
        <v>15</v>
      </c>
      <c r="B18" s="1088">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8">
        <v>16</v>
      </c>
      <c r="B19" s="1088">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8">
        <v>17</v>
      </c>
      <c r="B20" s="1088">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8">
        <v>18</v>
      </c>
      <c r="B21" s="1088">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8">
        <v>19</v>
      </c>
      <c r="B22" s="1088">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8">
        <v>20</v>
      </c>
      <c r="B23" s="1088">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8">
        <v>21</v>
      </c>
      <c r="B24" s="1088">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8">
        <v>22</v>
      </c>
      <c r="B25" s="1088">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8">
        <v>23</v>
      </c>
      <c r="B26" s="1088">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8">
        <v>24</v>
      </c>
      <c r="B27" s="1088">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8">
        <v>25</v>
      </c>
      <c r="B28" s="1088">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8">
        <v>26</v>
      </c>
      <c r="B29" s="1088">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8">
        <v>27</v>
      </c>
      <c r="B30" s="1088">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8">
        <v>28</v>
      </c>
      <c r="B31" s="1088">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8">
        <v>29</v>
      </c>
      <c r="B32" s="1088">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8">
        <v>30</v>
      </c>
      <c r="B33" s="1088">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8">
        <v>1</v>
      </c>
      <c r="B37" s="1088">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8">
        <v>2</v>
      </c>
      <c r="B38" s="1088">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8">
        <v>3</v>
      </c>
      <c r="B39" s="1088">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8">
        <v>4</v>
      </c>
      <c r="B40" s="1088">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8">
        <v>5</v>
      </c>
      <c r="B41" s="1088">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8">
        <v>6</v>
      </c>
      <c r="B42" s="1088">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8">
        <v>7</v>
      </c>
      <c r="B43" s="1088">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8">
        <v>8</v>
      </c>
      <c r="B44" s="1088">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8">
        <v>9</v>
      </c>
      <c r="B45" s="1088">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8">
        <v>10</v>
      </c>
      <c r="B46" s="1088">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8">
        <v>11</v>
      </c>
      <c r="B47" s="1088">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8">
        <v>12</v>
      </c>
      <c r="B48" s="1088">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8">
        <v>13</v>
      </c>
      <c r="B49" s="1088">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8">
        <v>14</v>
      </c>
      <c r="B50" s="1088">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8">
        <v>15</v>
      </c>
      <c r="B51" s="1088">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8">
        <v>16</v>
      </c>
      <c r="B52" s="1088">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8">
        <v>17</v>
      </c>
      <c r="B53" s="1088">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8">
        <v>18</v>
      </c>
      <c r="B54" s="1088">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8">
        <v>19</v>
      </c>
      <c r="B55" s="1088">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8">
        <v>20</v>
      </c>
      <c r="B56" s="1088">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8">
        <v>21</v>
      </c>
      <c r="B57" s="1088">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8">
        <v>22</v>
      </c>
      <c r="B58" s="1088">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8">
        <v>23</v>
      </c>
      <c r="B59" s="1088">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8">
        <v>24</v>
      </c>
      <c r="B60" s="1088">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8">
        <v>25</v>
      </c>
      <c r="B61" s="1088">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8">
        <v>26</v>
      </c>
      <c r="B62" s="1088">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8">
        <v>27</v>
      </c>
      <c r="B63" s="1088">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8">
        <v>28</v>
      </c>
      <c r="B64" s="1088">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8">
        <v>29</v>
      </c>
      <c r="B65" s="1088">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8">
        <v>30</v>
      </c>
      <c r="B66" s="1088">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8">
        <v>1</v>
      </c>
      <c r="B70" s="1088">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8">
        <v>2</v>
      </c>
      <c r="B71" s="1088">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8">
        <v>3</v>
      </c>
      <c r="B72" s="1088">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8">
        <v>4</v>
      </c>
      <c r="B73" s="1088">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8">
        <v>5</v>
      </c>
      <c r="B74" s="1088">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8">
        <v>6</v>
      </c>
      <c r="B75" s="1088">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8">
        <v>7</v>
      </c>
      <c r="B76" s="1088">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8">
        <v>8</v>
      </c>
      <c r="B77" s="1088">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8">
        <v>9</v>
      </c>
      <c r="B78" s="1088">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8">
        <v>10</v>
      </c>
      <c r="B79" s="1088">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8">
        <v>11</v>
      </c>
      <c r="B80" s="1088">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8">
        <v>12</v>
      </c>
      <c r="B81" s="1088">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8">
        <v>13</v>
      </c>
      <c r="B82" s="1088">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8">
        <v>14</v>
      </c>
      <c r="B83" s="1088">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8">
        <v>15</v>
      </c>
      <c r="B84" s="1088">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8">
        <v>16</v>
      </c>
      <c r="B85" s="1088">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8">
        <v>17</v>
      </c>
      <c r="B86" s="1088">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8">
        <v>18</v>
      </c>
      <c r="B87" s="1088">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8">
        <v>19</v>
      </c>
      <c r="B88" s="1088">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8">
        <v>20</v>
      </c>
      <c r="B89" s="1088">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8">
        <v>21</v>
      </c>
      <c r="B90" s="1088">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8">
        <v>22</v>
      </c>
      <c r="B91" s="1088">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8">
        <v>23</v>
      </c>
      <c r="B92" s="1088">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8">
        <v>24</v>
      </c>
      <c r="B93" s="1088">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8">
        <v>25</v>
      </c>
      <c r="B94" s="1088">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8">
        <v>26</v>
      </c>
      <c r="B95" s="1088">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8">
        <v>27</v>
      </c>
      <c r="B96" s="1088">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8">
        <v>28</v>
      </c>
      <c r="B97" s="1088">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8">
        <v>29</v>
      </c>
      <c r="B98" s="1088">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8">
        <v>30</v>
      </c>
      <c r="B99" s="1088">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8">
        <v>1</v>
      </c>
      <c r="B103" s="1088">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8">
        <v>2</v>
      </c>
      <c r="B104" s="1088">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8">
        <v>3</v>
      </c>
      <c r="B105" s="1088">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8">
        <v>4</v>
      </c>
      <c r="B106" s="1088">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8">
        <v>5</v>
      </c>
      <c r="B107" s="1088">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8">
        <v>6</v>
      </c>
      <c r="B108" s="1088">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8">
        <v>7</v>
      </c>
      <c r="B109" s="1088">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8">
        <v>8</v>
      </c>
      <c r="B110" s="1088">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8">
        <v>9</v>
      </c>
      <c r="B111" s="1088">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8">
        <v>10</v>
      </c>
      <c r="B112" s="1088">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8">
        <v>11</v>
      </c>
      <c r="B113" s="1088">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8">
        <v>12</v>
      </c>
      <c r="B114" s="1088">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8">
        <v>13</v>
      </c>
      <c r="B115" s="1088">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8">
        <v>14</v>
      </c>
      <c r="B116" s="1088">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8">
        <v>15</v>
      </c>
      <c r="B117" s="1088">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8">
        <v>16</v>
      </c>
      <c r="B118" s="1088">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8">
        <v>17</v>
      </c>
      <c r="B119" s="1088">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8">
        <v>18</v>
      </c>
      <c r="B120" s="1088">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8">
        <v>19</v>
      </c>
      <c r="B121" s="1088">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8">
        <v>20</v>
      </c>
      <c r="B122" s="1088">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8">
        <v>21</v>
      </c>
      <c r="B123" s="1088">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8">
        <v>22</v>
      </c>
      <c r="B124" s="1088">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8">
        <v>23</v>
      </c>
      <c r="B125" s="1088">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8">
        <v>24</v>
      </c>
      <c r="B126" s="1088">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8">
        <v>25</v>
      </c>
      <c r="B127" s="1088">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8">
        <v>26</v>
      </c>
      <c r="B128" s="1088">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8">
        <v>27</v>
      </c>
      <c r="B129" s="1088">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8">
        <v>28</v>
      </c>
      <c r="B130" s="1088">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8">
        <v>29</v>
      </c>
      <c r="B131" s="1088">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8">
        <v>30</v>
      </c>
      <c r="B132" s="1088">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8">
        <v>1</v>
      </c>
      <c r="B136" s="1088">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8">
        <v>2</v>
      </c>
      <c r="B137" s="1088">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8">
        <v>3</v>
      </c>
      <c r="B138" s="1088">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8">
        <v>4</v>
      </c>
      <c r="B139" s="1088">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8">
        <v>5</v>
      </c>
      <c r="B140" s="1088">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8">
        <v>6</v>
      </c>
      <c r="B141" s="1088">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8">
        <v>7</v>
      </c>
      <c r="B142" s="1088">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8">
        <v>8</v>
      </c>
      <c r="B143" s="1088">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8">
        <v>9</v>
      </c>
      <c r="B144" s="1088">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8">
        <v>10</v>
      </c>
      <c r="B145" s="1088">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8">
        <v>11</v>
      </c>
      <c r="B146" s="1088">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8">
        <v>12</v>
      </c>
      <c r="B147" s="1088">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8">
        <v>13</v>
      </c>
      <c r="B148" s="1088">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8">
        <v>14</v>
      </c>
      <c r="B149" s="1088">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8">
        <v>15</v>
      </c>
      <c r="B150" s="1088">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8">
        <v>16</v>
      </c>
      <c r="B151" s="1088">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8">
        <v>17</v>
      </c>
      <c r="B152" s="1088">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8">
        <v>18</v>
      </c>
      <c r="B153" s="1088">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8">
        <v>19</v>
      </c>
      <c r="B154" s="1088">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8">
        <v>20</v>
      </c>
      <c r="B155" s="1088">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8">
        <v>21</v>
      </c>
      <c r="B156" s="1088">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8">
        <v>22</v>
      </c>
      <c r="B157" s="1088">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8">
        <v>23</v>
      </c>
      <c r="B158" s="1088">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8">
        <v>24</v>
      </c>
      <c r="B159" s="1088">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8">
        <v>25</v>
      </c>
      <c r="B160" s="1088">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8">
        <v>26</v>
      </c>
      <c r="B161" s="1088">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8">
        <v>27</v>
      </c>
      <c r="B162" s="1088">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8">
        <v>28</v>
      </c>
      <c r="B163" s="1088">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8">
        <v>29</v>
      </c>
      <c r="B164" s="1088">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8">
        <v>30</v>
      </c>
      <c r="B165" s="1088">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8">
        <v>1</v>
      </c>
      <c r="B169" s="1088">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8">
        <v>2</v>
      </c>
      <c r="B170" s="1088">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8">
        <v>3</v>
      </c>
      <c r="B171" s="1088">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8">
        <v>4</v>
      </c>
      <c r="B172" s="1088">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8">
        <v>5</v>
      </c>
      <c r="B173" s="1088">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8">
        <v>6</v>
      </c>
      <c r="B174" s="1088">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8">
        <v>7</v>
      </c>
      <c r="B175" s="1088">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8">
        <v>8</v>
      </c>
      <c r="B176" s="1088">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8">
        <v>9</v>
      </c>
      <c r="B177" s="1088">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8">
        <v>10</v>
      </c>
      <c r="B178" s="1088">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8">
        <v>11</v>
      </c>
      <c r="B179" s="1088">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8">
        <v>12</v>
      </c>
      <c r="B180" s="1088">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8">
        <v>13</v>
      </c>
      <c r="B181" s="1088">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8">
        <v>14</v>
      </c>
      <c r="B182" s="1088">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8">
        <v>15</v>
      </c>
      <c r="B183" s="1088">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8">
        <v>16</v>
      </c>
      <c r="B184" s="1088">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8">
        <v>17</v>
      </c>
      <c r="B185" s="1088">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8">
        <v>18</v>
      </c>
      <c r="B186" s="1088">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8">
        <v>19</v>
      </c>
      <c r="B187" s="1088">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8">
        <v>20</v>
      </c>
      <c r="B188" s="1088">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8">
        <v>21</v>
      </c>
      <c r="B189" s="1088">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8">
        <v>22</v>
      </c>
      <c r="B190" s="1088">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8">
        <v>23</v>
      </c>
      <c r="B191" s="1088">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8">
        <v>24</v>
      </c>
      <c r="B192" s="1088">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8">
        <v>25</v>
      </c>
      <c r="B193" s="1088">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8">
        <v>26</v>
      </c>
      <c r="B194" s="1088">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8">
        <v>27</v>
      </c>
      <c r="B195" s="1088">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8">
        <v>28</v>
      </c>
      <c r="B196" s="1088">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8">
        <v>29</v>
      </c>
      <c r="B197" s="1088">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8">
        <v>30</v>
      </c>
      <c r="B198" s="1088">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8">
        <v>1</v>
      </c>
      <c r="B202" s="1088">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8">
        <v>2</v>
      </c>
      <c r="B203" s="1088">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8">
        <v>3</v>
      </c>
      <c r="B204" s="1088">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8">
        <v>4</v>
      </c>
      <c r="B205" s="1088">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8">
        <v>5</v>
      </c>
      <c r="B206" s="1088">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8">
        <v>6</v>
      </c>
      <c r="B207" s="1088">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8">
        <v>7</v>
      </c>
      <c r="B208" s="1088">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8">
        <v>8</v>
      </c>
      <c r="B209" s="1088">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8">
        <v>9</v>
      </c>
      <c r="B210" s="1088">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8">
        <v>10</v>
      </c>
      <c r="B211" s="1088">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8">
        <v>11</v>
      </c>
      <c r="B212" s="1088">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8">
        <v>12</v>
      </c>
      <c r="B213" s="1088">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8">
        <v>13</v>
      </c>
      <c r="B214" s="1088">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8">
        <v>14</v>
      </c>
      <c r="B215" s="1088">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8">
        <v>15</v>
      </c>
      <c r="B216" s="1088">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8">
        <v>16</v>
      </c>
      <c r="B217" s="1088">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8">
        <v>17</v>
      </c>
      <c r="B218" s="1088">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8">
        <v>18</v>
      </c>
      <c r="B219" s="1088">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8">
        <v>19</v>
      </c>
      <c r="B220" s="1088">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8">
        <v>20</v>
      </c>
      <c r="B221" s="1088">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8">
        <v>21</v>
      </c>
      <c r="B222" s="1088">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8">
        <v>22</v>
      </c>
      <c r="B223" s="1088">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8">
        <v>23</v>
      </c>
      <c r="B224" s="1088">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8">
        <v>24</v>
      </c>
      <c r="B225" s="1088">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8">
        <v>25</v>
      </c>
      <c r="B226" s="1088">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8">
        <v>26</v>
      </c>
      <c r="B227" s="1088">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8">
        <v>27</v>
      </c>
      <c r="B228" s="1088">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8">
        <v>28</v>
      </c>
      <c r="B229" s="1088">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8">
        <v>29</v>
      </c>
      <c r="B230" s="1088">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8">
        <v>30</v>
      </c>
      <c r="B231" s="1088">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8">
        <v>1</v>
      </c>
      <c r="B235" s="1088">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8">
        <v>2</v>
      </c>
      <c r="B236" s="1088">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8">
        <v>3</v>
      </c>
      <c r="B237" s="1088">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8">
        <v>4</v>
      </c>
      <c r="B238" s="1088">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8">
        <v>5</v>
      </c>
      <c r="B239" s="1088">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8">
        <v>6</v>
      </c>
      <c r="B240" s="1088">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8">
        <v>7</v>
      </c>
      <c r="B241" s="1088">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8">
        <v>8</v>
      </c>
      <c r="B242" s="1088">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8">
        <v>9</v>
      </c>
      <c r="B243" s="1088">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8">
        <v>10</v>
      </c>
      <c r="B244" s="1088">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8">
        <v>11</v>
      </c>
      <c r="B245" s="1088">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8">
        <v>12</v>
      </c>
      <c r="B246" s="1088">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8">
        <v>13</v>
      </c>
      <c r="B247" s="1088">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8">
        <v>14</v>
      </c>
      <c r="B248" s="1088">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8">
        <v>15</v>
      </c>
      <c r="B249" s="1088">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8">
        <v>16</v>
      </c>
      <c r="B250" s="1088">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8">
        <v>17</v>
      </c>
      <c r="B251" s="1088">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8">
        <v>18</v>
      </c>
      <c r="B252" s="1088">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8">
        <v>19</v>
      </c>
      <c r="B253" s="1088">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8">
        <v>20</v>
      </c>
      <c r="B254" s="1088">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8">
        <v>21</v>
      </c>
      <c r="B255" s="1088">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8">
        <v>22</v>
      </c>
      <c r="B256" s="1088">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8">
        <v>23</v>
      </c>
      <c r="B257" s="1088">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8">
        <v>24</v>
      </c>
      <c r="B258" s="1088">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8">
        <v>25</v>
      </c>
      <c r="B259" s="1088">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8">
        <v>26</v>
      </c>
      <c r="B260" s="1088">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8">
        <v>27</v>
      </c>
      <c r="B261" s="1088">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8">
        <v>28</v>
      </c>
      <c r="B262" s="1088">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8">
        <v>29</v>
      </c>
      <c r="B263" s="1088">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8">
        <v>30</v>
      </c>
      <c r="B264" s="1088">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8">
        <v>1</v>
      </c>
      <c r="B268" s="1088">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8">
        <v>2</v>
      </c>
      <c r="B269" s="1088">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8">
        <v>3</v>
      </c>
      <c r="B270" s="1088">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8">
        <v>4</v>
      </c>
      <c r="B271" s="1088">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8">
        <v>5</v>
      </c>
      <c r="B272" s="1088">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8">
        <v>6</v>
      </c>
      <c r="B273" s="1088">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8">
        <v>7</v>
      </c>
      <c r="B274" s="1088">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8">
        <v>8</v>
      </c>
      <c r="B275" s="1088">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8">
        <v>9</v>
      </c>
      <c r="B276" s="1088">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8">
        <v>10</v>
      </c>
      <c r="B277" s="1088">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8">
        <v>11</v>
      </c>
      <c r="B278" s="1088">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8">
        <v>12</v>
      </c>
      <c r="B279" s="1088">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8">
        <v>13</v>
      </c>
      <c r="B280" s="1088">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8">
        <v>14</v>
      </c>
      <c r="B281" s="1088">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8">
        <v>15</v>
      </c>
      <c r="B282" s="1088">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8">
        <v>16</v>
      </c>
      <c r="B283" s="1088">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8">
        <v>17</v>
      </c>
      <c r="B284" s="1088">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8">
        <v>18</v>
      </c>
      <c r="B285" s="1088">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8">
        <v>19</v>
      </c>
      <c r="B286" s="1088">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8">
        <v>20</v>
      </c>
      <c r="B287" s="1088">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8">
        <v>21</v>
      </c>
      <c r="B288" s="1088">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8">
        <v>22</v>
      </c>
      <c r="B289" s="1088">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8">
        <v>23</v>
      </c>
      <c r="B290" s="1088">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8">
        <v>24</v>
      </c>
      <c r="B291" s="1088">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8">
        <v>25</v>
      </c>
      <c r="B292" s="1088">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8">
        <v>26</v>
      </c>
      <c r="B293" s="1088">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8">
        <v>27</v>
      </c>
      <c r="B294" s="1088">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8">
        <v>28</v>
      </c>
      <c r="B295" s="1088">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8">
        <v>29</v>
      </c>
      <c r="B296" s="1088">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8">
        <v>30</v>
      </c>
      <c r="B297" s="1088">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8">
        <v>1</v>
      </c>
      <c r="B301" s="1088">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8">
        <v>2</v>
      </c>
      <c r="B302" s="1088">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8">
        <v>3</v>
      </c>
      <c r="B303" s="1088">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8">
        <v>4</v>
      </c>
      <c r="B304" s="1088">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8">
        <v>5</v>
      </c>
      <c r="B305" s="1088">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8">
        <v>6</v>
      </c>
      <c r="B306" s="1088">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8">
        <v>7</v>
      </c>
      <c r="B307" s="1088">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8">
        <v>8</v>
      </c>
      <c r="B308" s="1088">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8">
        <v>9</v>
      </c>
      <c r="B309" s="1088">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8">
        <v>10</v>
      </c>
      <c r="B310" s="1088">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8">
        <v>11</v>
      </c>
      <c r="B311" s="1088">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8">
        <v>12</v>
      </c>
      <c r="B312" s="1088">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8">
        <v>13</v>
      </c>
      <c r="B313" s="1088">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8">
        <v>14</v>
      </c>
      <c r="B314" s="1088">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8">
        <v>15</v>
      </c>
      <c r="B315" s="1088">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8">
        <v>16</v>
      </c>
      <c r="B316" s="1088">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8">
        <v>17</v>
      </c>
      <c r="B317" s="1088">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8">
        <v>18</v>
      </c>
      <c r="B318" s="1088">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8">
        <v>19</v>
      </c>
      <c r="B319" s="1088">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8">
        <v>20</v>
      </c>
      <c r="B320" s="1088">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8">
        <v>21</v>
      </c>
      <c r="B321" s="1088">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8">
        <v>22</v>
      </c>
      <c r="B322" s="1088">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8">
        <v>23</v>
      </c>
      <c r="B323" s="1088">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8">
        <v>24</v>
      </c>
      <c r="B324" s="1088">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8">
        <v>25</v>
      </c>
      <c r="B325" s="1088">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8">
        <v>26</v>
      </c>
      <c r="B326" s="1088">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8">
        <v>27</v>
      </c>
      <c r="B327" s="1088">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8">
        <v>28</v>
      </c>
      <c r="B328" s="1088">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8">
        <v>29</v>
      </c>
      <c r="B329" s="1088">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8">
        <v>30</v>
      </c>
      <c r="B330" s="1088">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8">
        <v>1</v>
      </c>
      <c r="B334" s="1088">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8">
        <v>2</v>
      </c>
      <c r="B335" s="1088">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8">
        <v>3</v>
      </c>
      <c r="B336" s="1088">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8">
        <v>4</v>
      </c>
      <c r="B337" s="1088">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8">
        <v>5</v>
      </c>
      <c r="B338" s="1088">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8">
        <v>6</v>
      </c>
      <c r="B339" s="1088">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8">
        <v>7</v>
      </c>
      <c r="B340" s="1088">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8">
        <v>8</v>
      </c>
      <c r="B341" s="1088">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8">
        <v>9</v>
      </c>
      <c r="B342" s="1088">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8">
        <v>10</v>
      </c>
      <c r="B343" s="1088">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8">
        <v>11</v>
      </c>
      <c r="B344" s="1088">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8">
        <v>12</v>
      </c>
      <c r="B345" s="1088">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8">
        <v>13</v>
      </c>
      <c r="B346" s="1088">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8">
        <v>14</v>
      </c>
      <c r="B347" s="1088">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8">
        <v>15</v>
      </c>
      <c r="B348" s="1088">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8">
        <v>16</v>
      </c>
      <c r="B349" s="1088">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8">
        <v>17</v>
      </c>
      <c r="B350" s="1088">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8">
        <v>18</v>
      </c>
      <c r="B351" s="1088">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8">
        <v>19</v>
      </c>
      <c r="B352" s="1088">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8">
        <v>20</v>
      </c>
      <c r="B353" s="1088">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8">
        <v>21</v>
      </c>
      <c r="B354" s="1088">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8">
        <v>22</v>
      </c>
      <c r="B355" s="1088">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8">
        <v>23</v>
      </c>
      <c r="B356" s="1088">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8">
        <v>24</v>
      </c>
      <c r="B357" s="1088">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8">
        <v>25</v>
      </c>
      <c r="B358" s="1088">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8">
        <v>26</v>
      </c>
      <c r="B359" s="1088">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8">
        <v>27</v>
      </c>
      <c r="B360" s="1088">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8">
        <v>28</v>
      </c>
      <c r="B361" s="1088">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8">
        <v>29</v>
      </c>
      <c r="B362" s="1088">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8">
        <v>30</v>
      </c>
      <c r="B363" s="1088">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8">
        <v>1</v>
      </c>
      <c r="B367" s="1088">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8">
        <v>2</v>
      </c>
      <c r="B368" s="1088">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8">
        <v>3</v>
      </c>
      <c r="B369" s="1088">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8">
        <v>4</v>
      </c>
      <c r="B370" s="1088">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8">
        <v>5</v>
      </c>
      <c r="B371" s="1088">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8">
        <v>6</v>
      </c>
      <c r="B372" s="1088">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8">
        <v>7</v>
      </c>
      <c r="B373" s="1088">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8">
        <v>8</v>
      </c>
      <c r="B374" s="1088">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8">
        <v>9</v>
      </c>
      <c r="B375" s="1088">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8">
        <v>10</v>
      </c>
      <c r="B376" s="1088">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8">
        <v>11</v>
      </c>
      <c r="B377" s="1088">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8">
        <v>12</v>
      </c>
      <c r="B378" s="1088">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8">
        <v>13</v>
      </c>
      <c r="B379" s="1088">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8">
        <v>14</v>
      </c>
      <c r="B380" s="1088">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8">
        <v>15</v>
      </c>
      <c r="B381" s="1088">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8">
        <v>16</v>
      </c>
      <c r="B382" s="1088">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8">
        <v>17</v>
      </c>
      <c r="B383" s="1088">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8">
        <v>18</v>
      </c>
      <c r="B384" s="1088">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8">
        <v>19</v>
      </c>
      <c r="B385" s="1088">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8">
        <v>20</v>
      </c>
      <c r="B386" s="1088">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8">
        <v>21</v>
      </c>
      <c r="B387" s="1088">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8">
        <v>22</v>
      </c>
      <c r="B388" s="1088">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8">
        <v>23</v>
      </c>
      <c r="B389" s="1088">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8">
        <v>24</v>
      </c>
      <c r="B390" s="1088">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8">
        <v>25</v>
      </c>
      <c r="B391" s="1088">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8">
        <v>26</v>
      </c>
      <c r="B392" s="1088">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8">
        <v>27</v>
      </c>
      <c r="B393" s="1088">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8">
        <v>28</v>
      </c>
      <c r="B394" s="1088">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8">
        <v>29</v>
      </c>
      <c r="B395" s="1088">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8">
        <v>30</v>
      </c>
      <c r="B396" s="1088">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8">
        <v>1</v>
      </c>
      <c r="B400" s="1088">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8">
        <v>2</v>
      </c>
      <c r="B401" s="1088">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8">
        <v>3</v>
      </c>
      <c r="B402" s="1088">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8">
        <v>4</v>
      </c>
      <c r="B403" s="1088">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8">
        <v>5</v>
      </c>
      <c r="B404" s="1088">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8">
        <v>6</v>
      </c>
      <c r="B405" s="1088">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8">
        <v>7</v>
      </c>
      <c r="B406" s="1088">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8">
        <v>8</v>
      </c>
      <c r="B407" s="1088">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8">
        <v>9</v>
      </c>
      <c r="B408" s="1088">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8">
        <v>10</v>
      </c>
      <c r="B409" s="1088">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8">
        <v>11</v>
      </c>
      <c r="B410" s="1088">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8">
        <v>12</v>
      </c>
      <c r="B411" s="1088">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8">
        <v>13</v>
      </c>
      <c r="B412" s="1088">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8">
        <v>14</v>
      </c>
      <c r="B413" s="1088">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8">
        <v>15</v>
      </c>
      <c r="B414" s="1088">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8">
        <v>16</v>
      </c>
      <c r="B415" s="1088">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8">
        <v>17</v>
      </c>
      <c r="B416" s="1088">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8">
        <v>18</v>
      </c>
      <c r="B417" s="1088">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8">
        <v>19</v>
      </c>
      <c r="B418" s="1088">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8">
        <v>20</v>
      </c>
      <c r="B419" s="1088">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8">
        <v>21</v>
      </c>
      <c r="B420" s="1088">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8">
        <v>22</v>
      </c>
      <c r="B421" s="1088">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8">
        <v>23</v>
      </c>
      <c r="B422" s="1088">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8">
        <v>24</v>
      </c>
      <c r="B423" s="1088">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8">
        <v>25</v>
      </c>
      <c r="B424" s="1088">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8">
        <v>26</v>
      </c>
      <c r="B425" s="1088">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8">
        <v>27</v>
      </c>
      <c r="B426" s="1088">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8">
        <v>28</v>
      </c>
      <c r="B427" s="1088">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8">
        <v>29</v>
      </c>
      <c r="B428" s="1088">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8">
        <v>30</v>
      </c>
      <c r="B429" s="1088">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8">
        <v>1</v>
      </c>
      <c r="B433" s="1088">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8">
        <v>2</v>
      </c>
      <c r="B434" s="1088">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8">
        <v>3</v>
      </c>
      <c r="B435" s="1088">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8">
        <v>4</v>
      </c>
      <c r="B436" s="1088">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8">
        <v>5</v>
      </c>
      <c r="B437" s="1088">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8">
        <v>6</v>
      </c>
      <c r="B438" s="1088">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8">
        <v>7</v>
      </c>
      <c r="B439" s="1088">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8">
        <v>8</v>
      </c>
      <c r="B440" s="1088">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8">
        <v>9</v>
      </c>
      <c r="B441" s="1088">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8">
        <v>10</v>
      </c>
      <c r="B442" s="1088">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8">
        <v>11</v>
      </c>
      <c r="B443" s="1088">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8">
        <v>12</v>
      </c>
      <c r="B444" s="1088">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8">
        <v>13</v>
      </c>
      <c r="B445" s="1088">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8">
        <v>14</v>
      </c>
      <c r="B446" s="1088">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8">
        <v>15</v>
      </c>
      <c r="B447" s="1088">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8">
        <v>16</v>
      </c>
      <c r="B448" s="1088">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8">
        <v>17</v>
      </c>
      <c r="B449" s="1088">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8">
        <v>18</v>
      </c>
      <c r="B450" s="1088">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8">
        <v>19</v>
      </c>
      <c r="B451" s="1088">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8">
        <v>20</v>
      </c>
      <c r="B452" s="1088">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8">
        <v>21</v>
      </c>
      <c r="B453" s="1088">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8">
        <v>22</v>
      </c>
      <c r="B454" s="1088">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8">
        <v>23</v>
      </c>
      <c r="B455" s="1088">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8">
        <v>24</v>
      </c>
      <c r="B456" s="1088">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8">
        <v>25</v>
      </c>
      <c r="B457" s="1088">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8">
        <v>26</v>
      </c>
      <c r="B458" s="1088">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8">
        <v>27</v>
      </c>
      <c r="B459" s="1088">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8">
        <v>28</v>
      </c>
      <c r="B460" s="1088">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8">
        <v>29</v>
      </c>
      <c r="B461" s="1088">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8">
        <v>30</v>
      </c>
      <c r="B462" s="1088">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8">
        <v>1</v>
      </c>
      <c r="B466" s="1088">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8">
        <v>2</v>
      </c>
      <c r="B467" s="1088">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8">
        <v>3</v>
      </c>
      <c r="B468" s="1088">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8">
        <v>4</v>
      </c>
      <c r="B469" s="1088">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8">
        <v>5</v>
      </c>
      <c r="B470" s="1088">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8">
        <v>6</v>
      </c>
      <c r="B471" s="1088">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8">
        <v>7</v>
      </c>
      <c r="B472" s="1088">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8">
        <v>8</v>
      </c>
      <c r="B473" s="1088">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8">
        <v>9</v>
      </c>
      <c r="B474" s="1088">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8">
        <v>10</v>
      </c>
      <c r="B475" s="1088">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8">
        <v>11</v>
      </c>
      <c r="B476" s="1088">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8">
        <v>12</v>
      </c>
      <c r="B477" s="1088">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8">
        <v>13</v>
      </c>
      <c r="B478" s="1088">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8">
        <v>14</v>
      </c>
      <c r="B479" s="1088">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8">
        <v>15</v>
      </c>
      <c r="B480" s="1088">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8">
        <v>16</v>
      </c>
      <c r="B481" s="1088">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8">
        <v>17</v>
      </c>
      <c r="B482" s="1088">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8">
        <v>18</v>
      </c>
      <c r="B483" s="1088">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8">
        <v>19</v>
      </c>
      <c r="B484" s="1088">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8">
        <v>20</v>
      </c>
      <c r="B485" s="1088">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8">
        <v>21</v>
      </c>
      <c r="B486" s="1088">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8">
        <v>22</v>
      </c>
      <c r="B487" s="1088">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8">
        <v>23</v>
      </c>
      <c r="B488" s="1088">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8">
        <v>24</v>
      </c>
      <c r="B489" s="1088">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8">
        <v>25</v>
      </c>
      <c r="B490" s="1088">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8">
        <v>26</v>
      </c>
      <c r="B491" s="1088">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8">
        <v>27</v>
      </c>
      <c r="B492" s="1088">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8">
        <v>28</v>
      </c>
      <c r="B493" s="1088">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8">
        <v>29</v>
      </c>
      <c r="B494" s="1088">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8">
        <v>30</v>
      </c>
      <c r="B495" s="1088">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8">
        <v>1</v>
      </c>
      <c r="B499" s="1088">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8">
        <v>2</v>
      </c>
      <c r="B500" s="1088">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8">
        <v>3</v>
      </c>
      <c r="B501" s="1088">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8">
        <v>4</v>
      </c>
      <c r="B502" s="1088">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8">
        <v>5</v>
      </c>
      <c r="B503" s="1088">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8">
        <v>6</v>
      </c>
      <c r="B504" s="1088">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8">
        <v>7</v>
      </c>
      <c r="B505" s="1088">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8">
        <v>8</v>
      </c>
      <c r="B506" s="1088">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8">
        <v>9</v>
      </c>
      <c r="B507" s="1088">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8">
        <v>10</v>
      </c>
      <c r="B508" s="1088">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8">
        <v>11</v>
      </c>
      <c r="B509" s="1088">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8">
        <v>12</v>
      </c>
      <c r="B510" s="1088">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8">
        <v>13</v>
      </c>
      <c r="B511" s="1088">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8">
        <v>14</v>
      </c>
      <c r="B512" s="1088">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8">
        <v>15</v>
      </c>
      <c r="B513" s="1088">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8">
        <v>16</v>
      </c>
      <c r="B514" s="1088">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8">
        <v>17</v>
      </c>
      <c r="B515" s="1088">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8">
        <v>18</v>
      </c>
      <c r="B516" s="1088">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8">
        <v>19</v>
      </c>
      <c r="B517" s="1088">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8">
        <v>20</v>
      </c>
      <c r="B518" s="1088">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8">
        <v>21</v>
      </c>
      <c r="B519" s="1088">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8">
        <v>22</v>
      </c>
      <c r="B520" s="1088">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8">
        <v>23</v>
      </c>
      <c r="B521" s="1088">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8">
        <v>24</v>
      </c>
      <c r="B522" s="1088">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8">
        <v>25</v>
      </c>
      <c r="B523" s="1088">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8">
        <v>26</v>
      </c>
      <c r="B524" s="1088">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8">
        <v>27</v>
      </c>
      <c r="B525" s="1088">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8">
        <v>28</v>
      </c>
      <c r="B526" s="1088">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8">
        <v>29</v>
      </c>
      <c r="B527" s="1088">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8">
        <v>30</v>
      </c>
      <c r="B528" s="1088">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8">
        <v>1</v>
      </c>
      <c r="B532" s="1088">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8">
        <v>2</v>
      </c>
      <c r="B533" s="1088">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8">
        <v>3</v>
      </c>
      <c r="B534" s="1088">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8">
        <v>4</v>
      </c>
      <c r="B535" s="1088">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8">
        <v>5</v>
      </c>
      <c r="B536" s="1088">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8">
        <v>6</v>
      </c>
      <c r="B537" s="1088">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8">
        <v>7</v>
      </c>
      <c r="B538" s="1088">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8">
        <v>8</v>
      </c>
      <c r="B539" s="1088">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8">
        <v>9</v>
      </c>
      <c r="B540" s="1088">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8">
        <v>10</v>
      </c>
      <c r="B541" s="1088">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8">
        <v>11</v>
      </c>
      <c r="B542" s="1088">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8">
        <v>12</v>
      </c>
      <c r="B543" s="1088">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8">
        <v>13</v>
      </c>
      <c r="B544" s="1088">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8">
        <v>14</v>
      </c>
      <c r="B545" s="1088">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8">
        <v>15</v>
      </c>
      <c r="B546" s="1088">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8">
        <v>16</v>
      </c>
      <c r="B547" s="1088">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8">
        <v>17</v>
      </c>
      <c r="B548" s="1088">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8">
        <v>18</v>
      </c>
      <c r="B549" s="1088">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8">
        <v>19</v>
      </c>
      <c r="B550" s="1088">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8">
        <v>20</v>
      </c>
      <c r="B551" s="1088">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8">
        <v>21</v>
      </c>
      <c r="B552" s="1088">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8">
        <v>22</v>
      </c>
      <c r="B553" s="1088">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8">
        <v>23</v>
      </c>
      <c r="B554" s="1088">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8">
        <v>24</v>
      </c>
      <c r="B555" s="1088">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8">
        <v>25</v>
      </c>
      <c r="B556" s="1088">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8">
        <v>26</v>
      </c>
      <c r="B557" s="1088">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8">
        <v>27</v>
      </c>
      <c r="B558" s="1088">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8">
        <v>28</v>
      </c>
      <c r="B559" s="1088">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8">
        <v>29</v>
      </c>
      <c r="B560" s="1088">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8">
        <v>30</v>
      </c>
      <c r="B561" s="1088">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8">
        <v>1</v>
      </c>
      <c r="B565" s="1088">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8">
        <v>2</v>
      </c>
      <c r="B566" s="1088">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8">
        <v>3</v>
      </c>
      <c r="B567" s="1088">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8">
        <v>4</v>
      </c>
      <c r="B568" s="1088">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8">
        <v>5</v>
      </c>
      <c r="B569" s="1088">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8">
        <v>6</v>
      </c>
      <c r="B570" s="1088">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8">
        <v>7</v>
      </c>
      <c r="B571" s="1088">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8">
        <v>8</v>
      </c>
      <c r="B572" s="1088">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8">
        <v>9</v>
      </c>
      <c r="B573" s="1088">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8">
        <v>10</v>
      </c>
      <c r="B574" s="1088">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8">
        <v>11</v>
      </c>
      <c r="B575" s="1088">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8">
        <v>12</v>
      </c>
      <c r="B576" s="1088">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8">
        <v>13</v>
      </c>
      <c r="B577" s="1088">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8">
        <v>14</v>
      </c>
      <c r="B578" s="1088">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8">
        <v>15</v>
      </c>
      <c r="B579" s="1088">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8">
        <v>16</v>
      </c>
      <c r="B580" s="1088">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8">
        <v>17</v>
      </c>
      <c r="B581" s="1088">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8">
        <v>18</v>
      </c>
      <c r="B582" s="1088">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8">
        <v>19</v>
      </c>
      <c r="B583" s="1088">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8">
        <v>20</v>
      </c>
      <c r="B584" s="1088">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8">
        <v>21</v>
      </c>
      <c r="B585" s="1088">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8">
        <v>22</v>
      </c>
      <c r="B586" s="1088">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8">
        <v>23</v>
      </c>
      <c r="B587" s="1088">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8">
        <v>24</v>
      </c>
      <c r="B588" s="1088">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8">
        <v>25</v>
      </c>
      <c r="B589" s="1088">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8">
        <v>26</v>
      </c>
      <c r="B590" s="1088">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8">
        <v>27</v>
      </c>
      <c r="B591" s="1088">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8">
        <v>28</v>
      </c>
      <c r="B592" s="1088">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8">
        <v>29</v>
      </c>
      <c r="B593" s="1088">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8">
        <v>30</v>
      </c>
      <c r="B594" s="1088">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8">
        <v>1</v>
      </c>
      <c r="B598" s="1088">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8">
        <v>2</v>
      </c>
      <c r="B599" s="1088">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8">
        <v>3</v>
      </c>
      <c r="B600" s="1088">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8">
        <v>4</v>
      </c>
      <c r="B601" s="1088">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8">
        <v>5</v>
      </c>
      <c r="B602" s="1088">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8">
        <v>6</v>
      </c>
      <c r="B603" s="1088">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8">
        <v>7</v>
      </c>
      <c r="B604" s="1088">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8">
        <v>8</v>
      </c>
      <c r="B605" s="1088">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8">
        <v>9</v>
      </c>
      <c r="B606" s="1088">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8">
        <v>10</v>
      </c>
      <c r="B607" s="1088">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8">
        <v>11</v>
      </c>
      <c r="B608" s="1088">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8">
        <v>12</v>
      </c>
      <c r="B609" s="1088">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8">
        <v>13</v>
      </c>
      <c r="B610" s="1088">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8">
        <v>14</v>
      </c>
      <c r="B611" s="1088">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8">
        <v>15</v>
      </c>
      <c r="B612" s="1088">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8">
        <v>16</v>
      </c>
      <c r="B613" s="1088">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8">
        <v>17</v>
      </c>
      <c r="B614" s="1088">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8">
        <v>18</v>
      </c>
      <c r="B615" s="1088">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8">
        <v>19</v>
      </c>
      <c r="B616" s="1088">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8">
        <v>20</v>
      </c>
      <c r="B617" s="1088">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8">
        <v>21</v>
      </c>
      <c r="B618" s="1088">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8">
        <v>22</v>
      </c>
      <c r="B619" s="1088">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8">
        <v>23</v>
      </c>
      <c r="B620" s="1088">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8">
        <v>24</v>
      </c>
      <c r="B621" s="1088">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8">
        <v>25</v>
      </c>
      <c r="B622" s="1088">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8">
        <v>26</v>
      </c>
      <c r="B623" s="1088">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8">
        <v>27</v>
      </c>
      <c r="B624" s="1088">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8">
        <v>28</v>
      </c>
      <c r="B625" s="1088">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8">
        <v>29</v>
      </c>
      <c r="B626" s="1088">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8">
        <v>30</v>
      </c>
      <c r="B627" s="1088">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8">
        <v>1</v>
      </c>
      <c r="B631" s="1088">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8">
        <v>2</v>
      </c>
      <c r="B632" s="1088">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8">
        <v>3</v>
      </c>
      <c r="B633" s="1088">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8">
        <v>4</v>
      </c>
      <c r="B634" s="1088">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8">
        <v>5</v>
      </c>
      <c r="B635" s="1088">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8">
        <v>6</v>
      </c>
      <c r="B636" s="1088">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8">
        <v>7</v>
      </c>
      <c r="B637" s="1088">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8">
        <v>8</v>
      </c>
      <c r="B638" s="1088">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8">
        <v>9</v>
      </c>
      <c r="B639" s="1088">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8">
        <v>10</v>
      </c>
      <c r="B640" s="1088">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8">
        <v>11</v>
      </c>
      <c r="B641" s="1088">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8">
        <v>12</v>
      </c>
      <c r="B642" s="1088">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8">
        <v>13</v>
      </c>
      <c r="B643" s="1088">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8">
        <v>14</v>
      </c>
      <c r="B644" s="1088">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8">
        <v>15</v>
      </c>
      <c r="B645" s="1088">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8">
        <v>16</v>
      </c>
      <c r="B646" s="1088">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8">
        <v>17</v>
      </c>
      <c r="B647" s="1088">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8">
        <v>18</v>
      </c>
      <c r="B648" s="1088">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8">
        <v>19</v>
      </c>
      <c r="B649" s="1088">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8">
        <v>20</v>
      </c>
      <c r="B650" s="1088">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8">
        <v>21</v>
      </c>
      <c r="B651" s="1088">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8">
        <v>22</v>
      </c>
      <c r="B652" s="1088">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8">
        <v>23</v>
      </c>
      <c r="B653" s="1088">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8">
        <v>24</v>
      </c>
      <c r="B654" s="1088">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8">
        <v>25</v>
      </c>
      <c r="B655" s="1088">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8">
        <v>26</v>
      </c>
      <c r="B656" s="1088">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8">
        <v>27</v>
      </c>
      <c r="B657" s="1088">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8">
        <v>28</v>
      </c>
      <c r="B658" s="1088">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8">
        <v>29</v>
      </c>
      <c r="B659" s="1088">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8">
        <v>30</v>
      </c>
      <c r="B660" s="1088">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8">
        <v>1</v>
      </c>
      <c r="B664" s="1088">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8">
        <v>2</v>
      </c>
      <c r="B665" s="1088">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8">
        <v>3</v>
      </c>
      <c r="B666" s="1088">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8">
        <v>4</v>
      </c>
      <c r="B667" s="1088">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8">
        <v>5</v>
      </c>
      <c r="B668" s="1088">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8">
        <v>6</v>
      </c>
      <c r="B669" s="1088">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8">
        <v>7</v>
      </c>
      <c r="B670" s="1088">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8">
        <v>8</v>
      </c>
      <c r="B671" s="1088">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8">
        <v>9</v>
      </c>
      <c r="B672" s="1088">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8">
        <v>10</v>
      </c>
      <c r="B673" s="1088">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8">
        <v>11</v>
      </c>
      <c r="B674" s="1088">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8">
        <v>12</v>
      </c>
      <c r="B675" s="1088">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8">
        <v>13</v>
      </c>
      <c r="B676" s="1088">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8">
        <v>14</v>
      </c>
      <c r="B677" s="1088">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8">
        <v>15</v>
      </c>
      <c r="B678" s="1088">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8">
        <v>16</v>
      </c>
      <c r="B679" s="1088">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8">
        <v>17</v>
      </c>
      <c r="B680" s="1088">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8">
        <v>18</v>
      </c>
      <c r="B681" s="1088">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8">
        <v>19</v>
      </c>
      <c r="B682" s="1088">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8">
        <v>20</v>
      </c>
      <c r="B683" s="1088">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8">
        <v>21</v>
      </c>
      <c r="B684" s="1088">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8">
        <v>22</v>
      </c>
      <c r="B685" s="1088">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8">
        <v>23</v>
      </c>
      <c r="B686" s="1088">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8">
        <v>24</v>
      </c>
      <c r="B687" s="1088">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8">
        <v>25</v>
      </c>
      <c r="B688" s="1088">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8">
        <v>26</v>
      </c>
      <c r="B689" s="1088">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8">
        <v>27</v>
      </c>
      <c r="B690" s="1088">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8">
        <v>28</v>
      </c>
      <c r="B691" s="1088">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8">
        <v>29</v>
      </c>
      <c r="B692" s="1088">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8">
        <v>30</v>
      </c>
      <c r="B693" s="1088">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8">
        <v>1</v>
      </c>
      <c r="B697" s="1088">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8">
        <v>2</v>
      </c>
      <c r="B698" s="1088">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8">
        <v>3</v>
      </c>
      <c r="B699" s="1088">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8">
        <v>4</v>
      </c>
      <c r="B700" s="1088">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8">
        <v>5</v>
      </c>
      <c r="B701" s="1088">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8">
        <v>6</v>
      </c>
      <c r="B702" s="1088">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8">
        <v>7</v>
      </c>
      <c r="B703" s="1088">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8">
        <v>8</v>
      </c>
      <c r="B704" s="1088">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8">
        <v>9</v>
      </c>
      <c r="B705" s="1088">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8">
        <v>10</v>
      </c>
      <c r="B706" s="1088">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8">
        <v>11</v>
      </c>
      <c r="B707" s="1088">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8">
        <v>12</v>
      </c>
      <c r="B708" s="1088">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8">
        <v>13</v>
      </c>
      <c r="B709" s="1088">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8">
        <v>14</v>
      </c>
      <c r="B710" s="1088">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8">
        <v>15</v>
      </c>
      <c r="B711" s="1088">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8">
        <v>16</v>
      </c>
      <c r="B712" s="1088">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8">
        <v>17</v>
      </c>
      <c r="B713" s="1088">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8">
        <v>18</v>
      </c>
      <c r="B714" s="1088">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8">
        <v>19</v>
      </c>
      <c r="B715" s="1088">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8">
        <v>20</v>
      </c>
      <c r="B716" s="1088">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8">
        <v>21</v>
      </c>
      <c r="B717" s="1088">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8">
        <v>22</v>
      </c>
      <c r="B718" s="1088">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8">
        <v>23</v>
      </c>
      <c r="B719" s="1088">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8">
        <v>24</v>
      </c>
      <c r="B720" s="1088">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8">
        <v>25</v>
      </c>
      <c r="B721" s="1088">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8">
        <v>26</v>
      </c>
      <c r="B722" s="1088">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8">
        <v>27</v>
      </c>
      <c r="B723" s="1088">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8">
        <v>28</v>
      </c>
      <c r="B724" s="1088">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8">
        <v>29</v>
      </c>
      <c r="B725" s="1088">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8">
        <v>30</v>
      </c>
      <c r="B726" s="1088">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8">
        <v>1</v>
      </c>
      <c r="B730" s="1088">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8">
        <v>2</v>
      </c>
      <c r="B731" s="1088">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8">
        <v>3</v>
      </c>
      <c r="B732" s="1088">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8">
        <v>4</v>
      </c>
      <c r="B733" s="1088">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8">
        <v>5</v>
      </c>
      <c r="B734" s="1088">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8">
        <v>6</v>
      </c>
      <c r="B735" s="1088">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8">
        <v>7</v>
      </c>
      <c r="B736" s="1088">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8">
        <v>8</v>
      </c>
      <c r="B737" s="1088">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8">
        <v>9</v>
      </c>
      <c r="B738" s="1088">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8">
        <v>10</v>
      </c>
      <c r="B739" s="1088">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8">
        <v>11</v>
      </c>
      <c r="B740" s="1088">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8">
        <v>12</v>
      </c>
      <c r="B741" s="1088">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8">
        <v>13</v>
      </c>
      <c r="B742" s="1088">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8">
        <v>14</v>
      </c>
      <c r="B743" s="1088">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8">
        <v>15</v>
      </c>
      <c r="B744" s="1088">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8">
        <v>16</v>
      </c>
      <c r="B745" s="1088">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8">
        <v>17</v>
      </c>
      <c r="B746" s="1088">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8">
        <v>18</v>
      </c>
      <c r="B747" s="1088">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8">
        <v>19</v>
      </c>
      <c r="B748" s="1088">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8">
        <v>20</v>
      </c>
      <c r="B749" s="1088">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8">
        <v>21</v>
      </c>
      <c r="B750" s="1088">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8">
        <v>22</v>
      </c>
      <c r="B751" s="1088">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8">
        <v>23</v>
      </c>
      <c r="B752" s="1088">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8">
        <v>24</v>
      </c>
      <c r="B753" s="1088">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8">
        <v>25</v>
      </c>
      <c r="B754" s="1088">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8">
        <v>26</v>
      </c>
      <c r="B755" s="1088">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8">
        <v>27</v>
      </c>
      <c r="B756" s="1088">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8">
        <v>28</v>
      </c>
      <c r="B757" s="1088">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8">
        <v>29</v>
      </c>
      <c r="B758" s="1088">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8">
        <v>30</v>
      </c>
      <c r="B759" s="1088">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8">
        <v>1</v>
      </c>
      <c r="B763" s="1088">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8">
        <v>2</v>
      </c>
      <c r="B764" s="1088">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8">
        <v>3</v>
      </c>
      <c r="B765" s="1088">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8">
        <v>4</v>
      </c>
      <c r="B766" s="1088">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8">
        <v>5</v>
      </c>
      <c r="B767" s="1088">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8">
        <v>6</v>
      </c>
      <c r="B768" s="1088">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8">
        <v>7</v>
      </c>
      <c r="B769" s="1088">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8">
        <v>8</v>
      </c>
      <c r="B770" s="1088">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8">
        <v>9</v>
      </c>
      <c r="B771" s="1088">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8">
        <v>10</v>
      </c>
      <c r="B772" s="1088">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8">
        <v>11</v>
      </c>
      <c r="B773" s="1088">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8">
        <v>12</v>
      </c>
      <c r="B774" s="1088">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8">
        <v>13</v>
      </c>
      <c r="B775" s="1088">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8">
        <v>14</v>
      </c>
      <c r="B776" s="1088">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8">
        <v>15</v>
      </c>
      <c r="B777" s="1088">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8">
        <v>16</v>
      </c>
      <c r="B778" s="1088">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8">
        <v>17</v>
      </c>
      <c r="B779" s="1088">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8">
        <v>18</v>
      </c>
      <c r="B780" s="1088">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8">
        <v>19</v>
      </c>
      <c r="B781" s="1088">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8">
        <v>20</v>
      </c>
      <c r="B782" s="1088">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8">
        <v>21</v>
      </c>
      <c r="B783" s="1088">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8">
        <v>22</v>
      </c>
      <c r="B784" s="1088">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8">
        <v>23</v>
      </c>
      <c r="B785" s="1088">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8">
        <v>24</v>
      </c>
      <c r="B786" s="1088">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8">
        <v>25</v>
      </c>
      <c r="B787" s="1088">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8">
        <v>26</v>
      </c>
      <c r="B788" s="1088">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8">
        <v>27</v>
      </c>
      <c r="B789" s="1088">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8">
        <v>28</v>
      </c>
      <c r="B790" s="1088">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8">
        <v>29</v>
      </c>
      <c r="B791" s="1088">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8">
        <v>30</v>
      </c>
      <c r="B792" s="1088">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8">
        <v>1</v>
      </c>
      <c r="B796" s="1088">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8">
        <v>2</v>
      </c>
      <c r="B797" s="1088">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8">
        <v>3</v>
      </c>
      <c r="B798" s="1088">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8">
        <v>4</v>
      </c>
      <c r="B799" s="1088">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8">
        <v>5</v>
      </c>
      <c r="B800" s="1088">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8">
        <v>6</v>
      </c>
      <c r="B801" s="1088">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8">
        <v>7</v>
      </c>
      <c r="B802" s="1088">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8">
        <v>8</v>
      </c>
      <c r="B803" s="1088">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8">
        <v>9</v>
      </c>
      <c r="B804" s="1088">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8">
        <v>10</v>
      </c>
      <c r="B805" s="1088">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8">
        <v>11</v>
      </c>
      <c r="B806" s="1088">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8">
        <v>12</v>
      </c>
      <c r="B807" s="1088">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8">
        <v>13</v>
      </c>
      <c r="B808" s="1088">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8">
        <v>14</v>
      </c>
      <c r="B809" s="1088">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8">
        <v>15</v>
      </c>
      <c r="B810" s="1088">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8">
        <v>16</v>
      </c>
      <c r="B811" s="1088">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8">
        <v>17</v>
      </c>
      <c r="B812" s="1088">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8">
        <v>18</v>
      </c>
      <c r="B813" s="1088">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8">
        <v>19</v>
      </c>
      <c r="B814" s="1088">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8">
        <v>20</v>
      </c>
      <c r="B815" s="1088">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8">
        <v>21</v>
      </c>
      <c r="B816" s="1088">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8">
        <v>22</v>
      </c>
      <c r="B817" s="1088">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8">
        <v>23</v>
      </c>
      <c r="B818" s="1088">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8">
        <v>24</v>
      </c>
      <c r="B819" s="1088">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8">
        <v>25</v>
      </c>
      <c r="B820" s="1088">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8">
        <v>26</v>
      </c>
      <c r="B821" s="1088">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8">
        <v>27</v>
      </c>
      <c r="B822" s="1088">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8">
        <v>28</v>
      </c>
      <c r="B823" s="1088">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8">
        <v>29</v>
      </c>
      <c r="B824" s="1088">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8">
        <v>30</v>
      </c>
      <c r="B825" s="1088">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8">
        <v>1</v>
      </c>
      <c r="B829" s="1088">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8">
        <v>2</v>
      </c>
      <c r="B830" s="1088">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8">
        <v>3</v>
      </c>
      <c r="B831" s="1088">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8">
        <v>4</v>
      </c>
      <c r="B832" s="1088">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8">
        <v>5</v>
      </c>
      <c r="B833" s="1088">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8">
        <v>6</v>
      </c>
      <c r="B834" s="1088">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8">
        <v>7</v>
      </c>
      <c r="B835" s="1088">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8">
        <v>8</v>
      </c>
      <c r="B836" s="1088">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8">
        <v>9</v>
      </c>
      <c r="B837" s="1088">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8">
        <v>10</v>
      </c>
      <c r="B838" s="1088">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8">
        <v>11</v>
      </c>
      <c r="B839" s="1088">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8">
        <v>12</v>
      </c>
      <c r="B840" s="1088">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8">
        <v>13</v>
      </c>
      <c r="B841" s="1088">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8">
        <v>14</v>
      </c>
      <c r="B842" s="1088">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8">
        <v>15</v>
      </c>
      <c r="B843" s="1088">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8">
        <v>16</v>
      </c>
      <c r="B844" s="1088">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8">
        <v>17</v>
      </c>
      <c r="B845" s="1088">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8">
        <v>18</v>
      </c>
      <c r="B846" s="1088">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8">
        <v>19</v>
      </c>
      <c r="B847" s="1088">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8">
        <v>20</v>
      </c>
      <c r="B848" s="1088">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8">
        <v>21</v>
      </c>
      <c r="B849" s="1088">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8">
        <v>22</v>
      </c>
      <c r="B850" s="1088">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8">
        <v>23</v>
      </c>
      <c r="B851" s="1088">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8">
        <v>24</v>
      </c>
      <c r="B852" s="1088">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8">
        <v>25</v>
      </c>
      <c r="B853" s="1088">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8">
        <v>26</v>
      </c>
      <c r="B854" s="1088">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8">
        <v>27</v>
      </c>
      <c r="B855" s="1088">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8">
        <v>28</v>
      </c>
      <c r="B856" s="1088">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8">
        <v>29</v>
      </c>
      <c r="B857" s="1088">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8">
        <v>30</v>
      </c>
      <c r="B858" s="1088">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8">
        <v>1</v>
      </c>
      <c r="B862" s="1088">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8">
        <v>2</v>
      </c>
      <c r="B863" s="1088">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8">
        <v>3</v>
      </c>
      <c r="B864" s="1088">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8">
        <v>4</v>
      </c>
      <c r="B865" s="1088">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8">
        <v>5</v>
      </c>
      <c r="B866" s="1088">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8">
        <v>6</v>
      </c>
      <c r="B867" s="1088">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8">
        <v>7</v>
      </c>
      <c r="B868" s="1088">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8">
        <v>8</v>
      </c>
      <c r="B869" s="1088">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8">
        <v>9</v>
      </c>
      <c r="B870" s="1088">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8">
        <v>10</v>
      </c>
      <c r="B871" s="1088">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8">
        <v>11</v>
      </c>
      <c r="B872" s="1088">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8">
        <v>12</v>
      </c>
      <c r="B873" s="1088">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8">
        <v>13</v>
      </c>
      <c r="B874" s="1088">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8">
        <v>14</v>
      </c>
      <c r="B875" s="1088">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8">
        <v>15</v>
      </c>
      <c r="B876" s="1088">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8">
        <v>16</v>
      </c>
      <c r="B877" s="1088">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8">
        <v>17</v>
      </c>
      <c r="B878" s="1088">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8">
        <v>18</v>
      </c>
      <c r="B879" s="1088">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8">
        <v>19</v>
      </c>
      <c r="B880" s="1088">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8">
        <v>20</v>
      </c>
      <c r="B881" s="1088">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8">
        <v>21</v>
      </c>
      <c r="B882" s="1088">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8">
        <v>22</v>
      </c>
      <c r="B883" s="1088">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8">
        <v>23</v>
      </c>
      <c r="B884" s="1088">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8">
        <v>24</v>
      </c>
      <c r="B885" s="1088">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8">
        <v>25</v>
      </c>
      <c r="B886" s="1088">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8">
        <v>26</v>
      </c>
      <c r="B887" s="1088">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8">
        <v>27</v>
      </c>
      <c r="B888" s="1088">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8">
        <v>28</v>
      </c>
      <c r="B889" s="1088">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8">
        <v>29</v>
      </c>
      <c r="B890" s="1088">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8">
        <v>30</v>
      </c>
      <c r="B891" s="1088">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8">
        <v>1</v>
      </c>
      <c r="B895" s="1088">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8">
        <v>2</v>
      </c>
      <c r="B896" s="1088">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8">
        <v>3</v>
      </c>
      <c r="B897" s="1088">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8">
        <v>4</v>
      </c>
      <c r="B898" s="1088">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8">
        <v>5</v>
      </c>
      <c r="B899" s="1088">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8">
        <v>6</v>
      </c>
      <c r="B900" s="1088">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8">
        <v>7</v>
      </c>
      <c r="B901" s="1088">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8">
        <v>8</v>
      </c>
      <c r="B902" s="1088">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8">
        <v>9</v>
      </c>
      <c r="B903" s="1088">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8">
        <v>10</v>
      </c>
      <c r="B904" s="1088">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8">
        <v>11</v>
      </c>
      <c r="B905" s="1088">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8">
        <v>12</v>
      </c>
      <c r="B906" s="1088">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8">
        <v>13</v>
      </c>
      <c r="B907" s="1088">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8">
        <v>14</v>
      </c>
      <c r="B908" s="1088">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8">
        <v>15</v>
      </c>
      <c r="B909" s="1088">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8">
        <v>16</v>
      </c>
      <c r="B910" s="1088">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8">
        <v>17</v>
      </c>
      <c r="B911" s="1088">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8">
        <v>18</v>
      </c>
      <c r="B912" s="1088">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8">
        <v>19</v>
      </c>
      <c r="B913" s="1088">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8">
        <v>20</v>
      </c>
      <c r="B914" s="1088">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8">
        <v>21</v>
      </c>
      <c r="B915" s="1088">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8">
        <v>22</v>
      </c>
      <c r="B916" s="1088">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8">
        <v>23</v>
      </c>
      <c r="B917" s="1088">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8">
        <v>24</v>
      </c>
      <c r="B918" s="1088">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8">
        <v>25</v>
      </c>
      <c r="B919" s="1088">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8">
        <v>26</v>
      </c>
      <c r="B920" s="1088">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8">
        <v>27</v>
      </c>
      <c r="B921" s="1088">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8">
        <v>28</v>
      </c>
      <c r="B922" s="1088">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8">
        <v>29</v>
      </c>
      <c r="B923" s="1088">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8">
        <v>30</v>
      </c>
      <c r="B924" s="1088">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8">
        <v>1</v>
      </c>
      <c r="B928" s="1088">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8">
        <v>2</v>
      </c>
      <c r="B929" s="1088">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8">
        <v>3</v>
      </c>
      <c r="B930" s="1088">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8">
        <v>4</v>
      </c>
      <c r="B931" s="1088">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8">
        <v>5</v>
      </c>
      <c r="B932" s="1088">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8">
        <v>6</v>
      </c>
      <c r="B933" s="1088">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8">
        <v>7</v>
      </c>
      <c r="B934" s="1088">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8">
        <v>8</v>
      </c>
      <c r="B935" s="1088">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8">
        <v>9</v>
      </c>
      <c r="B936" s="1088">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8">
        <v>10</v>
      </c>
      <c r="B937" s="1088">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8">
        <v>11</v>
      </c>
      <c r="B938" s="1088">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8">
        <v>12</v>
      </c>
      <c r="B939" s="1088">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8">
        <v>13</v>
      </c>
      <c r="B940" s="1088">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8">
        <v>14</v>
      </c>
      <c r="B941" s="1088">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8">
        <v>15</v>
      </c>
      <c r="B942" s="1088">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8">
        <v>16</v>
      </c>
      <c r="B943" s="1088">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8">
        <v>17</v>
      </c>
      <c r="B944" s="1088">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8">
        <v>18</v>
      </c>
      <c r="B945" s="1088">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8">
        <v>19</v>
      </c>
      <c r="B946" s="1088">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8">
        <v>20</v>
      </c>
      <c r="B947" s="1088">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8">
        <v>21</v>
      </c>
      <c r="B948" s="1088">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8">
        <v>22</v>
      </c>
      <c r="B949" s="1088">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8">
        <v>23</v>
      </c>
      <c r="B950" s="1088">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8">
        <v>24</v>
      </c>
      <c r="B951" s="1088">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8">
        <v>25</v>
      </c>
      <c r="B952" s="1088">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8">
        <v>26</v>
      </c>
      <c r="B953" s="1088">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8">
        <v>27</v>
      </c>
      <c r="B954" s="1088">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8">
        <v>28</v>
      </c>
      <c r="B955" s="1088">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8">
        <v>29</v>
      </c>
      <c r="B956" s="1088">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8">
        <v>30</v>
      </c>
      <c r="B957" s="1088">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8">
        <v>1</v>
      </c>
      <c r="B961" s="1088">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8">
        <v>2</v>
      </c>
      <c r="B962" s="1088">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8">
        <v>3</v>
      </c>
      <c r="B963" s="1088">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8">
        <v>4</v>
      </c>
      <c r="B964" s="1088">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8">
        <v>5</v>
      </c>
      <c r="B965" s="1088">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8">
        <v>6</v>
      </c>
      <c r="B966" s="1088">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8">
        <v>7</v>
      </c>
      <c r="B967" s="1088">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8">
        <v>8</v>
      </c>
      <c r="B968" s="1088">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8">
        <v>9</v>
      </c>
      <c r="B969" s="1088">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8">
        <v>10</v>
      </c>
      <c r="B970" s="1088">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8">
        <v>11</v>
      </c>
      <c r="B971" s="1088">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8">
        <v>12</v>
      </c>
      <c r="B972" s="1088">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8">
        <v>13</v>
      </c>
      <c r="B973" s="1088">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8">
        <v>14</v>
      </c>
      <c r="B974" s="1088">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8">
        <v>15</v>
      </c>
      <c r="B975" s="1088">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8">
        <v>16</v>
      </c>
      <c r="B976" s="1088">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8">
        <v>17</v>
      </c>
      <c r="B977" s="1088">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8">
        <v>18</v>
      </c>
      <c r="B978" s="1088">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8">
        <v>19</v>
      </c>
      <c r="B979" s="1088">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8">
        <v>20</v>
      </c>
      <c r="B980" s="1088">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8">
        <v>21</v>
      </c>
      <c r="B981" s="1088">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8">
        <v>22</v>
      </c>
      <c r="B982" s="1088">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8">
        <v>23</v>
      </c>
      <c r="B983" s="1088">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8">
        <v>24</v>
      </c>
      <c r="B984" s="1088">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8">
        <v>25</v>
      </c>
      <c r="B985" s="1088">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8">
        <v>26</v>
      </c>
      <c r="B986" s="1088">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8">
        <v>27</v>
      </c>
      <c r="B987" s="1088">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8">
        <v>28</v>
      </c>
      <c r="B988" s="1088">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8">
        <v>29</v>
      </c>
      <c r="B989" s="1088">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8">
        <v>30</v>
      </c>
      <c r="B990" s="1088">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8">
        <v>1</v>
      </c>
      <c r="B994" s="1088">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8">
        <v>2</v>
      </c>
      <c r="B995" s="1088">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8">
        <v>3</v>
      </c>
      <c r="B996" s="1088">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8">
        <v>4</v>
      </c>
      <c r="B997" s="1088">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8">
        <v>5</v>
      </c>
      <c r="B998" s="1088">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8">
        <v>6</v>
      </c>
      <c r="B999" s="1088">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8">
        <v>7</v>
      </c>
      <c r="B1000" s="1088">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8">
        <v>8</v>
      </c>
      <c r="B1001" s="1088">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8">
        <v>9</v>
      </c>
      <c r="B1002" s="1088">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8">
        <v>10</v>
      </c>
      <c r="B1003" s="1088">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8">
        <v>11</v>
      </c>
      <c r="B1004" s="1088">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8">
        <v>12</v>
      </c>
      <c r="B1005" s="1088">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8">
        <v>13</v>
      </c>
      <c r="B1006" s="1088">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8">
        <v>14</v>
      </c>
      <c r="B1007" s="1088">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8">
        <v>15</v>
      </c>
      <c r="B1008" s="1088">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8">
        <v>16</v>
      </c>
      <c r="B1009" s="1088">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8">
        <v>17</v>
      </c>
      <c r="B1010" s="1088">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8">
        <v>18</v>
      </c>
      <c r="B1011" s="1088">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8">
        <v>19</v>
      </c>
      <c r="B1012" s="1088">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8">
        <v>20</v>
      </c>
      <c r="B1013" s="1088">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8">
        <v>21</v>
      </c>
      <c r="B1014" s="1088">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8">
        <v>22</v>
      </c>
      <c r="B1015" s="1088">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8">
        <v>23</v>
      </c>
      <c r="B1016" s="1088">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8">
        <v>24</v>
      </c>
      <c r="B1017" s="1088">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8">
        <v>25</v>
      </c>
      <c r="B1018" s="1088">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8">
        <v>26</v>
      </c>
      <c r="B1019" s="1088">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8">
        <v>27</v>
      </c>
      <c r="B1020" s="1088">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8">
        <v>28</v>
      </c>
      <c r="B1021" s="1088">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8">
        <v>29</v>
      </c>
      <c r="B1022" s="1088">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8">
        <v>30</v>
      </c>
      <c r="B1023" s="1088">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8">
        <v>1</v>
      </c>
      <c r="B1027" s="1088">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8">
        <v>2</v>
      </c>
      <c r="B1028" s="1088">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8">
        <v>3</v>
      </c>
      <c r="B1029" s="1088">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8">
        <v>4</v>
      </c>
      <c r="B1030" s="1088">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8">
        <v>5</v>
      </c>
      <c r="B1031" s="1088">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8">
        <v>6</v>
      </c>
      <c r="B1032" s="1088">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8">
        <v>7</v>
      </c>
      <c r="B1033" s="1088">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8">
        <v>8</v>
      </c>
      <c r="B1034" s="1088">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8">
        <v>9</v>
      </c>
      <c r="B1035" s="1088">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8">
        <v>10</v>
      </c>
      <c r="B1036" s="1088">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8">
        <v>11</v>
      </c>
      <c r="B1037" s="1088">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8">
        <v>12</v>
      </c>
      <c r="B1038" s="1088">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8">
        <v>13</v>
      </c>
      <c r="B1039" s="1088">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8">
        <v>14</v>
      </c>
      <c r="B1040" s="1088">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8">
        <v>15</v>
      </c>
      <c r="B1041" s="1088">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8">
        <v>16</v>
      </c>
      <c r="B1042" s="1088">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8">
        <v>17</v>
      </c>
      <c r="B1043" s="1088">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8">
        <v>18</v>
      </c>
      <c r="B1044" s="1088">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8">
        <v>19</v>
      </c>
      <c r="B1045" s="1088">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8">
        <v>20</v>
      </c>
      <c r="B1046" s="1088">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8">
        <v>21</v>
      </c>
      <c r="B1047" s="1088">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8">
        <v>22</v>
      </c>
      <c r="B1048" s="1088">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8">
        <v>23</v>
      </c>
      <c r="B1049" s="1088">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8">
        <v>24</v>
      </c>
      <c r="B1050" s="1088">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8">
        <v>25</v>
      </c>
      <c r="B1051" s="1088">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8">
        <v>26</v>
      </c>
      <c r="B1052" s="1088">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8">
        <v>27</v>
      </c>
      <c r="B1053" s="1088">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8">
        <v>28</v>
      </c>
      <c r="B1054" s="1088">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8">
        <v>29</v>
      </c>
      <c r="B1055" s="1088">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8">
        <v>30</v>
      </c>
      <c r="B1056" s="1088">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8">
        <v>1</v>
      </c>
      <c r="B1060" s="1088">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8">
        <v>2</v>
      </c>
      <c r="B1061" s="1088">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8">
        <v>3</v>
      </c>
      <c r="B1062" s="1088">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8">
        <v>4</v>
      </c>
      <c r="B1063" s="1088">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8">
        <v>5</v>
      </c>
      <c r="B1064" s="1088">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8">
        <v>6</v>
      </c>
      <c r="B1065" s="1088">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8">
        <v>7</v>
      </c>
      <c r="B1066" s="1088">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8">
        <v>8</v>
      </c>
      <c r="B1067" s="1088">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8">
        <v>9</v>
      </c>
      <c r="B1068" s="1088">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8">
        <v>10</v>
      </c>
      <c r="B1069" s="1088">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8">
        <v>11</v>
      </c>
      <c r="B1070" s="1088">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8">
        <v>12</v>
      </c>
      <c r="B1071" s="1088">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8">
        <v>13</v>
      </c>
      <c r="B1072" s="1088">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8">
        <v>14</v>
      </c>
      <c r="B1073" s="1088">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8">
        <v>15</v>
      </c>
      <c r="B1074" s="1088">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8">
        <v>16</v>
      </c>
      <c r="B1075" s="1088">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8">
        <v>17</v>
      </c>
      <c r="B1076" s="1088">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8">
        <v>18</v>
      </c>
      <c r="B1077" s="1088">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8">
        <v>19</v>
      </c>
      <c r="B1078" s="1088">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8">
        <v>20</v>
      </c>
      <c r="B1079" s="1088">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8">
        <v>21</v>
      </c>
      <c r="B1080" s="1088">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8">
        <v>22</v>
      </c>
      <c r="B1081" s="1088">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8">
        <v>23</v>
      </c>
      <c r="B1082" s="1088">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8">
        <v>24</v>
      </c>
      <c r="B1083" s="1088">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8">
        <v>25</v>
      </c>
      <c r="B1084" s="1088">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8">
        <v>26</v>
      </c>
      <c r="B1085" s="1088">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8">
        <v>27</v>
      </c>
      <c r="B1086" s="1088">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8">
        <v>28</v>
      </c>
      <c r="B1087" s="1088">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8">
        <v>29</v>
      </c>
      <c r="B1088" s="1088">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8">
        <v>30</v>
      </c>
      <c r="B1089" s="1088">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8">
        <v>1</v>
      </c>
      <c r="B1093" s="1088">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8">
        <v>2</v>
      </c>
      <c r="B1094" s="1088">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8">
        <v>3</v>
      </c>
      <c r="B1095" s="1088">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8">
        <v>4</v>
      </c>
      <c r="B1096" s="1088">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8">
        <v>5</v>
      </c>
      <c r="B1097" s="1088">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8">
        <v>6</v>
      </c>
      <c r="B1098" s="1088">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8">
        <v>7</v>
      </c>
      <c r="B1099" s="1088">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8">
        <v>8</v>
      </c>
      <c r="B1100" s="1088">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8">
        <v>9</v>
      </c>
      <c r="B1101" s="1088">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8">
        <v>10</v>
      </c>
      <c r="B1102" s="1088">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8">
        <v>11</v>
      </c>
      <c r="B1103" s="1088">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8">
        <v>12</v>
      </c>
      <c r="B1104" s="1088">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8">
        <v>13</v>
      </c>
      <c r="B1105" s="1088">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8">
        <v>14</v>
      </c>
      <c r="B1106" s="1088">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8">
        <v>15</v>
      </c>
      <c r="B1107" s="1088">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8">
        <v>16</v>
      </c>
      <c r="B1108" s="1088">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8">
        <v>17</v>
      </c>
      <c r="B1109" s="1088">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8">
        <v>18</v>
      </c>
      <c r="B1110" s="1088">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8">
        <v>19</v>
      </c>
      <c r="B1111" s="1088">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8">
        <v>20</v>
      </c>
      <c r="B1112" s="1088">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8">
        <v>21</v>
      </c>
      <c r="B1113" s="1088">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8">
        <v>22</v>
      </c>
      <c r="B1114" s="1088">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8">
        <v>23</v>
      </c>
      <c r="B1115" s="1088">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8">
        <v>24</v>
      </c>
      <c r="B1116" s="1088">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8">
        <v>25</v>
      </c>
      <c r="B1117" s="1088">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8">
        <v>26</v>
      </c>
      <c r="B1118" s="1088">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8">
        <v>27</v>
      </c>
      <c r="B1119" s="1088">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8">
        <v>28</v>
      </c>
      <c r="B1120" s="1088">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8">
        <v>29</v>
      </c>
      <c r="B1121" s="1088">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8">
        <v>30</v>
      </c>
      <c r="B1122" s="1088">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8">
        <v>1</v>
      </c>
      <c r="B1126" s="1088">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8">
        <v>2</v>
      </c>
      <c r="B1127" s="1088">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8">
        <v>3</v>
      </c>
      <c r="B1128" s="1088">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8">
        <v>4</v>
      </c>
      <c r="B1129" s="1088">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8">
        <v>5</v>
      </c>
      <c r="B1130" s="1088">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8">
        <v>6</v>
      </c>
      <c r="B1131" s="1088">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8">
        <v>7</v>
      </c>
      <c r="B1132" s="1088">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8">
        <v>8</v>
      </c>
      <c r="B1133" s="1088">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8">
        <v>9</v>
      </c>
      <c r="B1134" s="1088">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8">
        <v>10</v>
      </c>
      <c r="B1135" s="1088">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8">
        <v>11</v>
      </c>
      <c r="B1136" s="1088">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8">
        <v>12</v>
      </c>
      <c r="B1137" s="1088">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8">
        <v>13</v>
      </c>
      <c r="B1138" s="1088">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8">
        <v>14</v>
      </c>
      <c r="B1139" s="1088">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8">
        <v>15</v>
      </c>
      <c r="B1140" s="1088">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8">
        <v>16</v>
      </c>
      <c r="B1141" s="1088">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8">
        <v>17</v>
      </c>
      <c r="B1142" s="1088">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8">
        <v>18</v>
      </c>
      <c r="B1143" s="1088">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8">
        <v>19</v>
      </c>
      <c r="B1144" s="1088">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8">
        <v>20</v>
      </c>
      <c r="B1145" s="1088">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8">
        <v>21</v>
      </c>
      <c r="B1146" s="1088">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8">
        <v>22</v>
      </c>
      <c r="B1147" s="1088">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8">
        <v>23</v>
      </c>
      <c r="B1148" s="1088">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8">
        <v>24</v>
      </c>
      <c r="B1149" s="1088">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8">
        <v>25</v>
      </c>
      <c r="B1150" s="1088">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8">
        <v>26</v>
      </c>
      <c r="B1151" s="1088">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8">
        <v>27</v>
      </c>
      <c r="B1152" s="1088">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8">
        <v>28</v>
      </c>
      <c r="B1153" s="1088">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8">
        <v>29</v>
      </c>
      <c r="B1154" s="1088">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8">
        <v>30</v>
      </c>
      <c r="B1155" s="1088">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8">
        <v>1</v>
      </c>
      <c r="B1159" s="1088">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8">
        <v>2</v>
      </c>
      <c r="B1160" s="1088">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8">
        <v>3</v>
      </c>
      <c r="B1161" s="1088">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8">
        <v>4</v>
      </c>
      <c r="B1162" s="1088">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8">
        <v>5</v>
      </c>
      <c r="B1163" s="1088">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8">
        <v>6</v>
      </c>
      <c r="B1164" s="1088">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8">
        <v>7</v>
      </c>
      <c r="B1165" s="1088">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8">
        <v>8</v>
      </c>
      <c r="B1166" s="1088">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8">
        <v>9</v>
      </c>
      <c r="B1167" s="1088">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8">
        <v>10</v>
      </c>
      <c r="B1168" s="1088">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8">
        <v>11</v>
      </c>
      <c r="B1169" s="1088">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8">
        <v>12</v>
      </c>
      <c r="B1170" s="1088">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8">
        <v>13</v>
      </c>
      <c r="B1171" s="1088">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8">
        <v>14</v>
      </c>
      <c r="B1172" s="1088">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8">
        <v>15</v>
      </c>
      <c r="B1173" s="1088">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8">
        <v>16</v>
      </c>
      <c r="B1174" s="1088">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8">
        <v>17</v>
      </c>
      <c r="B1175" s="1088">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8">
        <v>18</v>
      </c>
      <c r="B1176" s="1088">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8">
        <v>19</v>
      </c>
      <c r="B1177" s="1088">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8">
        <v>20</v>
      </c>
      <c r="B1178" s="1088">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8">
        <v>21</v>
      </c>
      <c r="B1179" s="1088">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8">
        <v>22</v>
      </c>
      <c r="B1180" s="1088">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8">
        <v>23</v>
      </c>
      <c r="B1181" s="1088">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8">
        <v>24</v>
      </c>
      <c r="B1182" s="1088">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8">
        <v>25</v>
      </c>
      <c r="B1183" s="1088">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8">
        <v>26</v>
      </c>
      <c r="B1184" s="1088">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8">
        <v>27</v>
      </c>
      <c r="B1185" s="1088">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8">
        <v>28</v>
      </c>
      <c r="B1186" s="1088">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8">
        <v>29</v>
      </c>
      <c r="B1187" s="1088">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8">
        <v>30</v>
      </c>
      <c r="B1188" s="1088">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8">
        <v>1</v>
      </c>
      <c r="B1192" s="1088">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8">
        <v>2</v>
      </c>
      <c r="B1193" s="1088">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8">
        <v>3</v>
      </c>
      <c r="B1194" s="1088">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8">
        <v>4</v>
      </c>
      <c r="B1195" s="1088">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8">
        <v>5</v>
      </c>
      <c r="B1196" s="1088">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8">
        <v>6</v>
      </c>
      <c r="B1197" s="1088">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8">
        <v>7</v>
      </c>
      <c r="B1198" s="1088">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8">
        <v>8</v>
      </c>
      <c r="B1199" s="1088">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8">
        <v>9</v>
      </c>
      <c r="B1200" s="1088">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8">
        <v>10</v>
      </c>
      <c r="B1201" s="1088">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8">
        <v>11</v>
      </c>
      <c r="B1202" s="1088">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8">
        <v>12</v>
      </c>
      <c r="B1203" s="1088">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8">
        <v>13</v>
      </c>
      <c r="B1204" s="1088">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8">
        <v>14</v>
      </c>
      <c r="B1205" s="1088">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8">
        <v>15</v>
      </c>
      <c r="B1206" s="1088">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8">
        <v>16</v>
      </c>
      <c r="B1207" s="1088">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8">
        <v>17</v>
      </c>
      <c r="B1208" s="1088">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8">
        <v>18</v>
      </c>
      <c r="B1209" s="1088">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8">
        <v>19</v>
      </c>
      <c r="B1210" s="1088">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8">
        <v>20</v>
      </c>
      <c r="B1211" s="1088">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8">
        <v>21</v>
      </c>
      <c r="B1212" s="1088">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8">
        <v>22</v>
      </c>
      <c r="B1213" s="1088">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8">
        <v>23</v>
      </c>
      <c r="B1214" s="1088">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8">
        <v>24</v>
      </c>
      <c r="B1215" s="1088">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8">
        <v>25</v>
      </c>
      <c r="B1216" s="1088">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8">
        <v>26</v>
      </c>
      <c r="B1217" s="1088">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8">
        <v>27</v>
      </c>
      <c r="B1218" s="1088">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8">
        <v>28</v>
      </c>
      <c r="B1219" s="1088">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8">
        <v>29</v>
      </c>
      <c r="B1220" s="1088">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8">
        <v>30</v>
      </c>
      <c r="B1221" s="1088">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8">
        <v>1</v>
      </c>
      <c r="B1225" s="1088">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8">
        <v>2</v>
      </c>
      <c r="B1226" s="1088">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8">
        <v>3</v>
      </c>
      <c r="B1227" s="1088">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8">
        <v>4</v>
      </c>
      <c r="B1228" s="1088">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8">
        <v>5</v>
      </c>
      <c r="B1229" s="1088">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8">
        <v>6</v>
      </c>
      <c r="B1230" s="1088">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8">
        <v>7</v>
      </c>
      <c r="B1231" s="1088">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8">
        <v>8</v>
      </c>
      <c r="B1232" s="1088">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8">
        <v>9</v>
      </c>
      <c r="B1233" s="1088">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8">
        <v>10</v>
      </c>
      <c r="B1234" s="1088">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8">
        <v>11</v>
      </c>
      <c r="B1235" s="1088">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8">
        <v>12</v>
      </c>
      <c r="B1236" s="1088">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8">
        <v>13</v>
      </c>
      <c r="B1237" s="1088">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8">
        <v>14</v>
      </c>
      <c r="B1238" s="1088">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8">
        <v>15</v>
      </c>
      <c r="B1239" s="1088">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8">
        <v>16</v>
      </c>
      <c r="B1240" s="1088">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8">
        <v>17</v>
      </c>
      <c r="B1241" s="1088">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8">
        <v>18</v>
      </c>
      <c r="B1242" s="1088">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8">
        <v>19</v>
      </c>
      <c r="B1243" s="1088">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8">
        <v>20</v>
      </c>
      <c r="B1244" s="1088">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8">
        <v>21</v>
      </c>
      <c r="B1245" s="1088">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8">
        <v>22</v>
      </c>
      <c r="B1246" s="1088">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8">
        <v>23</v>
      </c>
      <c r="B1247" s="1088">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8">
        <v>24</v>
      </c>
      <c r="B1248" s="1088">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8">
        <v>25</v>
      </c>
      <c r="B1249" s="1088">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8">
        <v>26</v>
      </c>
      <c r="B1250" s="1088">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8">
        <v>27</v>
      </c>
      <c r="B1251" s="1088">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8">
        <v>28</v>
      </c>
      <c r="B1252" s="1088">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8">
        <v>29</v>
      </c>
      <c r="B1253" s="1088">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8">
        <v>30</v>
      </c>
      <c r="B1254" s="1088">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8">
        <v>1</v>
      </c>
      <c r="B1258" s="1088">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8">
        <v>2</v>
      </c>
      <c r="B1259" s="1088">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8">
        <v>3</v>
      </c>
      <c r="B1260" s="1088">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8">
        <v>4</v>
      </c>
      <c r="B1261" s="1088">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8">
        <v>5</v>
      </c>
      <c r="B1262" s="1088">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8">
        <v>6</v>
      </c>
      <c r="B1263" s="1088">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8">
        <v>7</v>
      </c>
      <c r="B1264" s="1088">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8">
        <v>8</v>
      </c>
      <c r="B1265" s="1088">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8">
        <v>9</v>
      </c>
      <c r="B1266" s="1088">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8">
        <v>10</v>
      </c>
      <c r="B1267" s="1088">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8">
        <v>11</v>
      </c>
      <c r="B1268" s="1088">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8">
        <v>12</v>
      </c>
      <c r="B1269" s="1088">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8">
        <v>13</v>
      </c>
      <c r="B1270" s="1088">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8">
        <v>14</v>
      </c>
      <c r="B1271" s="1088">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8">
        <v>15</v>
      </c>
      <c r="B1272" s="1088">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8">
        <v>16</v>
      </c>
      <c r="B1273" s="1088">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8">
        <v>17</v>
      </c>
      <c r="B1274" s="1088">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8">
        <v>18</v>
      </c>
      <c r="B1275" s="1088">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8">
        <v>19</v>
      </c>
      <c r="B1276" s="1088">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8">
        <v>20</v>
      </c>
      <c r="B1277" s="1088">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8">
        <v>21</v>
      </c>
      <c r="B1278" s="1088">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8">
        <v>22</v>
      </c>
      <c r="B1279" s="1088">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8">
        <v>23</v>
      </c>
      <c r="B1280" s="1088">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8">
        <v>24</v>
      </c>
      <c r="B1281" s="1088">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8">
        <v>25</v>
      </c>
      <c r="B1282" s="1088">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8">
        <v>26</v>
      </c>
      <c r="B1283" s="1088">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8">
        <v>27</v>
      </c>
      <c r="B1284" s="1088">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8">
        <v>28</v>
      </c>
      <c r="B1285" s="1088">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8">
        <v>29</v>
      </c>
      <c r="B1286" s="1088">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8">
        <v>30</v>
      </c>
      <c r="B1287" s="1088">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8">
        <v>1</v>
      </c>
      <c r="B1291" s="1088">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8">
        <v>2</v>
      </c>
      <c r="B1292" s="1088">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8">
        <v>3</v>
      </c>
      <c r="B1293" s="1088">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8">
        <v>4</v>
      </c>
      <c r="B1294" s="1088">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8">
        <v>5</v>
      </c>
      <c r="B1295" s="1088">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8">
        <v>6</v>
      </c>
      <c r="B1296" s="1088">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8">
        <v>7</v>
      </c>
      <c r="B1297" s="1088">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8">
        <v>8</v>
      </c>
      <c r="B1298" s="1088">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8">
        <v>9</v>
      </c>
      <c r="B1299" s="1088">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8">
        <v>10</v>
      </c>
      <c r="B1300" s="1088">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8">
        <v>11</v>
      </c>
      <c r="B1301" s="1088">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8">
        <v>12</v>
      </c>
      <c r="B1302" s="1088">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8">
        <v>13</v>
      </c>
      <c r="B1303" s="1088">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8">
        <v>14</v>
      </c>
      <c r="B1304" s="1088">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8">
        <v>15</v>
      </c>
      <c r="B1305" s="1088">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8">
        <v>16</v>
      </c>
      <c r="B1306" s="1088">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8">
        <v>17</v>
      </c>
      <c r="B1307" s="1088">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8">
        <v>18</v>
      </c>
      <c r="B1308" s="1088">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8">
        <v>19</v>
      </c>
      <c r="B1309" s="1088">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8">
        <v>20</v>
      </c>
      <c r="B1310" s="1088">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8">
        <v>21</v>
      </c>
      <c r="B1311" s="1088">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8">
        <v>22</v>
      </c>
      <c r="B1312" s="1088">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8">
        <v>23</v>
      </c>
      <c r="B1313" s="1088">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8">
        <v>24</v>
      </c>
      <c r="B1314" s="1088">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8">
        <v>25</v>
      </c>
      <c r="B1315" s="1088">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8">
        <v>26</v>
      </c>
      <c r="B1316" s="1088">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8">
        <v>27</v>
      </c>
      <c r="B1317" s="1088">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8">
        <v>28</v>
      </c>
      <c r="B1318" s="1088">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8">
        <v>29</v>
      </c>
      <c r="B1319" s="1088">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8">
        <v>30</v>
      </c>
      <c r="B1320" s="1088">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2020-10-02T02:59:26Z</cp:lastPrinted>
  <dcterms:created xsi:type="dcterms:W3CDTF">2012-03-13T00:50:25Z</dcterms:created>
  <dcterms:modified xsi:type="dcterms:W3CDTF">2020-10-02T06:04:32Z</dcterms:modified>
</cp:coreProperties>
</file>