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25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<sst xmlns="http://schemas.openxmlformats.org/spreadsheetml/2006/main" count="3097" uniqueCount="739">
  <si>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</si>
  <si>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</si>
  <si>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</si>
  <si>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</si>
  <si>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</si>
  <si>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</si>
  <si>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</si>
  <si>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</si>
  <si>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</si>
  <si>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</si>
  <si>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</si>
  <si>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</si>
  <si>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</si>
  <si>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</si>
  <si>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</si>
  <si>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</si>
  <si>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</si>
  <si>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</si>
  <si>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</si>
  <si>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</si>
  <si>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</si>
  <si>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</si>
  <si>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</si>
  <si>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</si>
  <si>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</si>
  <si>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</si>
  <si>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</si>
  <si>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</si>
  <si>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</si>
  <si>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</si>
  <si>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</si>
  <si>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</si>
  <si>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</si>
  <si>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</si>
  <si>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</si>
  <si>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</si>
  <si>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</si>
  <si>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</si>
  <si>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</si>
  <si>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</si>
  <si>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</si>
  <si>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</si>
  <si>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</si>
  <si>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</si>
  <si>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</si>
  <si>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</si>
  <si>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</si>
  <si>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</si>
  <si>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</si>
  <si>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</si>
  <si>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</si>
  <si>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</si>
  <si>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</si>
  <si>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</si>
  <si>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</si>
  <si>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</si>
  <si>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</si>
  <si>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</si>
  <si>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</si>
  <si>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</si>
  <si>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</si>
  <si>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</si>
  <si>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</si>
  <si>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</si>
  <si>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</si>
  <si>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</si>
  <si>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</si>
  <si>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</si>
  <si>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</si>
  <si>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</si>
  <si>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</si>
  <si>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</si>
  <si>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</si>
  <si>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</si>
  <si>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</si>
  <si>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</si>
  <si>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</si>
  <si>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</si>
  <si>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</si>
  <si>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</si>
  <si>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</si>
  <si>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</si>
  <si>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</si>
  <si>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</si>
  <si>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</si>
  <si>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</si>
  <si>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</si>
  <si>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</si>
  <si>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</si>
  <si>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</si>
  <si>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</si>
  <si>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</si>
  <si>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</si>
  <si>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</si>
  <si>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</si>
  <si>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</si>
  <si>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</si>
  <si>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</si>
  <si>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</si>
  <si>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</si>
  <si>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</si>
  <si>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</si>
  <si>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</si>
  <si>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</si>
  <si>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</si>
  <si>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</si>
  <si>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</si>
  <si>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</si>
  <si>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</si>
  <si>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</si>
  <si>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</si>
  <si>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</si>
  <si>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</si>
  <si>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</si>
  <si>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</si>
  <si>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</si>
  <si>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</si>
  <si>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</si>
  <si>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</si>
  <si>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</si>
  <si>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</si>
  <si>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</si>
  <si>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</si>
  <si>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</si>
  <si>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</si>
  <si>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</si>
  <si>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</si>
  <si>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</si>
  <si>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</si>
  <si>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</si>
  <si>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</si>
  <si>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</si>
  <si>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</si>
  <si>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</si>
  <si>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</si>
  <si>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</si>
  <si>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</si>
  <si>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</si>
  <si>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</si>
  <si>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</si>
  <si>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</si>
  <si>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</si>
  <si>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</si>
  <si>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</si>
  <si>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</si>
  <si>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</si>
  <si>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</si>
  <si>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</si>
  <si>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</si>
  <si>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</si>
  <si>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</si>
  <si>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</si>
  <si>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</si>
  <si>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</si>
  <si>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</si>
  <si>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</si>
  <si>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</si>
  <si>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</si>
  <si>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</si>
  <si>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</si>
  <si>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</si>
  <si>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</si>
  <si>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</si>
  <si>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</si>
  <si>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</si>
  <si>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</si>
  <si>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</si>
  <si>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</si>
  <si>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</si>
  <si>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</si>
  <si>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</si>
  <si>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</si>
  <si>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</si>
  <si>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</si>
  <si>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</si>
  <si>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</si>
  <si>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</si>
  <si>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</si>
  <si>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</si>
  <si>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</si>
  <si>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</si>
  <si>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</si>
  <si>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</si>
  <si>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</si>
  <si>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</si>
  <si>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</si>
  <si>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</si>
  <si>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</si>
  <si>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</si>
  <si>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</si>
  <si>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</si>
  <si>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</si>
  <si>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</si>
  <si>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</si>
  <si>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</si>
  <si>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</si>
  <si>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</si>
  <si>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</si>
  <si>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</si>
  <si>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</si>
  <si>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</si>
  <si>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</si>
  <si>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</si>
  <si>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</si>
  <si>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</si>
  <si>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</si>
  <si>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</si>
  <si>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</si>
  <si>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</si>
  <si>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</si>
  <si>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</si>
  <si>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</si>
  <si>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</si>
  <si>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</si>
  <si>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</si>
  <si>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</si>
  <si>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</si>
  <si>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</si>
  <si>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</si>
  <si>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</si>
  <si>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</si>
  <si>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</si>
  <si>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</si>
  <si>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</si>
  <si>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</si>
  <si>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</si>
  <si>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</si>
  <si>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</si>
  <si>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</si>
  <si>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</si>
  <si>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</si>
  <si>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</si>
  <si>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</si>
  <si>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</si>
  <si>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</si>
  <si>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</si>
  <si>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</si>
  <si>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</si>
  <si>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</si>
  <si>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</si>
  <si>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</si>
  <si>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</si>
  <si>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</si>
  <si>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</si>
  <si>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</si>
  <si>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</si>
  <si>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</si>
  <si>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</si>
  <si>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</si>
  <si>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</si>
  <si>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</si>
  <si>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</si>
  <si>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</si>
  <si>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</si>
  <si>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</si>
  <si>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</si>
  <si>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</si>
  <si>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</si>
  <si>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</si>
  <si>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</si>
  <si>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</si>
  <si>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</si>
  <si>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</si>
  <si>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</si>
  <si>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</si>
  <si>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</si>
  <si>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</si>
  <si>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</si>
  <si>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</si>
  <si>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</si>
  <si>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</si>
  <si>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</si>
  <si>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</si>
  <si>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</si>
  <si>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</si>
  <si>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</si>
  <si>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</si>
  <si>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</si>
  <si>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</si>
  <si>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</si>
  <si>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</si>
  <si>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</si>
  <si>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</si>
  <si>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</si>
  <si>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</si>
  <si>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</si>
  <si>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</si>
  <si>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</si>
  <si>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</si>
  <si>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</si>
  <si>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</si>
  <si>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</si>
  <si>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</si>
  <si>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</si>
  <si>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</si>
  <si>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</si>
  <si>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</si>
  <si>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</si>
  <si>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</si>
  <si>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</si>
  <si>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</si>
  <si>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</si>
  <si>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</si>
  <si>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</si>
  <si>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</si>
  <si>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</si>
  <si>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</si>
  <si>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</si>
  <si>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</si>
  <si>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</si>
  <si>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</si>
  <si>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</si>
  <si>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</si>
  <si>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</si>
  <si>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</si>
  <si>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</si>
  <si>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</si>
  <si>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</si>
  <si>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</si>
  <si>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</si>
  <si>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</si>
  <si>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</si>
  <si>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</si>
  <si>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</si>
  <si>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</si>
  <si>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</si>
  <si>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</si>
  <si>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</si>
  <si>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</si>
  <si>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</si>
  <si>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</si>
  <si>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</si>
  <si>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</si>
  <si>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</si>
  <si>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</si>
  <si>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</si>
  <si>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</si>
  <si>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</si>
  <si>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</si>
  <si>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</si>
  <si>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</si>
  <si>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</si>
  <si>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</si>
  <si>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</si>
  <si>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</si>
  <si>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</si>
  <si>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</si>
  <si>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</si>
  <si>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</si>
  <si>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</si>
  <si>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</si>
  <si>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</si>
  <si>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</si>
  <si>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</si>
  <si>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</si>
  <si>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</si>
  <si>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</si>
  <si>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</si>
  <si>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</si>
  <si>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</si>
  <si>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</si>
  <si>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</si>
  <si>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</si>
  <si>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</si>
  <si>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</si>
  <si>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</si>
  <si>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</si>
  <si>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</si>
  <si>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</si>
  <si>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</si>
  <si>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</si>
  <si>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</si>
  <si>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</si>
  <si>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</si>
  <si>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</si>
  <si>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</si>
  <si>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</si>
  <si>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</si>
  <si>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</si>
  <si>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</si>
  <si>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</si>
  <si>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</si>
  <si>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</si>
  <si>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</si>
  <si>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</si>
  <si>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</si>
  <si>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</si>
  <si>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</si>
  <si>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</si>
  <si>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</si>
  <si>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</si>
  <si>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</si>
  <si>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</si>
  <si>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</si>
  <si>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</si>
  <si>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</si>
  <si>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</si>
  <si>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</si>
  <si>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</si>
  <si>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</si>
  <si>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</si>
  <si>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</si>
  <si>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</si>
  <si>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</si>
  <si>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</si>
  <si>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</si>
  <si>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</si>
  <si>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</si>
  <si>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</si>
  <si>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</si>
  <si>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</si>
  <si>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</si>
  <si>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</si>
  <si>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</si>
  <si>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</si>
  <si>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</si>
  <si>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</si>
  <si>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</si>
  <si>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</si>
  <si>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</si>
  <si>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</si>
  <si>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</si>
  <si>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</si>
  <si>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</si>
  <si>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</si>
  <si>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</si>
  <si>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</si>
  <si>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</si>
  <si>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</si>
  <si>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</si>
  <si>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</si>
  <si>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</si>
  <si>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</si>
  <si>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</si>
  <si>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</si>
  <si>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</si>
  <si>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</si>
  <si>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</si>
  <si>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</si>
  <si>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</si>
  <si>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</si>
  <si>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</si>
  <si>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</si>
  <si>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</si>
  <si>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</si>
  <si>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</si>
  <si>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</si>
  <si>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</si>
  <si>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</si>
  <si>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</si>
  <si>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</si>
  <si>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</si>
  <si>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</si>
  <si>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</si>
  <si>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</si>
  <si>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</si>
  <si>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</si>
  <si>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</si>
  <si>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</si>
  <si>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</si>
  <si>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</si>
  <si>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</si>
  <si>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</si>
  <si>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</si>
  <si>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</si>
  <si>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</si>
  <si>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</si>
  <si>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</si>
  <si>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</si>
  <si>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</si>
  <si>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</si>
  <si>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</si>
  <si>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</si>
  <si>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</si>
  <si>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</si>
  <si>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</si>
  <si>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</si>
  <si>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</si>
  <si>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</si>
  <si>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</si>
  <si>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</si>
  <si>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</si>
  <si>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</si>
  <si>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</si>
  <si>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</si>
  <si>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</si>
  <si>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</si>
  <si>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</si>
  <si>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</si>
  <si>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</si>
  <si>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</si>
  <si>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</si>
  <si>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</si>
  <si>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</si>
  <si>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</si>
  <si>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</si>
  <si>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</si>
  <si>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</si>
  <si>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</si>
  <si>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</si>
  <si>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</si>
  <si>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</si>
  <si>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</si>
  <si>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</si>
  <si>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</si>
  <si>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</si>
  <si>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</si>
  <si>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</si>
  <si>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</si>
  <si>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</si>
  <si>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</si>
  <si>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</si>
  <si>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</si>
  <si>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</si>
  <si>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</si>
  <si>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</si>
  <si>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</si>
  <si>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</si>
  <si>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</si>
  <si>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</si>
  <si>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</si>
  <si>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</si>
  <si>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</si>
  <si>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</si>
  <si>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</si>
  <si>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</si>
  <si>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</si>
  <si>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</si>
  <si>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</si>
  <si>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</si>
  <si>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</si>
  <si>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</si>
  <si>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</si>
  <si>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</si>
  <si>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</si>
  <si>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</si>
  <si>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</si>
  <si>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</si>
  <si>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</si>
  <si>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</si>
  <si>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</si>
  <si>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</si>
  <si>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</si>
  <si>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</si>
  <si>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</si>
  <si>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</si>
  <si>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</si>
  <si>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</si>
  <si>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</si>
  <si>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</si>
  <si>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</si>
  <si>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</si>
  <si>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</si>
  <si>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</si>
  <si>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</si>
  <si>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</si>
  <si>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</si>
  <si>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</si>
  <si>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</si>
  <si>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</si>
  <si>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</si>
  <si>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</si>
  <si>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件</t>
  </si>
  <si>
    <t>○</t>
  </si>
  <si>
    <t>文部科学省</t>
    <phoneticPr fontId="5"/>
  </si>
  <si>
    <t>初等中等教育企画課長
浅野　敦行</t>
    <phoneticPr fontId="5"/>
  </si>
  <si>
    <t>地方教育行政の組織及び運営に関する法律
第４８条第１項
義務教育の段階における普通教育に相当する教育の機会の確保等に関する法律第１４条</t>
    <phoneticPr fontId="5"/>
  </si>
  <si>
    <t xml:space="preserve">第３期教育振興基本計画（平成３０年６月１５日　閣議決定）                </t>
    <phoneticPr fontId="5"/>
  </si>
  <si>
    <t>学校教育法や地教行法等に基づき、国と地方公共団体の適切な役割分担と相互の連携・協力による教育行政を行うため、教育委員会に対して、国や地方公共団体の教育施策の状況等について情報提供を進め、また、教育委員会に関する情報資料の収集、配付並びに教育行政の諸般の問題についての連絡及び指導を行う。</t>
    <phoneticPr fontId="5"/>
  </si>
  <si>
    <t>市（特別区を含む。）町村教育委員会の委員長、委員、教育長、事務局職員等を対象とした研究協議会の開催等を行うとともに、都道府県・指定都市（参加を希望する中核市）教育委員会の教職員管理主事等人事担当職員を対象として、学校管理運営、教職員の人事管理、公務員制度、公務員の労働関係等を中心とした講義及び、これらの諸問題についての演習・協議等を行う教職員管理主事等研修講座等を実施する。また、国や地方公共団体の教育施策の状況等について情報提供するため、文部科学省で企画編集した「教育委員会月報」を毎月印刷製本し、都道府県教育委員会等に提供する。さらに、義務教育未修了者等の就学機会の確保に重要な役割を果たす夜間中学の設置を促進するとともに、既存の夜間中学における多様な生徒の受入れ拡大を図る。加えて、我が国における少子化に対応した小・中学校教育の高度化の取組を加速させるため、①学校統合による魅力ある学校づくりのモデルや、②地理的な要因等により学校統合が困難な地域等において小規模校のメリットを最大化し、デメリットを最小化させるための取組に係る優れたモデルを創出する調査研究を行い、その成果を広く普及する。</t>
    <phoneticPr fontId="5"/>
  </si>
  <si>
    <t>-</t>
    <phoneticPr fontId="5"/>
  </si>
  <si>
    <t>-</t>
    <phoneticPr fontId="5"/>
  </si>
  <si>
    <t>-</t>
    <phoneticPr fontId="5"/>
  </si>
  <si>
    <t>市町村教育委員会研究協議会への参加者の満足度</t>
    <phoneticPr fontId="5"/>
  </si>
  <si>
    <t>市町村教育委員会研究協議会の参加者アンケートで「参加してよかった」と回答した割合</t>
    <phoneticPr fontId="5"/>
  </si>
  <si>
    <t>％</t>
    <phoneticPr fontId="5"/>
  </si>
  <si>
    <t>-</t>
    <phoneticPr fontId="5"/>
  </si>
  <si>
    <t>「市町村教育委員会研究協議会」参加者アンケート</t>
    <phoneticPr fontId="5"/>
  </si>
  <si>
    <t>教職員管理主事等研修講座の受講者の満足度</t>
    <phoneticPr fontId="5"/>
  </si>
  <si>
    <t>教職員管理主事等研修講座の受講者アンケートで「研修講座に参加して有意義であった」と回答した者の割合</t>
    <phoneticPr fontId="5"/>
  </si>
  <si>
    <t>人</t>
    <phoneticPr fontId="5"/>
  </si>
  <si>
    <t>「教職員管理主事等研修講座」受講者アンケート</t>
    <phoneticPr fontId="5"/>
  </si>
  <si>
    <t>全ての都道府県に少なくとも１校の夜間中学を設置する。</t>
  </si>
  <si>
    <t>夜間中学の設置検討・新設準備・充実に向けた取組を実施する都道府県数</t>
  </si>
  <si>
    <t>件</t>
    <phoneticPr fontId="5"/>
  </si>
  <si>
    <t>夜間中学の設置推進・充実事業に取り組む自治体が属する都道府県数</t>
  </si>
  <si>
    <t>学校の小規模化について対策の検討に着手している自治体の割合を１００％にする。</t>
  </si>
  <si>
    <t>学校の小規模化について対策の検討に着手している自治体の割合</t>
  </si>
  <si>
    <t>市町村教育委員会研究協議会の開催回数</t>
    <phoneticPr fontId="5"/>
  </si>
  <si>
    <t>回</t>
    <phoneticPr fontId="5"/>
  </si>
  <si>
    <t>教育委員会月報の印刷部数
(一般流通分を除く)</t>
  </si>
  <si>
    <t>冊</t>
    <phoneticPr fontId="5"/>
  </si>
  <si>
    <t>教職員管理主事等研修講座の開催回数</t>
  </si>
  <si>
    <t>夜間中学の設置推進・充実事業に係る委託先採択件数</t>
  </si>
  <si>
    <t>少子化・人口減少社会に対応した活力ある学校教育推進事業採択件数</t>
  </si>
  <si>
    <t>市町村教育委員会研究協議会／参加者数</t>
    <phoneticPr fontId="5"/>
  </si>
  <si>
    <t>円</t>
  </si>
  <si>
    <t>円</t>
    <phoneticPr fontId="5"/>
  </si>
  <si>
    <t>円/人</t>
    <phoneticPr fontId="5"/>
  </si>
  <si>
    <t>2.1百万/800人</t>
    <phoneticPr fontId="5"/>
  </si>
  <si>
    <t>2.1百万/1013人</t>
    <phoneticPr fontId="5"/>
  </si>
  <si>
    <t>2.1百万/900人</t>
  </si>
  <si>
    <t>教育委員会月報印刷経費／発行部数</t>
  </si>
  <si>
    <t>円</t>
    <phoneticPr fontId="5"/>
  </si>
  <si>
    <t>円/冊</t>
    <phoneticPr fontId="5"/>
  </si>
  <si>
    <t>1.4百万/6000冊</t>
  </si>
  <si>
    <t>教職員管理主事等研修講座開催経費／受講者数</t>
    <phoneticPr fontId="5"/>
  </si>
  <si>
    <t>1.2百万/127人</t>
  </si>
  <si>
    <t>1.2百万/125人</t>
  </si>
  <si>
    <t>1.2百万/126人</t>
  </si>
  <si>
    <t>夜間中学の設置推進・充実事業経費／採択件数</t>
    <phoneticPr fontId="5"/>
  </si>
  <si>
    <t>円/件</t>
    <phoneticPr fontId="5"/>
  </si>
  <si>
    <t>16百万/27件</t>
  </si>
  <si>
    <t>30百万/41件</t>
  </si>
  <si>
    <t>45百万/67件</t>
  </si>
  <si>
    <t>少子化・人口減少社会に対応した活力ある学校教育推進事業経費／採択件数</t>
    <phoneticPr fontId="5"/>
  </si>
  <si>
    <t>30百万/26件</t>
  </si>
  <si>
    <t>33百万/19件</t>
  </si>
  <si>
    <t>-</t>
    <phoneticPr fontId="5"/>
  </si>
  <si>
    <t>本事業の実施を通じて、様々な教育施策の状況、なかでも学校統合を契機とした魅力ある学校づくり等の優良事例が蓄積され、それらの情報が広く提供されることにより、市町村等における活力ある学校づくりの検討の促進に寄与し、地域住民に信頼される質の高い学校教育の実現につながる。</t>
    <phoneticPr fontId="5"/>
  </si>
  <si>
    <t>文教・科学技術、
外交、安全保障・防衛等</t>
    <phoneticPr fontId="5"/>
  </si>
  <si>
    <t>－</t>
    <phoneticPr fontId="5"/>
  </si>
  <si>
    <t>－</t>
    <phoneticPr fontId="5"/>
  </si>
  <si>
    <t>-</t>
    <phoneticPr fontId="5"/>
  </si>
  <si>
    <t>学校の小規模化について対策の検討に着手している自治体の割合</t>
    <phoneticPr fontId="5"/>
  </si>
  <si>
    <t>％</t>
    <phoneticPr fontId="5"/>
  </si>
  <si>
    <t>本事業において実施する学校統合による魅力ある学校づくりを行う場合や小規模校を存続させる場合等のモデル創出に向けた委託研究を含め、地域の実態に応じた様々な支援策を総合的に講じることにより、ＡＰのＫＰＩである、自治体における学校の適正規模に関する課題解消への検討を促す効果があると見込んでいる。</t>
    <phoneticPr fontId="5"/>
  </si>
  <si>
    <t>教育委員会からは、広く国や他の地方公共団体の教育施策の状況等についての情報提供や、教育行政の諸般の問題についての国からの連絡及び指導が求められており、これを効果的に実施するための事業となっている。</t>
    <phoneticPr fontId="5"/>
  </si>
  <si>
    <t>教育委員会からは、広く国や他の地方公共団体の教育施策の状況等についての情報提供や、教育行政の諸般の問題についての国からの連絡及び指導が求められているため、国が実施すべき事業である。</t>
    <phoneticPr fontId="5"/>
  </si>
  <si>
    <t>様々な教育施策の状況、なかでも学校統合を契機とした魅力ある学校づくり等の優良事例が蓄積され、それらの情報が広く提供されることにより、市町村等における活力ある学校づくりの検討の促進に寄与し、地域住民に信頼される質の高い学校教育の実現につながっており、政策体系の中でも優先度の高い事業である。</t>
    <phoneticPr fontId="5"/>
  </si>
  <si>
    <t>外部有識者からなる審査委員会において、事業経費の費目・使途の精査を行っている。</t>
    <phoneticPr fontId="5"/>
  </si>
  <si>
    <t>過去の実績を見直し、納期に十分余裕を持たせるとともに、仕様を見直すことによって単位当たりコスト削減を図った。</t>
    <phoneticPr fontId="5"/>
  </si>
  <si>
    <t>事業計画書の審査において、資金の流れの中間段階（再委託）での支出の合理性も併せて精査している。</t>
    <phoneticPr fontId="5"/>
  </si>
  <si>
    <t>費目・使途についても事業目的と照らし、真に必要なものに限定している。</t>
    <phoneticPr fontId="5"/>
  </si>
  <si>
    <t>委託先採択件数等が当初予定されていた件数を下回ったため。</t>
    <phoneticPr fontId="5"/>
  </si>
  <si>
    <t>成果実績は、成果目標をほぼ達成している</t>
    <phoneticPr fontId="5"/>
  </si>
  <si>
    <t>発行部数、研修の実施規模や場所等を適切に定め、効果的に実施するとともに実績も確保しており、実効性の高い事業となっている。</t>
    <phoneticPr fontId="5"/>
  </si>
  <si>
    <t>見込みとほぼ近しい実績となっている。</t>
    <phoneticPr fontId="5"/>
  </si>
  <si>
    <t>成果物は、夜間中学未設置自治体における新設に向けた取組の促進や既存の夜間中学における教育活動の充実等を図るための実証的資料として活用している。</t>
    <phoneticPr fontId="5"/>
  </si>
  <si>
    <t>教育振興基本計画（平成２０年７月１日　閣議決定） : http://www.mext.go.jp/a_menu/keikaku/index.htm</t>
    <phoneticPr fontId="5"/>
  </si>
  <si>
    <t>120</t>
    <phoneticPr fontId="5"/>
  </si>
  <si>
    <t>103</t>
    <phoneticPr fontId="5"/>
  </si>
  <si>
    <t>108</t>
    <phoneticPr fontId="5"/>
  </si>
  <si>
    <t>90</t>
    <phoneticPr fontId="5"/>
  </si>
  <si>
    <t>93</t>
    <phoneticPr fontId="5"/>
  </si>
  <si>
    <t>86</t>
    <phoneticPr fontId="5"/>
  </si>
  <si>
    <t>82</t>
    <phoneticPr fontId="5"/>
  </si>
  <si>
    <t>○</t>
    <phoneticPr fontId="5"/>
  </si>
  <si>
    <t>2-4 地域住民に開かれた信頼される学校づくり</t>
    <phoneticPr fontId="5"/>
  </si>
  <si>
    <t>地方教育行政推進事業</t>
    <phoneticPr fontId="5"/>
  </si>
  <si>
    <t>昭和24年度</t>
    <phoneticPr fontId="5"/>
  </si>
  <si>
    <t>終了予定なし</t>
    <phoneticPr fontId="5"/>
  </si>
  <si>
    <t>初等中等教育局</t>
    <phoneticPr fontId="5"/>
  </si>
  <si>
    <t>初等中等教育企画課</t>
    <phoneticPr fontId="5"/>
  </si>
  <si>
    <t>-</t>
    <phoneticPr fontId="5"/>
  </si>
  <si>
    <t>教育支援体制整備事業費補助金</t>
  </si>
  <si>
    <t>教職員研修費</t>
    <rPh sb="0" eb="5">
      <t>キョウショクインケンシュウ</t>
    </rPh>
    <rPh sb="5" eb="6">
      <t>ヒ</t>
    </rPh>
    <phoneticPr fontId="5"/>
  </si>
  <si>
    <t>庁費</t>
    <rPh sb="0" eb="2">
      <t>チョウヒ</t>
    </rPh>
    <phoneticPr fontId="5"/>
  </si>
  <si>
    <t>委員等旅費</t>
    <rPh sb="0" eb="5">
      <t>イイントウリョヒ</t>
    </rPh>
    <phoneticPr fontId="5"/>
  </si>
  <si>
    <t>教育委員会月報は、国や地方公共団体の教育施策の状況等を情報提供等する手段として有用であり、掲載内容の更なる充実に努め、その活用を図る。
管理主事等研修講座の目的（人事管理の適正かつ円滑な実施）を達成するため、各教育委員会や学校現場で問題となっていたり関心が高い事項について把握に努めるとともに、引き続き的確な指導助言を行うため、さらに研修講座の内容を充実する。
また、夜間中学既設置の自治体においては、教育機会の提供拡充のための調査研究を、夜間中学未設置の自治体においては、夜間中学の新設準備のための調査研究を行った。</t>
  </si>
  <si>
    <t>執行については、過去の執行実績を確認・把握するとともに、仕様を見直すなどにより、経費の節減を図っている。</t>
  </si>
  <si>
    <t>-</t>
    <phoneticPr fontId="5"/>
  </si>
  <si>
    <t>‐</t>
  </si>
  <si>
    <t>庁費</t>
    <rPh sb="0" eb="2">
      <t>チョウヒ</t>
    </rPh>
    <phoneticPr fontId="5"/>
  </si>
  <si>
    <t>会場借用　等</t>
    <rPh sb="0" eb="4">
      <t>カイジョウシャクヨウ</t>
    </rPh>
    <rPh sb="5" eb="6">
      <t>トウ</t>
    </rPh>
    <phoneticPr fontId="5"/>
  </si>
  <si>
    <t>その他</t>
    <rPh sb="2" eb="3">
      <t>タ</t>
    </rPh>
    <phoneticPr fontId="5"/>
  </si>
  <si>
    <t>謝金、旅費　等</t>
    <rPh sb="0" eb="2">
      <t>シャキン</t>
    </rPh>
    <rPh sb="3" eb="5">
      <t>リョヒ</t>
    </rPh>
    <rPh sb="6" eb="7">
      <t>トウ</t>
    </rPh>
    <phoneticPr fontId="5"/>
  </si>
  <si>
    <t>鳥取県</t>
    <rPh sb="0" eb="3">
      <t>トットリケン</t>
    </rPh>
    <phoneticPr fontId="5"/>
  </si>
  <si>
    <t>-</t>
    <phoneticPr fontId="5"/>
  </si>
  <si>
    <t>-</t>
    <phoneticPr fontId="5"/>
  </si>
  <si>
    <t>-</t>
    <phoneticPr fontId="5"/>
  </si>
  <si>
    <t>2-6　教育機会の確保のための支援づくり</t>
    <phoneticPr fontId="5"/>
  </si>
  <si>
    <t>2　確かな学力の向上、豊かな心と健やかな体の育成と信頼される学校づくり</t>
    <phoneticPr fontId="5"/>
  </si>
  <si>
    <t>2　確かな学力の向上、豊かな心と健やかな体の育成と信頼される学校づくり</t>
    <phoneticPr fontId="5"/>
  </si>
  <si>
    <t>無</t>
  </si>
  <si>
    <t>-</t>
    <phoneticPr fontId="5"/>
  </si>
  <si>
    <t>-</t>
    <phoneticPr fontId="5"/>
  </si>
  <si>
    <t>諸謝金</t>
    <rPh sb="0" eb="3">
      <t>ショシャキン</t>
    </rPh>
    <phoneticPr fontId="5"/>
  </si>
  <si>
    <t>旅費</t>
    <rPh sb="0" eb="2">
      <t>リョヒ</t>
    </rPh>
    <phoneticPr fontId="5"/>
  </si>
  <si>
    <t>消耗品費</t>
    <rPh sb="0" eb="2">
      <t>ショウモウ</t>
    </rPh>
    <rPh sb="2" eb="3">
      <t>ヒン</t>
    </rPh>
    <rPh sb="3" eb="4">
      <t>ヒ</t>
    </rPh>
    <phoneticPr fontId="5"/>
  </si>
  <si>
    <t>雑役務費</t>
    <rPh sb="0" eb="1">
      <t>ザツ</t>
    </rPh>
    <rPh sb="1" eb="3">
      <t>エキム</t>
    </rPh>
    <rPh sb="3" eb="4">
      <t>ヒ</t>
    </rPh>
    <phoneticPr fontId="5"/>
  </si>
  <si>
    <t>大学教授講演、通訳</t>
    <rPh sb="0" eb="2">
      <t>ダイガク</t>
    </rPh>
    <rPh sb="2" eb="4">
      <t>キョウジュ</t>
    </rPh>
    <rPh sb="4" eb="6">
      <t>コウエン</t>
    </rPh>
    <rPh sb="7" eb="9">
      <t>ツウヤク</t>
    </rPh>
    <phoneticPr fontId="5"/>
  </si>
  <si>
    <t>先進校視察、日本語指導研修等</t>
    <rPh sb="0" eb="2">
      <t>センシン</t>
    </rPh>
    <rPh sb="2" eb="3">
      <t>コウ</t>
    </rPh>
    <rPh sb="3" eb="5">
      <t>シサツ</t>
    </rPh>
    <rPh sb="6" eb="9">
      <t>ニホンゴ</t>
    </rPh>
    <rPh sb="9" eb="11">
      <t>シドウ</t>
    </rPh>
    <rPh sb="11" eb="13">
      <t>ケンシュウ</t>
    </rPh>
    <rPh sb="13" eb="14">
      <t>トウ</t>
    </rPh>
    <phoneticPr fontId="5"/>
  </si>
  <si>
    <t>用紙、トナー、書籍等</t>
    <rPh sb="0" eb="2">
      <t>ヨウシ</t>
    </rPh>
    <rPh sb="7" eb="9">
      <t>ショセキ</t>
    </rPh>
    <rPh sb="9" eb="10">
      <t>トウ</t>
    </rPh>
    <phoneticPr fontId="5"/>
  </si>
  <si>
    <t>映像通訳賃貸料、印刷代、翻訳料等</t>
    <rPh sb="0" eb="2">
      <t>エイゾウ</t>
    </rPh>
    <rPh sb="2" eb="4">
      <t>ツウヤク</t>
    </rPh>
    <rPh sb="4" eb="7">
      <t>チンタイリョウ</t>
    </rPh>
    <rPh sb="8" eb="10">
      <t>インサツ</t>
    </rPh>
    <rPh sb="10" eb="11">
      <t>ダイ</t>
    </rPh>
    <rPh sb="12" eb="14">
      <t>ホンヤク</t>
    </rPh>
    <rPh sb="14" eb="15">
      <t>リョウ</t>
    </rPh>
    <rPh sb="15" eb="16">
      <t>トウ</t>
    </rPh>
    <phoneticPr fontId="5"/>
  </si>
  <si>
    <t>B.常総市</t>
    <rPh sb="2" eb="3">
      <t>ツネ</t>
    </rPh>
    <rPh sb="3" eb="4">
      <t>ソウ</t>
    </rPh>
    <rPh sb="4" eb="5">
      <t>シ</t>
    </rPh>
    <phoneticPr fontId="5"/>
  </si>
  <si>
    <t>雑役務費</t>
    <rPh sb="0" eb="1">
      <t>ザツ</t>
    </rPh>
    <rPh sb="1" eb="2">
      <t>ヤク</t>
    </rPh>
    <rPh sb="2" eb="3">
      <t>ム</t>
    </rPh>
    <rPh sb="3" eb="4">
      <t>ヒ</t>
    </rPh>
    <phoneticPr fontId="5"/>
  </si>
  <si>
    <t>消耗品費</t>
    <rPh sb="0" eb="4">
      <t>ショウモウヒンヒ</t>
    </rPh>
    <phoneticPr fontId="5"/>
  </si>
  <si>
    <t>学校ネットワーキング業務等</t>
    <rPh sb="0" eb="2">
      <t>ガッコウ</t>
    </rPh>
    <rPh sb="10" eb="12">
      <t>ギョウム</t>
    </rPh>
    <rPh sb="12" eb="13">
      <t>トウ</t>
    </rPh>
    <phoneticPr fontId="5"/>
  </si>
  <si>
    <t>IBMソフトウェアSPSS，ディスプレイモニタ等</t>
    <rPh sb="23" eb="24">
      <t>トウ</t>
    </rPh>
    <phoneticPr fontId="5"/>
  </si>
  <si>
    <t>旅費，謝金等</t>
    <rPh sb="0" eb="2">
      <t>リョヒ</t>
    </rPh>
    <rPh sb="3" eb="5">
      <t>シャキン</t>
    </rPh>
    <rPh sb="5" eb="6">
      <t>トウ</t>
    </rPh>
    <phoneticPr fontId="5"/>
  </si>
  <si>
    <t>常総市</t>
    <rPh sb="0" eb="2">
      <t>ジョウソウ</t>
    </rPh>
    <rPh sb="2" eb="3">
      <t>シ</t>
    </rPh>
    <phoneticPr fontId="5"/>
  </si>
  <si>
    <t>徳島県</t>
    <rPh sb="0" eb="3">
      <t>トクシマケン</t>
    </rPh>
    <phoneticPr fontId="5"/>
  </si>
  <si>
    <t>高知県教育委員会</t>
    <rPh sb="0" eb="3">
      <t>コウチケン</t>
    </rPh>
    <rPh sb="3" eb="5">
      <t>キョウイク</t>
    </rPh>
    <rPh sb="5" eb="8">
      <t>イインカイ</t>
    </rPh>
    <phoneticPr fontId="5"/>
  </si>
  <si>
    <t>三重県教育委員会</t>
    <rPh sb="0" eb="3">
      <t>ミエケン</t>
    </rPh>
    <rPh sb="3" eb="5">
      <t>キョウイク</t>
    </rPh>
    <rPh sb="5" eb="8">
      <t>イインカイ</t>
    </rPh>
    <phoneticPr fontId="5"/>
  </si>
  <si>
    <t>香川県教育委員会</t>
    <rPh sb="0" eb="3">
      <t>カガワケン</t>
    </rPh>
    <rPh sb="3" eb="5">
      <t>キョウイク</t>
    </rPh>
    <rPh sb="5" eb="8">
      <t>イインカイ</t>
    </rPh>
    <phoneticPr fontId="5"/>
  </si>
  <si>
    <t>福島県教育委員会</t>
    <rPh sb="0" eb="3">
      <t>フクシマケン</t>
    </rPh>
    <rPh sb="3" eb="5">
      <t>キョウイク</t>
    </rPh>
    <rPh sb="5" eb="8">
      <t>イインカイ</t>
    </rPh>
    <phoneticPr fontId="5"/>
  </si>
  <si>
    <t>京都市</t>
    <rPh sb="0" eb="3">
      <t>キョウトシ</t>
    </rPh>
    <phoneticPr fontId="5"/>
  </si>
  <si>
    <t>松戸市</t>
    <rPh sb="0" eb="3">
      <t>マツドシ</t>
    </rPh>
    <phoneticPr fontId="5"/>
  </si>
  <si>
    <t>神戸市</t>
    <rPh sb="0" eb="3">
      <t>コウベシ</t>
    </rPh>
    <phoneticPr fontId="5"/>
  </si>
  <si>
    <t>東大阪市</t>
    <rPh sb="0" eb="4">
      <t>ヒガシオオサカシ</t>
    </rPh>
    <phoneticPr fontId="5"/>
  </si>
  <si>
    <t>夜間中学の設置促進・充実に向けた調査研究</t>
    <rPh sb="0" eb="2">
      <t>ヤカン</t>
    </rPh>
    <rPh sb="2" eb="4">
      <t>チュウガク</t>
    </rPh>
    <rPh sb="5" eb="7">
      <t>セッチ</t>
    </rPh>
    <rPh sb="7" eb="9">
      <t>ソクシン</t>
    </rPh>
    <rPh sb="10" eb="12">
      <t>ジュウジツ</t>
    </rPh>
    <rPh sb="13" eb="14">
      <t>ム</t>
    </rPh>
    <rPh sb="16" eb="18">
      <t>チョウサ</t>
    </rPh>
    <rPh sb="18" eb="20">
      <t>ケンキュウ</t>
    </rPh>
    <phoneticPr fontId="5"/>
  </si>
  <si>
    <t>国立大学法人千葉大学</t>
  </si>
  <si>
    <t>国立大学法人東京学芸大学</t>
  </si>
  <si>
    <t>最上町教育委員会</t>
  </si>
  <si>
    <t>北海道教育委員会</t>
  </si>
  <si>
    <t>豊中市教育委員会</t>
  </si>
  <si>
    <t>旭川市</t>
  </si>
  <si>
    <t>甲州市教育委員会</t>
  </si>
  <si>
    <t>延岡市</t>
  </si>
  <si>
    <t>鳥取市</t>
  </si>
  <si>
    <t>松田町教育委員会</t>
  </si>
  <si>
    <t>少子化・人口減少社会に対応した活力ある学校教育推進事業</t>
  </si>
  <si>
    <t>-</t>
    <phoneticPr fontId="5"/>
  </si>
  <si>
    <t>A.富山県</t>
    <rPh sb="2" eb="4">
      <t>トヤマ</t>
    </rPh>
    <rPh sb="4" eb="5">
      <t>ケン</t>
    </rPh>
    <phoneticPr fontId="5"/>
  </si>
  <si>
    <t>富山県</t>
    <rPh sb="0" eb="2">
      <t>トヤマ</t>
    </rPh>
    <rPh sb="2" eb="3">
      <t>ケン</t>
    </rPh>
    <phoneticPr fontId="5"/>
  </si>
  <si>
    <t>C.国立大学法人千葉大学</t>
    <rPh sb="2" eb="4">
      <t>コクリツ</t>
    </rPh>
    <rPh sb="4" eb="6">
      <t>ダイガク</t>
    </rPh>
    <rPh sb="6" eb="8">
      <t>ホウジン</t>
    </rPh>
    <rPh sb="8" eb="10">
      <t>チバ</t>
    </rPh>
    <rPh sb="10" eb="12">
      <t>ダイガク</t>
    </rPh>
    <phoneticPr fontId="5"/>
  </si>
  <si>
    <t>-</t>
    <phoneticPr fontId="5"/>
  </si>
  <si>
    <t>本事業の実施を通じて、全ての都道府県に少なくとも一つの夜間中学が設置されるよう促進するとともに、夜間中学の教育活動の充実や広報・相談体制を整備することにより、受け入れる生徒の拡大を図ることに寄与し、教育機会確保のための支援につながる。</t>
    <rPh sb="60" eb="62">
      <t>コウホウ</t>
    </rPh>
    <rPh sb="63" eb="65">
      <t>ソウダン</t>
    </rPh>
    <rPh sb="65" eb="67">
      <t>タイセイ</t>
    </rPh>
    <rPh sb="68" eb="70">
      <t>セイビ</t>
    </rPh>
    <rPh sb="94" eb="96">
      <t>キヨ</t>
    </rPh>
    <rPh sb="98" eb="100">
      <t>キョウイク</t>
    </rPh>
    <rPh sb="99" eb="101">
      <t>キカイ</t>
    </rPh>
    <rPh sb="101" eb="103">
      <t>カクホ</t>
    </rPh>
    <rPh sb="107" eb="109">
      <t>シエン</t>
    </rPh>
    <phoneticPr fontId="5"/>
  </si>
  <si>
    <t>-</t>
    <phoneticPr fontId="5"/>
  </si>
  <si>
    <t>-</t>
    <phoneticPr fontId="5"/>
  </si>
  <si>
    <t>平成30年度「学校規模の適正化及び少子化に対応した学校教育の充実策に関する実態調査」（文部科学省調査）
※各年実施の調査であるため、直近の実施は平成30年度。（令和元年度については調査未実施。）</t>
    <rPh sb="53" eb="55">
      <t>カクネン</t>
    </rPh>
    <rPh sb="55" eb="57">
      <t>ジッシ</t>
    </rPh>
    <rPh sb="58" eb="60">
      <t>チョウサ</t>
    </rPh>
    <rPh sb="66" eb="68">
      <t>チョッキン</t>
    </rPh>
    <rPh sb="69" eb="71">
      <t>ジッシ</t>
    </rPh>
    <rPh sb="72" eb="74">
      <t>ヘイセイ</t>
    </rPh>
    <rPh sb="76" eb="78">
      <t>ネンド</t>
    </rPh>
    <rPh sb="80" eb="82">
      <t>レイワ</t>
    </rPh>
    <rPh sb="82" eb="84">
      <t>ガンネン</t>
    </rPh>
    <rPh sb="84" eb="85">
      <t>ド</t>
    </rPh>
    <rPh sb="90" eb="92">
      <t>チョウサ</t>
    </rPh>
    <rPh sb="92" eb="95">
      <t>ミジッシ</t>
    </rPh>
    <phoneticPr fontId="5"/>
  </si>
  <si>
    <t>-</t>
    <phoneticPr fontId="5"/>
  </si>
  <si>
    <t>初等中等教育振興事業委託費</t>
    <rPh sb="0" eb="6">
      <t>ショトウチュウトウキョウイク</t>
    </rPh>
    <rPh sb="6" eb="8">
      <t>シンコウ</t>
    </rPh>
    <rPh sb="8" eb="10">
      <t>ジギョウ</t>
    </rPh>
    <rPh sb="10" eb="12">
      <t>イタク</t>
    </rPh>
    <rPh sb="12" eb="13">
      <t>ヒ</t>
    </rPh>
    <phoneticPr fontId="5"/>
  </si>
  <si>
    <t>-</t>
    <phoneticPr fontId="5"/>
  </si>
  <si>
    <t>1．2百万/104人</t>
    <rPh sb="3" eb="5">
      <t>ヒャクマン</t>
    </rPh>
    <rPh sb="9" eb="10">
      <t>ニン</t>
    </rPh>
    <phoneticPr fontId="5"/>
  </si>
  <si>
    <t>13百万/41件</t>
    <rPh sb="2" eb="4">
      <t>ヒャクマン</t>
    </rPh>
    <rPh sb="7" eb="8">
      <t>ケン</t>
    </rPh>
    <phoneticPr fontId="5"/>
  </si>
  <si>
    <t>百万円</t>
    <rPh sb="0" eb="1">
      <t>ヒャク</t>
    </rPh>
    <rPh sb="1" eb="2">
      <t>マン</t>
    </rPh>
    <phoneticPr fontId="5"/>
  </si>
  <si>
    <t>百万円</t>
    <rPh sb="0" eb="2">
      <t>ヒャクマン</t>
    </rPh>
    <phoneticPr fontId="5"/>
  </si>
  <si>
    <t xml:space="preserve">支出先の選定にあたっては十分な公告期間を確保した上で公募（企画競争）を実施しており、その妥当性や競争性を確保している。
</t>
    <phoneticPr fontId="5"/>
  </si>
  <si>
    <t xml:space="preserve">※金額は単位未満四捨五入して記載していることから、合計が一致しない場合がある。
「新型コロナウイルス感染症への対応など緊要な経費」44
</t>
    <phoneticPr fontId="5"/>
  </si>
  <si>
    <t>34百万/12件</t>
    <phoneticPr fontId="5"/>
  </si>
  <si>
    <t>-</t>
    <phoneticPr fontId="5"/>
  </si>
  <si>
    <t>市町村教育委員会研究協議会の開催（支出委任）</t>
    <rPh sb="0" eb="3">
      <t>シチョウソン</t>
    </rPh>
    <rPh sb="3" eb="8">
      <t>キ</t>
    </rPh>
    <rPh sb="8" eb="10">
      <t>ケンキュウ</t>
    </rPh>
    <rPh sb="10" eb="13">
      <t>キョウギカイ</t>
    </rPh>
    <rPh sb="14" eb="16">
      <t>カイサイ</t>
    </rPh>
    <rPh sb="17" eb="21">
      <t>シシュツイニン</t>
    </rPh>
    <phoneticPr fontId="5"/>
  </si>
  <si>
    <t>外部有識者による点検対象外</t>
  </si>
  <si>
    <t>事業内容の一部改善</t>
  </si>
  <si>
    <t>１．事業評価の観点：この事業は、教育委員会に対して、国や地方公共団体の教育施策の状況等について情報提供を進め、また、教育委員会に関する情報資料の収集、配付並びに教育行政の諸般の問題についての連絡及び指導を行う事業であり、予算執行状況の観点から検証を行った。
２．所見：この事業は令和元年度決算において不用額が生じていることから、不用額が生じた要因を分析したうえで、予算執行の改善に努めるべきである。</t>
  </si>
  <si>
    <t>執行等改善</t>
  </si>
  <si>
    <t>令和元年度決算において不要額が生じたのは、当該事業の一部のメニューにおいて委託契約件数が予定を下回ったためである。今後は予算の効果的・効率的な執行に繋がるよう、当該事業の対象となる自治体に対して説明の場を設けるなどして、本事業の趣旨や経費執行上の留意点を周知し改善に努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</si>
</sst>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19</xdr:col>
      <xdr:colOff>98413</xdr:colOff>
      <xdr:row>743</xdr:row>
      <xdr:rowOff>41488</xdr:rowOff>
    </xdr:from>
    <xdr:to>
      <xdr:col>34</xdr:col>
      <xdr:colOff>136379</xdr:colOff>
      <xdr:row>745</xdr:row>
      <xdr:rowOff>140435</xdr:rowOff>
    </xdr:to>
    <xdr:sp macro="" textlink="">
      <xdr:nvSpPr>
        <xdr:cNvPr id="7" name="Rectangle 1">
          <a:extLst>
            <a:ext uri="{FF2B5EF4-FFF2-40B4-BE49-F238E27FC236}">
              <a16:creationId xmlns:a16="http://schemas.microsoft.com/office/drawing/2014/main" id="{1F68BBFB-3D0A-44DE-A6C8-C495A2B65A34}"/>
            </a:ext>
          </a:extLst>
        </xdr:cNvPr>
        <xdr:cNvSpPr>
          <a:spLocks noChangeArrowheads="1"/>
        </xdr:cNvSpPr>
      </xdr:nvSpPr>
      <xdr:spPr bwMode="auto">
        <a:xfrm>
          <a:off x="3944132" y="66240238"/>
          <a:ext cx="3074060" cy="81332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文部科学省</a:t>
          </a: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55.9</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editAs="absolute">
    <xdr:from>
      <xdr:col>36</xdr:col>
      <xdr:colOff>163582</xdr:colOff>
      <xdr:row>743</xdr:row>
      <xdr:rowOff>63737</xdr:rowOff>
    </xdr:from>
    <xdr:to>
      <xdr:col>47</xdr:col>
      <xdr:colOff>25829</xdr:colOff>
      <xdr:row>745</xdr:row>
      <xdr:rowOff>226524</xdr:rowOff>
    </xdr:to>
    <xdr:sp macro="" textlink="">
      <xdr:nvSpPr>
        <xdr:cNvPr id="8" name="Rectangle 18">
          <a:extLst>
            <a:ext uri="{FF2B5EF4-FFF2-40B4-BE49-F238E27FC236}">
              <a16:creationId xmlns:a16="http://schemas.microsoft.com/office/drawing/2014/main" id="{E7F6F253-FBAE-40BE-B73B-8FED973561EC}"/>
            </a:ext>
          </a:extLst>
        </xdr:cNvPr>
        <xdr:cNvSpPr>
          <a:spLocks noChangeArrowheads="1"/>
        </xdr:cNvSpPr>
      </xdr:nvSpPr>
      <xdr:spPr bwMode="auto">
        <a:xfrm>
          <a:off x="7450207" y="66262487"/>
          <a:ext cx="2088716" cy="877162"/>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諸謝金　　　 　　</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職員旅費　  　　</a:t>
          </a:r>
          <a:r>
            <a:rPr lang="en-US" altLang="ja-JP" sz="1100" b="0" i="0" u="none" strike="noStrike" baseline="0">
              <a:solidFill>
                <a:sysClr val="windowText" lastClr="000000"/>
              </a:solidFill>
              <a:latin typeface="ＭＳ Ｐゴシック"/>
              <a:ea typeface="ＭＳ Ｐゴシック"/>
            </a:rPr>
            <a:t>2.3</a:t>
          </a:r>
          <a:r>
            <a:rPr lang="ja-JP" altLang="en-US" sz="1100" b="0" i="0" u="none" strike="noStrike" baseline="0">
              <a:solidFill>
                <a:sysClr val="windowText" lastClr="000000"/>
              </a:solidFill>
              <a:latin typeface="ＭＳ Ｐゴシック"/>
              <a:ea typeface="ＭＳ Ｐゴシック"/>
            </a:rPr>
            <a:t>百万円</a:t>
          </a:r>
        </a:p>
        <a:p>
          <a:pPr algn="l" rtl="0">
            <a:defRPr sz="1000"/>
          </a:pPr>
          <a:r>
            <a:rPr lang="ja-JP" altLang="en-US" sz="1100" b="0" i="0" u="none" strike="noStrike" baseline="0">
              <a:solidFill>
                <a:sysClr val="windowText" lastClr="000000"/>
              </a:solidFill>
              <a:latin typeface="ＭＳ Ｐゴシック"/>
              <a:ea typeface="ＭＳ Ｐゴシック"/>
            </a:rPr>
            <a:t>委員等旅費 　　</a:t>
          </a:r>
          <a:r>
            <a:rPr lang="en-US" altLang="ja-JP" sz="1100" b="0" i="0" u="none" strike="noStrike" baseline="0">
              <a:solidFill>
                <a:sysClr val="windowText" lastClr="000000"/>
              </a:solidFill>
              <a:latin typeface="ＭＳ Ｐゴシック"/>
              <a:ea typeface="ＭＳ Ｐゴシック"/>
            </a:rPr>
            <a:t>1.8</a:t>
          </a:r>
          <a:r>
            <a:rPr lang="ja-JP" altLang="en-US" sz="1100" b="0" i="0" u="none" strike="noStrike" baseline="0">
              <a:solidFill>
                <a:sysClr val="windowText" lastClr="000000"/>
              </a:solidFill>
              <a:latin typeface="ＭＳ Ｐゴシック"/>
              <a:ea typeface="ＭＳ Ｐゴシック"/>
            </a:rPr>
            <a:t>百万円　　　　</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庁費　　　　　　　</a:t>
          </a:r>
          <a:r>
            <a:rPr lang="en-US" altLang="ja-JP" sz="1100" b="0" i="0" u="none" strike="noStrike" baseline="0">
              <a:solidFill>
                <a:sysClr val="windowText" lastClr="000000"/>
              </a:solidFill>
              <a:latin typeface="ＭＳ Ｐゴシック"/>
              <a:ea typeface="ＭＳ Ｐゴシック"/>
            </a:rPr>
            <a:t>9.7</a:t>
          </a:r>
          <a:r>
            <a:rPr lang="ja-JP" altLang="en-US" sz="1100" b="0" i="0" u="none" strike="noStrike" baseline="0">
              <a:solidFill>
                <a:sysClr val="windowText" lastClr="000000"/>
              </a:solidFill>
              <a:latin typeface="ＭＳ Ｐゴシック"/>
              <a:ea typeface="ＭＳ Ｐゴシック"/>
            </a:rPr>
            <a:t>百万円を含む</a:t>
          </a:r>
          <a:endParaRPr lang="ja-JP" altLang="en-US">
            <a:solidFill>
              <a:sysClr val="windowText" lastClr="000000"/>
            </a:solidFill>
          </a:endParaRPr>
        </a:p>
      </xdr:txBody>
    </xdr:sp>
    <xdr:clientData/>
  </xdr:twoCellAnchor>
  <xdr:twoCellAnchor editAs="absolute">
    <xdr:from>
      <xdr:col>35</xdr:col>
      <xdr:colOff>198832</xdr:colOff>
      <xdr:row>743</xdr:row>
      <xdr:rowOff>7705</xdr:rowOff>
    </xdr:from>
    <xdr:to>
      <xdr:col>47</xdr:col>
      <xdr:colOff>150853</xdr:colOff>
      <xdr:row>745</xdr:row>
      <xdr:rowOff>136521</xdr:rowOff>
    </xdr:to>
    <xdr:sp macro="" textlink="">
      <xdr:nvSpPr>
        <xdr:cNvPr id="9" name="AutoShape 15">
          <a:extLst>
            <a:ext uri="{FF2B5EF4-FFF2-40B4-BE49-F238E27FC236}">
              <a16:creationId xmlns:a16="http://schemas.microsoft.com/office/drawing/2014/main" id="{9DC2D414-492E-468B-A463-FE59305B3F41}"/>
            </a:ext>
          </a:extLst>
        </xdr:cNvPr>
        <xdr:cNvSpPr>
          <a:spLocks noChangeArrowheads="1"/>
        </xdr:cNvSpPr>
      </xdr:nvSpPr>
      <xdr:spPr bwMode="auto">
        <a:xfrm>
          <a:off x="7283051" y="66206455"/>
          <a:ext cx="2380896" cy="843191"/>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18</xdr:col>
      <xdr:colOff>28640</xdr:colOff>
      <xdr:row>745</xdr:row>
      <xdr:rowOff>282790</xdr:rowOff>
    </xdr:from>
    <xdr:to>
      <xdr:col>36</xdr:col>
      <xdr:colOff>40075</xdr:colOff>
      <xdr:row>747</xdr:row>
      <xdr:rowOff>332507</xdr:rowOff>
    </xdr:to>
    <xdr:sp macro="" textlink="">
      <xdr:nvSpPr>
        <xdr:cNvPr id="10" name="AutoShape 15">
          <a:extLst>
            <a:ext uri="{FF2B5EF4-FFF2-40B4-BE49-F238E27FC236}">
              <a16:creationId xmlns:a16="http://schemas.microsoft.com/office/drawing/2014/main" id="{42425ADF-E77A-4DE5-B7B5-2E83DEA8E614}"/>
            </a:ext>
          </a:extLst>
        </xdr:cNvPr>
        <xdr:cNvSpPr>
          <a:spLocks noChangeArrowheads="1"/>
        </xdr:cNvSpPr>
      </xdr:nvSpPr>
      <xdr:spPr bwMode="auto">
        <a:xfrm>
          <a:off x="3671953" y="67195915"/>
          <a:ext cx="3654747" cy="764092"/>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188455</xdr:colOff>
      <xdr:row>745</xdr:row>
      <xdr:rowOff>266093</xdr:rowOff>
    </xdr:from>
    <xdr:to>
      <xdr:col>35</xdr:col>
      <xdr:colOff>81474</xdr:colOff>
      <xdr:row>748</xdr:row>
      <xdr:rowOff>91310</xdr:rowOff>
    </xdr:to>
    <xdr:sp macro="" textlink="">
      <xdr:nvSpPr>
        <xdr:cNvPr id="11" name="テキスト ボックス 10">
          <a:extLst>
            <a:ext uri="{FF2B5EF4-FFF2-40B4-BE49-F238E27FC236}">
              <a16:creationId xmlns:a16="http://schemas.microsoft.com/office/drawing/2014/main" id="{F209D1FC-F7E3-4588-B45C-31EBEB471900}"/>
            </a:ext>
          </a:extLst>
        </xdr:cNvPr>
        <xdr:cNvSpPr txBox="1"/>
      </xdr:nvSpPr>
      <xdr:spPr>
        <a:xfrm>
          <a:off x="3831768" y="67179218"/>
          <a:ext cx="3333925" cy="896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教育委員会に対して、国や地方公共団体の教育施策の状況等について情報提供を進め、また、教育委員会に関する情報資料の収集、配付並びに教育行政の諸般の問題についての連絡及び指導を行う。</a:t>
          </a:r>
          <a:endParaRPr lang="ja-JP" altLang="ja-JP" sz="1000">
            <a:effectLst/>
          </a:endParaRPr>
        </a:p>
        <a:p>
          <a:endParaRPr kumimoji="1" lang="ja-JP" altLang="en-US" sz="1100"/>
        </a:p>
      </xdr:txBody>
    </xdr:sp>
    <xdr:clientData/>
  </xdr:twoCellAnchor>
  <xdr:twoCellAnchor editAs="absolute">
    <xdr:from>
      <xdr:col>11</xdr:col>
      <xdr:colOff>63653</xdr:colOff>
      <xdr:row>749</xdr:row>
      <xdr:rowOff>152188</xdr:rowOff>
    </xdr:from>
    <xdr:to>
      <xdr:col>44</xdr:col>
      <xdr:colOff>26709</xdr:colOff>
      <xdr:row>749</xdr:row>
      <xdr:rowOff>153879</xdr:rowOff>
    </xdr:to>
    <xdr:sp macro="" textlink="">
      <xdr:nvSpPr>
        <xdr:cNvPr id="13" name="Line 10">
          <a:extLst>
            <a:ext uri="{FF2B5EF4-FFF2-40B4-BE49-F238E27FC236}">
              <a16:creationId xmlns:a16="http://schemas.microsoft.com/office/drawing/2014/main" id="{D042E4F6-F295-436E-B399-CD48A279C570}"/>
            </a:ext>
          </a:extLst>
        </xdr:cNvPr>
        <xdr:cNvSpPr>
          <a:spLocks noChangeShapeType="1"/>
        </xdr:cNvSpPr>
      </xdr:nvSpPr>
      <xdr:spPr bwMode="auto">
        <a:xfrm flipV="1">
          <a:off x="2290122" y="68494063"/>
          <a:ext cx="6642462" cy="1691"/>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11</xdr:col>
      <xdr:colOff>88467</xdr:colOff>
      <xdr:row>749</xdr:row>
      <xdr:rowOff>132420</xdr:rowOff>
    </xdr:from>
    <xdr:to>
      <xdr:col>11</xdr:col>
      <xdr:colOff>91069</xdr:colOff>
      <xdr:row>752</xdr:row>
      <xdr:rowOff>10601</xdr:rowOff>
    </xdr:to>
    <xdr:sp macro="" textlink="">
      <xdr:nvSpPr>
        <xdr:cNvPr id="14" name="Line 8">
          <a:extLst>
            <a:ext uri="{FF2B5EF4-FFF2-40B4-BE49-F238E27FC236}">
              <a16:creationId xmlns:a16="http://schemas.microsoft.com/office/drawing/2014/main" id="{6DBDDBB5-501B-4EBB-9F5D-1F8178AC53AB}"/>
            </a:ext>
          </a:extLst>
        </xdr:cNvPr>
        <xdr:cNvSpPr>
          <a:spLocks noChangeShapeType="1"/>
        </xdr:cNvSpPr>
      </xdr:nvSpPr>
      <xdr:spPr bwMode="auto">
        <a:xfrm>
          <a:off x="2314936" y="68474295"/>
          <a:ext cx="2602" cy="949744"/>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27</xdr:col>
      <xdr:colOff>25426</xdr:colOff>
      <xdr:row>747</xdr:row>
      <xdr:rowOff>345418</xdr:rowOff>
    </xdr:from>
    <xdr:to>
      <xdr:col>27</xdr:col>
      <xdr:colOff>25426</xdr:colOff>
      <xdr:row>752</xdr:row>
      <xdr:rowOff>41656</xdr:rowOff>
    </xdr:to>
    <xdr:sp macro="" textlink="">
      <xdr:nvSpPr>
        <xdr:cNvPr id="15" name="Line 8">
          <a:extLst>
            <a:ext uri="{FF2B5EF4-FFF2-40B4-BE49-F238E27FC236}">
              <a16:creationId xmlns:a16="http://schemas.microsoft.com/office/drawing/2014/main" id="{C664503D-F372-48C3-929C-55CE0BAB15D7}"/>
            </a:ext>
          </a:extLst>
        </xdr:cNvPr>
        <xdr:cNvSpPr>
          <a:spLocks noChangeShapeType="1"/>
        </xdr:cNvSpPr>
      </xdr:nvSpPr>
      <xdr:spPr bwMode="auto">
        <a:xfrm>
          <a:off x="5490395" y="67972918"/>
          <a:ext cx="0" cy="1482176"/>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44</xdr:col>
      <xdr:colOff>26709</xdr:colOff>
      <xdr:row>749</xdr:row>
      <xdr:rowOff>120084</xdr:rowOff>
    </xdr:from>
    <xdr:to>
      <xdr:col>44</xdr:col>
      <xdr:colOff>31297</xdr:colOff>
      <xdr:row>751</xdr:row>
      <xdr:rowOff>277686</xdr:rowOff>
    </xdr:to>
    <xdr:sp macro="" textlink="">
      <xdr:nvSpPr>
        <xdr:cNvPr id="16" name="Line 8">
          <a:extLst>
            <a:ext uri="{FF2B5EF4-FFF2-40B4-BE49-F238E27FC236}">
              <a16:creationId xmlns:a16="http://schemas.microsoft.com/office/drawing/2014/main" id="{C476F3BD-3B1C-4222-8E37-DACD07D49370}"/>
            </a:ext>
          </a:extLst>
        </xdr:cNvPr>
        <xdr:cNvSpPr>
          <a:spLocks noChangeShapeType="1"/>
        </xdr:cNvSpPr>
      </xdr:nvSpPr>
      <xdr:spPr bwMode="auto">
        <a:xfrm flipH="1">
          <a:off x="8932584" y="68461959"/>
          <a:ext cx="4588" cy="871977"/>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7</xdr:col>
      <xdr:colOff>73371</xdr:colOff>
      <xdr:row>752</xdr:row>
      <xdr:rowOff>113762</xdr:rowOff>
    </xdr:from>
    <xdr:to>
      <xdr:col>15</xdr:col>
      <xdr:colOff>47626</xdr:colOff>
      <xdr:row>752</xdr:row>
      <xdr:rowOff>285731</xdr:rowOff>
    </xdr:to>
    <xdr:sp macro="" textlink="">
      <xdr:nvSpPr>
        <xdr:cNvPr id="18" name="Rectangle 17">
          <a:extLst>
            <a:ext uri="{FF2B5EF4-FFF2-40B4-BE49-F238E27FC236}">
              <a16:creationId xmlns:a16="http://schemas.microsoft.com/office/drawing/2014/main" id="{5395169F-243E-4BC0-AF2A-966CD6DCAD03}"/>
            </a:ext>
          </a:extLst>
        </xdr:cNvPr>
        <xdr:cNvSpPr>
          <a:spLocks noChangeArrowheads="1"/>
        </xdr:cNvSpPr>
      </xdr:nvSpPr>
      <xdr:spPr bwMode="auto">
        <a:xfrm>
          <a:off x="1490215" y="69527200"/>
          <a:ext cx="1593505" cy="17196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【委嘱・支出委任】</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110592</xdr:colOff>
      <xdr:row>753</xdr:row>
      <xdr:rowOff>16903</xdr:rowOff>
    </xdr:from>
    <xdr:to>
      <xdr:col>16</xdr:col>
      <xdr:colOff>135003</xdr:colOff>
      <xdr:row>754</xdr:row>
      <xdr:rowOff>250317</xdr:rowOff>
    </xdr:to>
    <xdr:sp macro="" textlink="">
      <xdr:nvSpPr>
        <xdr:cNvPr id="19" name="Rectangle 12">
          <a:extLst>
            <a:ext uri="{FF2B5EF4-FFF2-40B4-BE49-F238E27FC236}">
              <a16:creationId xmlns:a16="http://schemas.microsoft.com/office/drawing/2014/main" id="{76B06F8A-7F33-452F-A964-E9DAB27B91A1}"/>
            </a:ext>
          </a:extLst>
        </xdr:cNvPr>
        <xdr:cNvSpPr>
          <a:spLocks noChangeArrowheads="1"/>
        </xdr:cNvSpPr>
      </xdr:nvSpPr>
      <xdr:spPr bwMode="auto">
        <a:xfrm>
          <a:off x="1729842" y="69787528"/>
          <a:ext cx="1643661" cy="5906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en-US" altLang="ja-JP" sz="1050" b="0" i="0" u="none" strike="noStrike" baseline="0">
              <a:solidFill>
                <a:sysClr val="windowText" lastClr="000000"/>
              </a:solidFill>
              <a:latin typeface="ＭＳ Ｐゴシック"/>
              <a:ea typeface="ＭＳ Ｐゴシック"/>
            </a:rPr>
            <a:t>A</a:t>
          </a:r>
          <a:r>
            <a:rPr lang="ja-JP" altLang="en-US" sz="1050" b="0" i="0" u="none" strike="noStrike" baseline="0">
              <a:solidFill>
                <a:sysClr val="windowText" lastClr="000000"/>
              </a:solidFill>
              <a:latin typeface="ＭＳ Ｐゴシック"/>
              <a:ea typeface="ＭＳ Ｐゴシック"/>
            </a:rPr>
            <a:t>．都道府県（全</a:t>
          </a:r>
          <a:r>
            <a:rPr lang="en-US" altLang="ja-JP" sz="1050" b="0" i="0" u="none" strike="noStrike" baseline="0">
              <a:solidFill>
                <a:sysClr val="windowText" lastClr="000000"/>
              </a:solidFill>
              <a:latin typeface="ＭＳ Ｐゴシック"/>
              <a:ea typeface="ＭＳ Ｐゴシック"/>
            </a:rPr>
            <a:t>2</a:t>
          </a:r>
          <a:r>
            <a:rPr lang="ja-JP" altLang="en-US" sz="1050" b="0" i="0" u="none" strike="noStrike" baseline="0">
              <a:solidFill>
                <a:sysClr val="windowText" lastClr="000000"/>
              </a:solidFill>
              <a:latin typeface="ＭＳ Ｐゴシック"/>
              <a:ea typeface="ＭＳ Ｐゴシック"/>
            </a:rPr>
            <a:t>県）</a:t>
          </a:r>
          <a:endParaRPr lang="en-US" altLang="ja-JP" sz="105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50" b="0" i="0" u="none" strike="noStrike" baseline="0">
              <a:solidFill>
                <a:sysClr val="windowText" lastClr="000000"/>
              </a:solidFill>
              <a:latin typeface="ＭＳ Ｐゴシック"/>
              <a:ea typeface="ＭＳ Ｐゴシック"/>
            </a:rPr>
            <a:t>1.9</a:t>
          </a:r>
          <a:r>
            <a:rPr lang="ja-JP" altLang="en-US" sz="1050" b="0" i="0" u="none" strike="noStrike" baseline="0">
              <a:solidFill>
                <a:sysClr val="windowText" lastClr="000000"/>
              </a:solidFill>
              <a:latin typeface="ＭＳ Ｐゴシック"/>
              <a:ea typeface="ＭＳ Ｐゴシック"/>
            </a:rPr>
            <a:t>百万円</a:t>
          </a:r>
          <a:endParaRPr lang="ja-JP" altLang="en-US" sz="1050">
            <a:solidFill>
              <a:sysClr val="windowText" lastClr="000000"/>
            </a:solidFill>
          </a:endParaRPr>
        </a:p>
      </xdr:txBody>
    </xdr:sp>
    <xdr:clientData/>
  </xdr:twoCellAnchor>
  <xdr:twoCellAnchor editAs="absolute">
    <xdr:from>
      <xdr:col>20</xdr:col>
      <xdr:colOff>37984</xdr:colOff>
      <xdr:row>752</xdr:row>
      <xdr:rowOff>89721</xdr:rowOff>
    </xdr:from>
    <xdr:to>
      <xdr:col>32</xdr:col>
      <xdr:colOff>35719</xdr:colOff>
      <xdr:row>753</xdr:row>
      <xdr:rowOff>86867</xdr:rowOff>
    </xdr:to>
    <xdr:sp macro="" textlink="">
      <xdr:nvSpPr>
        <xdr:cNvPr id="20" name="Rectangle 17">
          <a:extLst>
            <a:ext uri="{FF2B5EF4-FFF2-40B4-BE49-F238E27FC236}">
              <a16:creationId xmlns:a16="http://schemas.microsoft.com/office/drawing/2014/main" id="{84D5A33C-90DF-4F3C-85C7-7B34E21EC28A}"/>
            </a:ext>
          </a:extLst>
        </xdr:cNvPr>
        <xdr:cNvSpPr>
          <a:spLocks noChangeArrowheads="1"/>
        </xdr:cNvSpPr>
      </xdr:nvSpPr>
      <xdr:spPr bwMode="auto">
        <a:xfrm>
          <a:off x="4086109" y="69503159"/>
          <a:ext cx="2426610" cy="3543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【随意契約（企画競争）】</a:t>
          </a:r>
          <a:endParaRPr lang="ja-JP" altLang="en-US" sz="105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23</xdr:col>
      <xdr:colOff>31476</xdr:colOff>
      <xdr:row>752</xdr:row>
      <xdr:rowOff>323364</xdr:rowOff>
    </xdr:from>
    <xdr:to>
      <xdr:col>32</xdr:col>
      <xdr:colOff>40441</xdr:colOff>
      <xdr:row>755</xdr:row>
      <xdr:rowOff>2556</xdr:rowOff>
    </xdr:to>
    <xdr:sp macro="" textlink="">
      <xdr:nvSpPr>
        <xdr:cNvPr id="21" name="Rectangle 2">
          <a:extLst>
            <a:ext uri="{FF2B5EF4-FFF2-40B4-BE49-F238E27FC236}">
              <a16:creationId xmlns:a16="http://schemas.microsoft.com/office/drawing/2014/main" id="{59D15B18-69B8-4C32-A6DC-CFE2D93ED210}"/>
            </a:ext>
          </a:extLst>
        </xdr:cNvPr>
        <xdr:cNvSpPr>
          <a:spLocks noChangeArrowheads="1"/>
        </xdr:cNvSpPr>
      </xdr:nvSpPr>
      <xdr:spPr bwMode="auto">
        <a:xfrm>
          <a:off x="4686820" y="69736802"/>
          <a:ext cx="1830621" cy="75075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．市町村教育委員会など</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（全</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39</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団体）</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a:r>
            <a:rPr lang="en-US" altLang="ja-JP" sz="105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rPr>
            <a:t>20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rPr>
            <a:t>百万円</a:t>
          </a:r>
          <a:endParaRPr lang="ja-JP" altLang="en-US" sz="105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36</xdr:col>
      <xdr:colOff>72273</xdr:colOff>
      <xdr:row>752</xdr:row>
      <xdr:rowOff>54743</xdr:rowOff>
    </xdr:from>
    <xdr:to>
      <xdr:col>44</xdr:col>
      <xdr:colOff>136804</xdr:colOff>
      <xdr:row>752</xdr:row>
      <xdr:rowOff>326334</xdr:rowOff>
    </xdr:to>
    <xdr:sp macro="" textlink="">
      <xdr:nvSpPr>
        <xdr:cNvPr id="22" name="Rectangle 17">
          <a:extLst>
            <a:ext uri="{FF2B5EF4-FFF2-40B4-BE49-F238E27FC236}">
              <a16:creationId xmlns:a16="http://schemas.microsoft.com/office/drawing/2014/main" id="{A7DAC7BC-D179-42F4-A88E-C90D23C1107C}"/>
            </a:ext>
          </a:extLst>
        </xdr:cNvPr>
        <xdr:cNvSpPr>
          <a:spLocks noChangeArrowheads="1"/>
        </xdr:cNvSpPr>
      </xdr:nvSpPr>
      <xdr:spPr bwMode="auto">
        <a:xfrm>
          <a:off x="7358898" y="69468181"/>
          <a:ext cx="1683781" cy="271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35841</xdr:colOff>
      <xdr:row>753</xdr:row>
      <xdr:rowOff>14523</xdr:rowOff>
    </xdr:from>
    <xdr:to>
      <xdr:col>47</xdr:col>
      <xdr:colOff>178593</xdr:colOff>
      <xdr:row>755</xdr:row>
      <xdr:rowOff>67446</xdr:rowOff>
    </xdr:to>
    <xdr:sp macro="" textlink="">
      <xdr:nvSpPr>
        <xdr:cNvPr id="23" name="正方形/長方形 22">
          <a:extLst>
            <a:ext uri="{FF2B5EF4-FFF2-40B4-BE49-F238E27FC236}">
              <a16:creationId xmlns:a16="http://schemas.microsoft.com/office/drawing/2014/main" id="{7BB611D3-9035-4C70-8DD6-6C1F5C246EB0}"/>
            </a:ext>
          </a:extLst>
        </xdr:cNvPr>
        <xdr:cNvSpPr/>
      </xdr:nvSpPr>
      <xdr:spPr>
        <a:xfrm>
          <a:off x="7524872" y="69785148"/>
          <a:ext cx="2166815" cy="767298"/>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Ｃ．都道府県教育委員会など</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団体</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21</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editAs="absolute">
    <xdr:from>
      <xdr:col>8</xdr:col>
      <xdr:colOff>143521</xdr:colOff>
      <xdr:row>755</xdr:row>
      <xdr:rowOff>20765</xdr:rowOff>
    </xdr:from>
    <xdr:to>
      <xdr:col>16</xdr:col>
      <xdr:colOff>86415</xdr:colOff>
      <xdr:row>756</xdr:row>
      <xdr:rowOff>131337</xdr:rowOff>
    </xdr:to>
    <xdr:sp macro="" textlink="">
      <xdr:nvSpPr>
        <xdr:cNvPr id="26" name="AutoShape 15">
          <a:extLst>
            <a:ext uri="{FF2B5EF4-FFF2-40B4-BE49-F238E27FC236}">
              <a16:creationId xmlns:a16="http://schemas.microsoft.com/office/drawing/2014/main" id="{B5FAD292-39A4-485C-9E28-8D4C8DB26B2A}"/>
            </a:ext>
          </a:extLst>
        </xdr:cNvPr>
        <xdr:cNvSpPr>
          <a:spLocks noChangeArrowheads="1"/>
        </xdr:cNvSpPr>
      </xdr:nvSpPr>
      <xdr:spPr bwMode="auto">
        <a:xfrm>
          <a:off x="1762771" y="70505765"/>
          <a:ext cx="1562144" cy="467760"/>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9</xdr:col>
      <xdr:colOff>32225</xdr:colOff>
      <xdr:row>755</xdr:row>
      <xdr:rowOff>129342</xdr:rowOff>
    </xdr:from>
    <xdr:to>
      <xdr:col>15</xdr:col>
      <xdr:colOff>193046</xdr:colOff>
      <xdr:row>756</xdr:row>
      <xdr:rowOff>167015</xdr:rowOff>
    </xdr:to>
    <xdr:sp macro="" textlink="">
      <xdr:nvSpPr>
        <xdr:cNvPr id="27" name="Rectangle 16">
          <a:extLst>
            <a:ext uri="{FF2B5EF4-FFF2-40B4-BE49-F238E27FC236}">
              <a16:creationId xmlns:a16="http://schemas.microsoft.com/office/drawing/2014/main" id="{1239728C-F1C6-4C6F-92A4-5C2944CDC3E5}"/>
            </a:ext>
          </a:extLst>
        </xdr:cNvPr>
        <xdr:cNvSpPr>
          <a:spLocks noChangeArrowheads="1"/>
        </xdr:cNvSpPr>
      </xdr:nvSpPr>
      <xdr:spPr bwMode="auto">
        <a:xfrm>
          <a:off x="1853881" y="70614342"/>
          <a:ext cx="1375259" cy="394861"/>
        </a:xfrm>
        <a:prstGeom prst="rect">
          <a:avLst/>
        </a:prstGeom>
        <a:solidFill>
          <a:sysClr val="window" lastClr="FFFFFF"/>
        </a:solidFill>
        <a:ln>
          <a:noFill/>
        </a:ln>
        <a:effec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市町村教育委員会研究協議会の開催</a:t>
          </a:r>
        </a:p>
      </xdr:txBody>
    </xdr:sp>
    <xdr:clientData/>
  </xdr:twoCellAnchor>
  <xdr:twoCellAnchor editAs="absolute">
    <xdr:from>
      <xdr:col>23</xdr:col>
      <xdr:colOff>198648</xdr:colOff>
      <xdr:row>755</xdr:row>
      <xdr:rowOff>175705</xdr:rowOff>
    </xdr:from>
    <xdr:to>
      <xdr:col>31</xdr:col>
      <xdr:colOff>151120</xdr:colOff>
      <xdr:row>756</xdr:row>
      <xdr:rowOff>218404</xdr:rowOff>
    </xdr:to>
    <xdr:sp macro="" textlink="">
      <xdr:nvSpPr>
        <xdr:cNvPr id="28" name="Rectangle 16">
          <a:extLst>
            <a:ext uri="{FF2B5EF4-FFF2-40B4-BE49-F238E27FC236}">
              <a16:creationId xmlns:a16="http://schemas.microsoft.com/office/drawing/2014/main" id="{65F6E86B-8EA2-4800-97F9-F36CCAFEF487}"/>
            </a:ext>
          </a:extLst>
        </xdr:cNvPr>
        <xdr:cNvSpPr>
          <a:spLocks noChangeArrowheads="1"/>
        </xdr:cNvSpPr>
      </xdr:nvSpPr>
      <xdr:spPr bwMode="auto">
        <a:xfrm>
          <a:off x="4853992" y="70660705"/>
          <a:ext cx="1571722" cy="399887"/>
        </a:xfrm>
        <a:prstGeom prst="rect">
          <a:avLst/>
        </a:prstGeom>
        <a:noFill/>
        <a:ln>
          <a:noFill/>
        </a:ln>
        <a:effec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夜間中学における就学機会の提供推進</a:t>
          </a:r>
        </a:p>
      </xdr:txBody>
    </xdr:sp>
    <xdr:clientData/>
  </xdr:twoCellAnchor>
  <xdr:twoCellAnchor editAs="absolute">
    <xdr:from>
      <xdr:col>23</xdr:col>
      <xdr:colOff>59609</xdr:colOff>
      <xdr:row>755</xdr:row>
      <xdr:rowOff>108103</xdr:rowOff>
    </xdr:from>
    <xdr:to>
      <xdr:col>31</xdr:col>
      <xdr:colOff>168865</xdr:colOff>
      <xdr:row>756</xdr:row>
      <xdr:rowOff>217769</xdr:rowOff>
    </xdr:to>
    <xdr:sp macro="" textlink="">
      <xdr:nvSpPr>
        <xdr:cNvPr id="29" name="AutoShape 15">
          <a:extLst>
            <a:ext uri="{FF2B5EF4-FFF2-40B4-BE49-F238E27FC236}">
              <a16:creationId xmlns:a16="http://schemas.microsoft.com/office/drawing/2014/main" id="{15D2D496-985B-4E48-99D0-9F8841A96462}"/>
            </a:ext>
          </a:extLst>
        </xdr:cNvPr>
        <xdr:cNvSpPr>
          <a:spLocks noChangeArrowheads="1"/>
        </xdr:cNvSpPr>
      </xdr:nvSpPr>
      <xdr:spPr bwMode="auto">
        <a:xfrm>
          <a:off x="4714953" y="70593103"/>
          <a:ext cx="1728506" cy="466854"/>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128975</xdr:colOff>
      <xdr:row>755</xdr:row>
      <xdr:rowOff>132935</xdr:rowOff>
    </xdr:from>
    <xdr:to>
      <xdr:col>47</xdr:col>
      <xdr:colOff>7891</xdr:colOff>
      <xdr:row>757</xdr:row>
      <xdr:rowOff>212382</xdr:rowOff>
    </xdr:to>
    <xdr:sp macro="" textlink="">
      <xdr:nvSpPr>
        <xdr:cNvPr id="30" name="大かっこ 29">
          <a:extLst>
            <a:ext uri="{FF2B5EF4-FFF2-40B4-BE49-F238E27FC236}">
              <a16:creationId xmlns:a16="http://schemas.microsoft.com/office/drawing/2014/main" id="{6DBDE08A-6C8C-43FC-B73A-00D311398832}"/>
            </a:ext>
          </a:extLst>
        </xdr:cNvPr>
        <xdr:cNvSpPr/>
      </xdr:nvSpPr>
      <xdr:spPr>
        <a:xfrm>
          <a:off x="7618006" y="70617935"/>
          <a:ext cx="1902979" cy="793822"/>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79175</xdr:colOff>
      <xdr:row>755</xdr:row>
      <xdr:rowOff>229843</xdr:rowOff>
    </xdr:from>
    <xdr:to>
      <xdr:col>46</xdr:col>
      <xdr:colOff>91681</xdr:colOff>
      <xdr:row>757</xdr:row>
      <xdr:rowOff>218536</xdr:rowOff>
    </xdr:to>
    <xdr:sp macro="" textlink="">
      <xdr:nvSpPr>
        <xdr:cNvPr id="31" name="テキスト ボックス 30">
          <a:extLst>
            <a:ext uri="{FF2B5EF4-FFF2-40B4-BE49-F238E27FC236}">
              <a16:creationId xmlns:a16="http://schemas.microsoft.com/office/drawing/2014/main" id="{FDEA68F6-AF44-4EB3-B79C-7E6BDAC67524}"/>
            </a:ext>
          </a:extLst>
        </xdr:cNvPr>
        <xdr:cNvSpPr txBox="1"/>
      </xdr:nvSpPr>
      <xdr:spPr>
        <a:xfrm>
          <a:off x="7770613" y="70714843"/>
          <a:ext cx="1631756" cy="70306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少子化・人口減少社会に対応した活力ある学校教育推進事業</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36" zoomScale="80" zoomScaleNormal="75" zoomScaleSheetLayoutView="80" zoomScalePageLayoutView="85" workbookViewId="0">
      <selection activeCell="AY24" sqref="A24:XFD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7" t="s">
        <v>0</v>
      </c>
      <c r="AK2" s="997"/>
      <c r="AL2" s="997"/>
      <c r="AM2" s="997"/>
      <c r="AN2" s="997"/>
      <c r="AO2" s="998"/>
      <c r="AP2" s="998"/>
      <c r="AQ2" s="998"/>
      <c r="AR2" s="78" t="str">
        <f>IF(OR(AO2="　", AO2=""), "", "-")</f>
        <v/>
      </c>
      <c r="AS2" s="999">
        <v>89</v>
      </c>
      <c r="AT2" s="999"/>
      <c r="AU2" s="999"/>
      <c r="AV2" s="51" t="str">
        <f>IF(AW2="", "", "-")</f>
        <v/>
      </c>
      <c r="AW2" s="942"/>
      <c r="AX2" s="942"/>
    </row>
    <row r="3" spans="1:50" ht="21" customHeight="1" thickBot="1" x14ac:dyDescent="0.2">
      <c r="A3" s="897" t="s">
        <v>425</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564</v>
      </c>
      <c r="AK3" s="899"/>
      <c r="AL3" s="899"/>
      <c r="AM3" s="899"/>
      <c r="AN3" s="899"/>
      <c r="AO3" s="899"/>
      <c r="AP3" s="899"/>
      <c r="AQ3" s="899"/>
      <c r="AR3" s="899"/>
      <c r="AS3" s="899"/>
      <c r="AT3" s="899"/>
      <c r="AU3" s="899"/>
      <c r="AV3" s="899"/>
      <c r="AW3" s="899"/>
      <c r="AX3" s="24" t="s">
        <v>65</v>
      </c>
    </row>
    <row r="4" spans="1:50" ht="24.75" customHeight="1" x14ac:dyDescent="0.15">
      <c r="A4" s="728" t="s">
        <v>25</v>
      </c>
      <c r="B4" s="729"/>
      <c r="C4" s="729"/>
      <c r="D4" s="729"/>
      <c r="E4" s="729"/>
      <c r="F4" s="729"/>
      <c r="G4" s="706" t="s">
        <v>649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652</v>
      </c>
      <c r="AF4" s="712"/>
      <c r="AG4" s="712"/>
      <c r="AH4" s="712"/>
      <c r="AI4" s="712"/>
      <c r="AJ4" s="712"/>
      <c r="AK4" s="712"/>
      <c r="AL4" s="712"/>
      <c r="AM4" s="712"/>
      <c r="AN4" s="712"/>
      <c r="AO4" s="712"/>
      <c r="AP4" s="713"/>
      <c r="AQ4" s="714" t="s">
        <v>2</v>
      </c>
      <c r="AR4" s="709"/>
      <c r="AS4" s="709"/>
      <c r="AT4" s="709"/>
      <c r="AU4" s="709"/>
      <c r="AV4" s="709"/>
      <c r="AW4" s="709"/>
      <c r="AX4" s="715"/>
    </row>
    <row r="5" spans="1:50" ht="36.75" customHeight="1" x14ac:dyDescent="0.15">
      <c r="A5" s="716" t="s">
        <v>67</v>
      </c>
      <c r="B5" s="717"/>
      <c r="C5" s="717"/>
      <c r="D5" s="717"/>
      <c r="E5" s="717"/>
      <c r="F5" s="718"/>
      <c r="G5" s="869" t="s">
        <v>650</v>
      </c>
      <c r="H5" s="870"/>
      <c r="I5" s="870"/>
      <c r="J5" s="870"/>
      <c r="K5" s="870"/>
      <c r="L5" s="870"/>
      <c r="M5" s="871" t="s">
        <v>66</v>
      </c>
      <c r="N5" s="872"/>
      <c r="O5" s="872"/>
      <c r="P5" s="872"/>
      <c r="Q5" s="872"/>
      <c r="R5" s="873"/>
      <c r="S5" s="874" t="s">
        <v>651</v>
      </c>
      <c r="T5" s="870"/>
      <c r="U5" s="870"/>
      <c r="V5" s="870"/>
      <c r="W5" s="870"/>
      <c r="X5" s="875"/>
      <c r="Y5" s="722" t="s">
        <v>3</v>
      </c>
      <c r="Z5" s="566"/>
      <c r="AA5" s="566"/>
      <c r="AB5" s="566"/>
      <c r="AC5" s="566"/>
      <c r="AD5" s="567"/>
      <c r="AE5" s="723" t="s">
        <v>653</v>
      </c>
      <c r="AF5" s="723"/>
      <c r="AG5" s="723"/>
      <c r="AH5" s="723"/>
      <c r="AI5" s="723"/>
      <c r="AJ5" s="723"/>
      <c r="AK5" s="723"/>
      <c r="AL5" s="723"/>
      <c r="AM5" s="723"/>
      <c r="AN5" s="723"/>
      <c r="AO5" s="723"/>
      <c r="AP5" s="724"/>
      <c r="AQ5" s="725" t="s">
        <v>565</v>
      </c>
      <c r="AR5" s="726"/>
      <c r="AS5" s="726"/>
      <c r="AT5" s="726"/>
      <c r="AU5" s="726"/>
      <c r="AV5" s="726"/>
      <c r="AW5" s="726"/>
      <c r="AX5" s="727"/>
    </row>
    <row r="6" spans="1:50" ht="39" customHeight="1" x14ac:dyDescent="0.15">
      <c r="A6" s="730" t="s">
        <v>4</v>
      </c>
      <c r="B6" s="731"/>
      <c r="C6" s="731"/>
      <c r="D6" s="731"/>
      <c r="E6" s="731"/>
      <c r="F6" s="731"/>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566</v>
      </c>
      <c r="H7" s="522"/>
      <c r="I7" s="522"/>
      <c r="J7" s="522"/>
      <c r="K7" s="522"/>
      <c r="L7" s="522"/>
      <c r="M7" s="522"/>
      <c r="N7" s="522"/>
      <c r="O7" s="522"/>
      <c r="P7" s="522"/>
      <c r="Q7" s="522"/>
      <c r="R7" s="522"/>
      <c r="S7" s="522"/>
      <c r="T7" s="522"/>
      <c r="U7" s="522"/>
      <c r="V7" s="522"/>
      <c r="W7" s="522"/>
      <c r="X7" s="523"/>
      <c r="Y7" s="953" t="s">
        <v>389</v>
      </c>
      <c r="Z7" s="466"/>
      <c r="AA7" s="466"/>
      <c r="AB7" s="466"/>
      <c r="AC7" s="466"/>
      <c r="AD7" s="954"/>
      <c r="AE7" s="943" t="s">
        <v>567</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8" t="s">
        <v>259</v>
      </c>
      <c r="B8" s="519"/>
      <c r="C8" s="519"/>
      <c r="D8" s="519"/>
      <c r="E8" s="519"/>
      <c r="F8" s="520"/>
      <c r="G8" s="966" t="str">
        <f>入力規則等!A27</f>
        <v>地方創生</v>
      </c>
      <c r="H8" s="744"/>
      <c r="I8" s="744"/>
      <c r="J8" s="744"/>
      <c r="K8" s="744"/>
      <c r="L8" s="744"/>
      <c r="M8" s="744"/>
      <c r="N8" s="744"/>
      <c r="O8" s="744"/>
      <c r="P8" s="744"/>
      <c r="Q8" s="744"/>
      <c r="R8" s="744"/>
      <c r="S8" s="744"/>
      <c r="T8" s="744"/>
      <c r="U8" s="744"/>
      <c r="V8" s="744"/>
      <c r="W8" s="744"/>
      <c r="X8" s="967"/>
      <c r="Y8" s="876" t="s">
        <v>260</v>
      </c>
      <c r="Z8" s="877"/>
      <c r="AA8" s="877"/>
      <c r="AB8" s="877"/>
      <c r="AC8" s="877"/>
      <c r="AD8" s="878"/>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8.25" customHeight="1" x14ac:dyDescent="0.15">
      <c r="A9" s="879" t="s">
        <v>23</v>
      </c>
      <c r="B9" s="880"/>
      <c r="C9" s="880"/>
      <c r="D9" s="880"/>
      <c r="E9" s="880"/>
      <c r="F9" s="880"/>
      <c r="G9" s="881" t="s">
        <v>568</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108.75" customHeight="1" x14ac:dyDescent="0.15">
      <c r="A10" s="684" t="s">
        <v>30</v>
      </c>
      <c r="B10" s="685"/>
      <c r="C10" s="685"/>
      <c r="D10" s="685"/>
      <c r="E10" s="685"/>
      <c r="F10" s="685"/>
      <c r="G10" s="779" t="s">
        <v>569</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4" t="s">
        <v>5</v>
      </c>
      <c r="B11" s="685"/>
      <c r="C11" s="685"/>
      <c r="D11" s="685"/>
      <c r="E11" s="685"/>
      <c r="F11" s="686"/>
      <c r="G11" s="719" t="str">
        <f>入力規則等!P10</f>
        <v>直接実施、委託・請負、補助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009" t="s">
        <v>24</v>
      </c>
      <c r="B12" s="1010"/>
      <c r="C12" s="1010"/>
      <c r="D12" s="1010"/>
      <c r="E12" s="1010"/>
      <c r="F12" s="1011"/>
      <c r="G12" s="785"/>
      <c r="H12" s="786"/>
      <c r="I12" s="786"/>
      <c r="J12" s="786"/>
      <c r="K12" s="786"/>
      <c r="L12" s="786"/>
      <c r="M12" s="786"/>
      <c r="N12" s="786"/>
      <c r="O12" s="786"/>
      <c r="P12" s="438" t="s">
        <v>392</v>
      </c>
      <c r="Q12" s="439"/>
      <c r="R12" s="439"/>
      <c r="S12" s="439"/>
      <c r="T12" s="439"/>
      <c r="U12" s="439"/>
      <c r="V12" s="440"/>
      <c r="W12" s="438" t="s">
        <v>412</v>
      </c>
      <c r="X12" s="439"/>
      <c r="Y12" s="439"/>
      <c r="Z12" s="439"/>
      <c r="AA12" s="439"/>
      <c r="AB12" s="439"/>
      <c r="AC12" s="440"/>
      <c r="AD12" s="438" t="s">
        <v>419</v>
      </c>
      <c r="AE12" s="439"/>
      <c r="AF12" s="439"/>
      <c r="AG12" s="439"/>
      <c r="AH12" s="439"/>
      <c r="AI12" s="439"/>
      <c r="AJ12" s="440"/>
      <c r="AK12" s="438" t="s">
        <v>426</v>
      </c>
      <c r="AL12" s="439"/>
      <c r="AM12" s="439"/>
      <c r="AN12" s="439"/>
      <c r="AO12" s="439"/>
      <c r="AP12" s="439"/>
      <c r="AQ12" s="440"/>
      <c r="AR12" s="438" t="s">
        <v>427</v>
      </c>
      <c r="AS12" s="439"/>
      <c r="AT12" s="439"/>
      <c r="AU12" s="439"/>
      <c r="AV12" s="439"/>
      <c r="AW12" s="439"/>
      <c r="AX12" s="746"/>
    </row>
    <row r="13" spans="1:50" ht="21" customHeight="1" x14ac:dyDescent="0.15">
      <c r="A13" s="638"/>
      <c r="B13" s="639"/>
      <c r="C13" s="639"/>
      <c r="D13" s="639"/>
      <c r="E13" s="639"/>
      <c r="F13" s="640"/>
      <c r="G13" s="747" t="s">
        <v>6</v>
      </c>
      <c r="H13" s="748"/>
      <c r="I13" s="789" t="s">
        <v>7</v>
      </c>
      <c r="J13" s="790"/>
      <c r="K13" s="790"/>
      <c r="L13" s="790"/>
      <c r="M13" s="790"/>
      <c r="N13" s="790"/>
      <c r="O13" s="791"/>
      <c r="P13" s="681">
        <v>72.364999999999995</v>
      </c>
      <c r="Q13" s="682"/>
      <c r="R13" s="682"/>
      <c r="S13" s="682"/>
      <c r="T13" s="682"/>
      <c r="U13" s="682"/>
      <c r="V13" s="683"/>
      <c r="W13" s="681">
        <v>80.899999999999991</v>
      </c>
      <c r="X13" s="682"/>
      <c r="Y13" s="682"/>
      <c r="Z13" s="682"/>
      <c r="AA13" s="682"/>
      <c r="AB13" s="682"/>
      <c r="AC13" s="683"/>
      <c r="AD13" s="681">
        <v>88.9</v>
      </c>
      <c r="AE13" s="682"/>
      <c r="AF13" s="682"/>
      <c r="AG13" s="682"/>
      <c r="AH13" s="682"/>
      <c r="AI13" s="682"/>
      <c r="AJ13" s="683"/>
      <c r="AK13" s="681">
        <v>233.6</v>
      </c>
      <c r="AL13" s="682"/>
      <c r="AM13" s="682"/>
      <c r="AN13" s="682"/>
      <c r="AO13" s="682"/>
      <c r="AP13" s="682"/>
      <c r="AQ13" s="683"/>
      <c r="AR13" s="950">
        <v>286</v>
      </c>
      <c r="AS13" s="951"/>
      <c r="AT13" s="951"/>
      <c r="AU13" s="951"/>
      <c r="AV13" s="951"/>
      <c r="AW13" s="951"/>
      <c r="AX13" s="952"/>
    </row>
    <row r="14" spans="1:50" ht="21" customHeight="1" x14ac:dyDescent="0.15">
      <c r="A14" s="638"/>
      <c r="B14" s="639"/>
      <c r="C14" s="639"/>
      <c r="D14" s="639"/>
      <c r="E14" s="639"/>
      <c r="F14" s="640"/>
      <c r="G14" s="749"/>
      <c r="H14" s="750"/>
      <c r="I14" s="735" t="s">
        <v>8</v>
      </c>
      <c r="J14" s="787"/>
      <c r="K14" s="787"/>
      <c r="L14" s="787"/>
      <c r="M14" s="787"/>
      <c r="N14" s="787"/>
      <c r="O14" s="788"/>
      <c r="P14" s="681" t="s">
        <v>570</v>
      </c>
      <c r="Q14" s="682"/>
      <c r="R14" s="682"/>
      <c r="S14" s="682"/>
      <c r="T14" s="682"/>
      <c r="U14" s="682"/>
      <c r="V14" s="683"/>
      <c r="W14" s="681" t="s">
        <v>570</v>
      </c>
      <c r="X14" s="682"/>
      <c r="Y14" s="682"/>
      <c r="Z14" s="682"/>
      <c r="AA14" s="682"/>
      <c r="AB14" s="682"/>
      <c r="AC14" s="683"/>
      <c r="AD14" s="681" t="s">
        <v>654</v>
      </c>
      <c r="AE14" s="682"/>
      <c r="AF14" s="682"/>
      <c r="AG14" s="682"/>
      <c r="AH14" s="682"/>
      <c r="AI14" s="682"/>
      <c r="AJ14" s="683"/>
      <c r="AK14" s="681"/>
      <c r="AL14" s="682"/>
      <c r="AM14" s="682"/>
      <c r="AN14" s="682"/>
      <c r="AO14" s="682"/>
      <c r="AP14" s="682"/>
      <c r="AQ14" s="683"/>
      <c r="AR14" s="814"/>
      <c r="AS14" s="814"/>
      <c r="AT14" s="814"/>
      <c r="AU14" s="814"/>
      <c r="AV14" s="814"/>
      <c r="AW14" s="814"/>
      <c r="AX14" s="815"/>
    </row>
    <row r="15" spans="1:50" ht="21" customHeight="1" x14ac:dyDescent="0.15">
      <c r="A15" s="638"/>
      <c r="B15" s="639"/>
      <c r="C15" s="639"/>
      <c r="D15" s="639"/>
      <c r="E15" s="639"/>
      <c r="F15" s="640"/>
      <c r="G15" s="749"/>
      <c r="H15" s="750"/>
      <c r="I15" s="735" t="s">
        <v>51</v>
      </c>
      <c r="J15" s="736"/>
      <c r="K15" s="736"/>
      <c r="L15" s="736"/>
      <c r="M15" s="736"/>
      <c r="N15" s="736"/>
      <c r="O15" s="737"/>
      <c r="P15" s="681" t="s">
        <v>571</v>
      </c>
      <c r="Q15" s="682"/>
      <c r="R15" s="682"/>
      <c r="S15" s="682"/>
      <c r="T15" s="682"/>
      <c r="U15" s="682"/>
      <c r="V15" s="683"/>
      <c r="W15" s="681" t="s">
        <v>570</v>
      </c>
      <c r="X15" s="682"/>
      <c r="Y15" s="682"/>
      <c r="Z15" s="682"/>
      <c r="AA15" s="682"/>
      <c r="AB15" s="682"/>
      <c r="AC15" s="683"/>
      <c r="AD15" s="681" t="s">
        <v>570</v>
      </c>
      <c r="AE15" s="682"/>
      <c r="AF15" s="682"/>
      <c r="AG15" s="682"/>
      <c r="AH15" s="682"/>
      <c r="AI15" s="682"/>
      <c r="AJ15" s="683"/>
      <c r="AK15" s="681"/>
      <c r="AL15" s="682"/>
      <c r="AM15" s="682"/>
      <c r="AN15" s="682"/>
      <c r="AO15" s="682"/>
      <c r="AP15" s="682"/>
      <c r="AQ15" s="683"/>
      <c r="AR15" s="681"/>
      <c r="AS15" s="682"/>
      <c r="AT15" s="682"/>
      <c r="AU15" s="682"/>
      <c r="AV15" s="682"/>
      <c r="AW15" s="682"/>
      <c r="AX15" s="832"/>
    </row>
    <row r="16" spans="1:50" ht="21" customHeight="1" x14ac:dyDescent="0.15">
      <c r="A16" s="638"/>
      <c r="B16" s="639"/>
      <c r="C16" s="639"/>
      <c r="D16" s="639"/>
      <c r="E16" s="639"/>
      <c r="F16" s="640"/>
      <c r="G16" s="749"/>
      <c r="H16" s="750"/>
      <c r="I16" s="735" t="s">
        <v>52</v>
      </c>
      <c r="J16" s="736"/>
      <c r="K16" s="736"/>
      <c r="L16" s="736"/>
      <c r="M16" s="736"/>
      <c r="N16" s="736"/>
      <c r="O16" s="737"/>
      <c r="P16" s="681" t="s">
        <v>570</v>
      </c>
      <c r="Q16" s="682"/>
      <c r="R16" s="682"/>
      <c r="S16" s="682"/>
      <c r="T16" s="682"/>
      <c r="U16" s="682"/>
      <c r="V16" s="683"/>
      <c r="W16" s="681" t="s">
        <v>570</v>
      </c>
      <c r="X16" s="682"/>
      <c r="Y16" s="682"/>
      <c r="Z16" s="682"/>
      <c r="AA16" s="682"/>
      <c r="AB16" s="682"/>
      <c r="AC16" s="683"/>
      <c r="AD16" s="681" t="s">
        <v>570</v>
      </c>
      <c r="AE16" s="682"/>
      <c r="AF16" s="682"/>
      <c r="AG16" s="682"/>
      <c r="AH16" s="682"/>
      <c r="AI16" s="682"/>
      <c r="AJ16" s="683"/>
      <c r="AK16" s="681"/>
      <c r="AL16" s="682"/>
      <c r="AM16" s="682"/>
      <c r="AN16" s="682"/>
      <c r="AO16" s="682"/>
      <c r="AP16" s="682"/>
      <c r="AQ16" s="683"/>
      <c r="AR16" s="782"/>
      <c r="AS16" s="783"/>
      <c r="AT16" s="783"/>
      <c r="AU16" s="783"/>
      <c r="AV16" s="783"/>
      <c r="AW16" s="783"/>
      <c r="AX16" s="784"/>
    </row>
    <row r="17" spans="1:50" ht="24.75" customHeight="1" x14ac:dyDescent="0.15">
      <c r="A17" s="638"/>
      <c r="B17" s="639"/>
      <c r="C17" s="639"/>
      <c r="D17" s="639"/>
      <c r="E17" s="639"/>
      <c r="F17" s="640"/>
      <c r="G17" s="749"/>
      <c r="H17" s="750"/>
      <c r="I17" s="735" t="s">
        <v>50</v>
      </c>
      <c r="J17" s="787"/>
      <c r="K17" s="787"/>
      <c r="L17" s="787"/>
      <c r="M17" s="787"/>
      <c r="N17" s="787"/>
      <c r="O17" s="788"/>
      <c r="P17" s="681" t="s">
        <v>572</v>
      </c>
      <c r="Q17" s="682"/>
      <c r="R17" s="682"/>
      <c r="S17" s="682"/>
      <c r="T17" s="682"/>
      <c r="U17" s="682"/>
      <c r="V17" s="683"/>
      <c r="W17" s="681" t="s">
        <v>561</v>
      </c>
      <c r="X17" s="682"/>
      <c r="Y17" s="682"/>
      <c r="Z17" s="682"/>
      <c r="AA17" s="682"/>
      <c r="AB17" s="682"/>
      <c r="AC17" s="683"/>
      <c r="AD17" s="681" t="s">
        <v>570</v>
      </c>
      <c r="AE17" s="682"/>
      <c r="AF17" s="682"/>
      <c r="AG17" s="682"/>
      <c r="AH17" s="682"/>
      <c r="AI17" s="682"/>
      <c r="AJ17" s="683"/>
      <c r="AK17" s="681"/>
      <c r="AL17" s="682"/>
      <c r="AM17" s="682"/>
      <c r="AN17" s="682"/>
      <c r="AO17" s="682"/>
      <c r="AP17" s="682"/>
      <c r="AQ17" s="683"/>
      <c r="AR17" s="948"/>
      <c r="AS17" s="948"/>
      <c r="AT17" s="948"/>
      <c r="AU17" s="948"/>
      <c r="AV17" s="948"/>
      <c r="AW17" s="948"/>
      <c r="AX17" s="949"/>
    </row>
    <row r="18" spans="1:50" ht="24.75" customHeight="1" x14ac:dyDescent="0.15">
      <c r="A18" s="638"/>
      <c r="B18" s="639"/>
      <c r="C18" s="639"/>
      <c r="D18" s="639"/>
      <c r="E18" s="639"/>
      <c r="F18" s="640"/>
      <c r="G18" s="751"/>
      <c r="H18" s="752"/>
      <c r="I18" s="740" t="s">
        <v>20</v>
      </c>
      <c r="J18" s="741"/>
      <c r="K18" s="741"/>
      <c r="L18" s="741"/>
      <c r="M18" s="741"/>
      <c r="N18" s="741"/>
      <c r="O18" s="742"/>
      <c r="P18" s="908">
        <f>SUM(P13:V17)</f>
        <v>72.364999999999995</v>
      </c>
      <c r="Q18" s="909"/>
      <c r="R18" s="909"/>
      <c r="S18" s="909"/>
      <c r="T18" s="909"/>
      <c r="U18" s="909"/>
      <c r="V18" s="910"/>
      <c r="W18" s="908">
        <f>SUM(W13:AC17)</f>
        <v>80.899999999999991</v>
      </c>
      <c r="X18" s="909"/>
      <c r="Y18" s="909"/>
      <c r="Z18" s="909"/>
      <c r="AA18" s="909"/>
      <c r="AB18" s="909"/>
      <c r="AC18" s="910"/>
      <c r="AD18" s="908">
        <f>SUM(AD13:AJ17)</f>
        <v>88.9</v>
      </c>
      <c r="AE18" s="909"/>
      <c r="AF18" s="909"/>
      <c r="AG18" s="909"/>
      <c r="AH18" s="909"/>
      <c r="AI18" s="909"/>
      <c r="AJ18" s="910"/>
      <c r="AK18" s="908">
        <f>SUM(AK13:AQ17)</f>
        <v>233.6</v>
      </c>
      <c r="AL18" s="909"/>
      <c r="AM18" s="909"/>
      <c r="AN18" s="909"/>
      <c r="AO18" s="909"/>
      <c r="AP18" s="909"/>
      <c r="AQ18" s="910"/>
      <c r="AR18" s="908">
        <f>SUM(AR13:AX17)</f>
        <v>286</v>
      </c>
      <c r="AS18" s="909"/>
      <c r="AT18" s="909"/>
      <c r="AU18" s="909"/>
      <c r="AV18" s="909"/>
      <c r="AW18" s="909"/>
      <c r="AX18" s="911"/>
    </row>
    <row r="19" spans="1:50" ht="24.75" customHeight="1" x14ac:dyDescent="0.15">
      <c r="A19" s="638"/>
      <c r="B19" s="639"/>
      <c r="C19" s="639"/>
      <c r="D19" s="639"/>
      <c r="E19" s="639"/>
      <c r="F19" s="640"/>
      <c r="G19" s="906" t="s">
        <v>9</v>
      </c>
      <c r="H19" s="907"/>
      <c r="I19" s="907"/>
      <c r="J19" s="907"/>
      <c r="K19" s="907"/>
      <c r="L19" s="907"/>
      <c r="M19" s="907"/>
      <c r="N19" s="907"/>
      <c r="O19" s="907"/>
      <c r="P19" s="681">
        <v>65.8</v>
      </c>
      <c r="Q19" s="682"/>
      <c r="R19" s="682"/>
      <c r="S19" s="682"/>
      <c r="T19" s="682"/>
      <c r="U19" s="682"/>
      <c r="V19" s="683"/>
      <c r="W19" s="681">
        <v>53.3</v>
      </c>
      <c r="X19" s="682"/>
      <c r="Y19" s="682"/>
      <c r="Z19" s="682"/>
      <c r="AA19" s="682"/>
      <c r="AB19" s="682"/>
      <c r="AC19" s="683"/>
      <c r="AD19" s="681">
        <v>55.9</v>
      </c>
      <c r="AE19" s="682"/>
      <c r="AF19" s="682"/>
      <c r="AG19" s="682"/>
      <c r="AH19" s="682"/>
      <c r="AI19" s="682"/>
      <c r="AJ19" s="683"/>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6" t="s">
        <v>10</v>
      </c>
      <c r="H20" s="907"/>
      <c r="I20" s="907"/>
      <c r="J20" s="907"/>
      <c r="K20" s="907"/>
      <c r="L20" s="907"/>
      <c r="M20" s="907"/>
      <c r="N20" s="907"/>
      <c r="O20" s="907"/>
      <c r="P20" s="318">
        <f>IF(P18=0, "-", SUM(P19)/P18)</f>
        <v>0.90927934775098462</v>
      </c>
      <c r="Q20" s="318"/>
      <c r="R20" s="318"/>
      <c r="S20" s="318"/>
      <c r="T20" s="318"/>
      <c r="U20" s="318"/>
      <c r="V20" s="318"/>
      <c r="W20" s="318">
        <f t="shared" ref="W20" si="0">IF(W18=0, "-", SUM(W19)/W18)</f>
        <v>0.65883807169344877</v>
      </c>
      <c r="X20" s="318"/>
      <c r="Y20" s="318"/>
      <c r="Z20" s="318"/>
      <c r="AA20" s="318"/>
      <c r="AB20" s="318"/>
      <c r="AC20" s="318"/>
      <c r="AD20" s="318">
        <f t="shared" ref="AD20" si="1">IF(AD18=0, "-", SUM(AD19)/AD18)</f>
        <v>0.62879640044994367</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0" customHeight="1" x14ac:dyDescent="0.15">
      <c r="A21" s="879"/>
      <c r="B21" s="880"/>
      <c r="C21" s="880"/>
      <c r="D21" s="880"/>
      <c r="E21" s="880"/>
      <c r="F21" s="1012"/>
      <c r="G21" s="316" t="s">
        <v>357</v>
      </c>
      <c r="H21" s="317"/>
      <c r="I21" s="317"/>
      <c r="J21" s="317"/>
      <c r="K21" s="317"/>
      <c r="L21" s="317"/>
      <c r="M21" s="317"/>
      <c r="N21" s="317"/>
      <c r="O21" s="317"/>
      <c r="P21" s="318">
        <f>IF(P19=0, "-", SUM(P19)/SUM(P13,P14))</f>
        <v>0.90927934775098462</v>
      </c>
      <c r="Q21" s="318"/>
      <c r="R21" s="318"/>
      <c r="S21" s="318"/>
      <c r="T21" s="318"/>
      <c r="U21" s="318"/>
      <c r="V21" s="318"/>
      <c r="W21" s="318">
        <f t="shared" ref="W21" si="2">IF(W19=0, "-", SUM(W19)/SUM(W13,W14))</f>
        <v>0.65883807169344877</v>
      </c>
      <c r="X21" s="318"/>
      <c r="Y21" s="318"/>
      <c r="Z21" s="318"/>
      <c r="AA21" s="318"/>
      <c r="AB21" s="318"/>
      <c r="AC21" s="318"/>
      <c r="AD21" s="318">
        <f t="shared" ref="AD21" si="3">IF(AD19=0, "-", SUM(AD19)/SUM(AD13,AD14))</f>
        <v>0.62879640044994367</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9" t="s">
        <v>428</v>
      </c>
      <c r="B22" s="980"/>
      <c r="C22" s="980"/>
      <c r="D22" s="980"/>
      <c r="E22" s="980"/>
      <c r="F22" s="981"/>
      <c r="G22" s="1017" t="s">
        <v>336</v>
      </c>
      <c r="H22" s="221"/>
      <c r="I22" s="221"/>
      <c r="J22" s="221"/>
      <c r="K22" s="221"/>
      <c r="L22" s="221"/>
      <c r="M22" s="221"/>
      <c r="N22" s="221"/>
      <c r="O22" s="222"/>
      <c r="P22" s="968" t="s">
        <v>429</v>
      </c>
      <c r="Q22" s="221"/>
      <c r="R22" s="221"/>
      <c r="S22" s="221"/>
      <c r="T22" s="221"/>
      <c r="U22" s="221"/>
      <c r="V22" s="222"/>
      <c r="W22" s="968" t="s">
        <v>430</v>
      </c>
      <c r="X22" s="221"/>
      <c r="Y22" s="221"/>
      <c r="Z22" s="221"/>
      <c r="AA22" s="221"/>
      <c r="AB22" s="221"/>
      <c r="AC22" s="222"/>
      <c r="AD22" s="968" t="s">
        <v>335</v>
      </c>
      <c r="AE22" s="221"/>
      <c r="AF22" s="221"/>
      <c r="AG22" s="221"/>
      <c r="AH22" s="221"/>
      <c r="AI22" s="221"/>
      <c r="AJ22" s="221"/>
      <c r="AK22" s="221"/>
      <c r="AL22" s="221"/>
      <c r="AM22" s="221"/>
      <c r="AN22" s="221"/>
      <c r="AO22" s="221"/>
      <c r="AP22" s="221"/>
      <c r="AQ22" s="221"/>
      <c r="AR22" s="221"/>
      <c r="AS22" s="221"/>
      <c r="AT22" s="221"/>
      <c r="AU22" s="221"/>
      <c r="AV22" s="221"/>
      <c r="AW22" s="221"/>
      <c r="AX22" s="988"/>
    </row>
    <row r="23" spans="1:50" ht="25.5" customHeight="1" x14ac:dyDescent="0.15">
      <c r="A23" s="982"/>
      <c r="B23" s="983"/>
      <c r="C23" s="983"/>
      <c r="D23" s="983"/>
      <c r="E23" s="983"/>
      <c r="F23" s="984"/>
      <c r="G23" s="1018" t="s">
        <v>656</v>
      </c>
      <c r="H23" s="1019"/>
      <c r="I23" s="1019"/>
      <c r="J23" s="1019"/>
      <c r="K23" s="1019"/>
      <c r="L23" s="1019"/>
      <c r="M23" s="1019"/>
      <c r="N23" s="1019"/>
      <c r="O23" s="1020"/>
      <c r="P23" s="950">
        <v>147.80000000000001</v>
      </c>
      <c r="Q23" s="951"/>
      <c r="R23" s="951"/>
      <c r="S23" s="951"/>
      <c r="T23" s="951"/>
      <c r="U23" s="951"/>
      <c r="V23" s="969"/>
      <c r="W23" s="950">
        <v>147.80000000000001</v>
      </c>
      <c r="X23" s="951"/>
      <c r="Y23" s="951"/>
      <c r="Z23" s="951"/>
      <c r="AA23" s="951"/>
      <c r="AB23" s="951"/>
      <c r="AC23" s="969"/>
      <c r="AD23" s="989" t="s">
        <v>730</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35.1" customHeight="1" x14ac:dyDescent="0.15">
      <c r="A24" s="982"/>
      <c r="B24" s="983"/>
      <c r="C24" s="983"/>
      <c r="D24" s="983"/>
      <c r="E24" s="983"/>
      <c r="F24" s="984"/>
      <c r="G24" s="970" t="s">
        <v>723</v>
      </c>
      <c r="H24" s="971"/>
      <c r="I24" s="971"/>
      <c r="J24" s="971"/>
      <c r="K24" s="971"/>
      <c r="L24" s="971"/>
      <c r="M24" s="971"/>
      <c r="N24" s="971"/>
      <c r="O24" s="972"/>
      <c r="P24" s="681">
        <v>55.3</v>
      </c>
      <c r="Q24" s="682"/>
      <c r="R24" s="682"/>
      <c r="S24" s="682"/>
      <c r="T24" s="682"/>
      <c r="U24" s="682"/>
      <c r="V24" s="683"/>
      <c r="W24" s="681">
        <v>56.2</v>
      </c>
      <c r="X24" s="682"/>
      <c r="Y24" s="682"/>
      <c r="Z24" s="682"/>
      <c r="AA24" s="682"/>
      <c r="AB24" s="682"/>
      <c r="AC24" s="683"/>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35.1" customHeight="1" x14ac:dyDescent="0.15">
      <c r="A25" s="982"/>
      <c r="B25" s="983"/>
      <c r="C25" s="983"/>
      <c r="D25" s="983"/>
      <c r="E25" s="983"/>
      <c r="F25" s="984"/>
      <c r="G25" s="970" t="s">
        <v>655</v>
      </c>
      <c r="H25" s="971"/>
      <c r="I25" s="971"/>
      <c r="J25" s="971"/>
      <c r="K25" s="971"/>
      <c r="L25" s="971"/>
      <c r="M25" s="971"/>
      <c r="N25" s="971"/>
      <c r="O25" s="972"/>
      <c r="P25" s="681">
        <v>11.6</v>
      </c>
      <c r="Q25" s="682"/>
      <c r="R25" s="682"/>
      <c r="S25" s="682"/>
      <c r="T25" s="682"/>
      <c r="U25" s="682"/>
      <c r="V25" s="683"/>
      <c r="W25" s="681">
        <v>54.2</v>
      </c>
      <c r="X25" s="682"/>
      <c r="Y25" s="682"/>
      <c r="Z25" s="682"/>
      <c r="AA25" s="682"/>
      <c r="AB25" s="682"/>
      <c r="AC25" s="683"/>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657</v>
      </c>
      <c r="H26" s="971"/>
      <c r="I26" s="971"/>
      <c r="J26" s="971"/>
      <c r="K26" s="971"/>
      <c r="L26" s="971"/>
      <c r="M26" s="971"/>
      <c r="N26" s="971"/>
      <c r="O26" s="972"/>
      <c r="P26" s="681">
        <v>11.2</v>
      </c>
      <c r="Q26" s="682"/>
      <c r="R26" s="682"/>
      <c r="S26" s="682"/>
      <c r="T26" s="682"/>
      <c r="U26" s="682"/>
      <c r="V26" s="683"/>
      <c r="W26" s="681">
        <v>19.600000000000001</v>
      </c>
      <c r="X26" s="682"/>
      <c r="Y26" s="682"/>
      <c r="Z26" s="682"/>
      <c r="AA26" s="682"/>
      <c r="AB26" s="682"/>
      <c r="AC26" s="683"/>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658</v>
      </c>
      <c r="H27" s="971"/>
      <c r="I27" s="971"/>
      <c r="J27" s="971"/>
      <c r="K27" s="971"/>
      <c r="L27" s="971"/>
      <c r="M27" s="971"/>
      <c r="N27" s="971"/>
      <c r="O27" s="972"/>
      <c r="P27" s="681">
        <v>3.5</v>
      </c>
      <c r="Q27" s="682"/>
      <c r="R27" s="682"/>
      <c r="S27" s="682"/>
      <c r="T27" s="682"/>
      <c r="U27" s="682"/>
      <c r="V27" s="683"/>
      <c r="W27" s="681">
        <v>3.6</v>
      </c>
      <c r="X27" s="682"/>
      <c r="Y27" s="682"/>
      <c r="Z27" s="682"/>
      <c r="AA27" s="682"/>
      <c r="AB27" s="682"/>
      <c r="AC27" s="683"/>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340</v>
      </c>
      <c r="H28" s="974"/>
      <c r="I28" s="974"/>
      <c r="J28" s="974"/>
      <c r="K28" s="974"/>
      <c r="L28" s="974"/>
      <c r="M28" s="974"/>
      <c r="N28" s="974"/>
      <c r="O28" s="975"/>
      <c r="P28" s="908">
        <f>P29-SUM(P23:P27)</f>
        <v>4.1999999999999886</v>
      </c>
      <c r="Q28" s="909"/>
      <c r="R28" s="909"/>
      <c r="S28" s="909"/>
      <c r="T28" s="909"/>
      <c r="U28" s="909"/>
      <c r="V28" s="910"/>
      <c r="W28" s="908">
        <f>W29-SUM(W23:W27)</f>
        <v>4.5999999999999659</v>
      </c>
      <c r="X28" s="909"/>
      <c r="Y28" s="909"/>
      <c r="Z28" s="909"/>
      <c r="AA28" s="909"/>
      <c r="AB28" s="909"/>
      <c r="AC28" s="910"/>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337</v>
      </c>
      <c r="H29" s="977"/>
      <c r="I29" s="977"/>
      <c r="J29" s="977"/>
      <c r="K29" s="977"/>
      <c r="L29" s="977"/>
      <c r="M29" s="977"/>
      <c r="N29" s="977"/>
      <c r="O29" s="978"/>
      <c r="P29" s="681">
        <f>AK13</f>
        <v>233.6</v>
      </c>
      <c r="Q29" s="682"/>
      <c r="R29" s="682"/>
      <c r="S29" s="682"/>
      <c r="T29" s="682"/>
      <c r="U29" s="682"/>
      <c r="V29" s="683"/>
      <c r="W29" s="1000">
        <f>AR13</f>
        <v>286</v>
      </c>
      <c r="X29" s="1001"/>
      <c r="Y29" s="1001"/>
      <c r="Z29" s="1001"/>
      <c r="AA29" s="1001"/>
      <c r="AB29" s="1001"/>
      <c r="AC29" s="1002"/>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91" t="s">
        <v>352</v>
      </c>
      <c r="B30" s="892"/>
      <c r="C30" s="892"/>
      <c r="D30" s="892"/>
      <c r="E30" s="892"/>
      <c r="F30" s="893"/>
      <c r="G30" s="798" t="s">
        <v>146</v>
      </c>
      <c r="H30" s="799"/>
      <c r="I30" s="799"/>
      <c r="J30" s="799"/>
      <c r="K30" s="799"/>
      <c r="L30" s="799"/>
      <c r="M30" s="799"/>
      <c r="N30" s="799"/>
      <c r="O30" s="800"/>
      <c r="P30" s="887" t="s">
        <v>59</v>
      </c>
      <c r="Q30" s="799"/>
      <c r="R30" s="799"/>
      <c r="S30" s="799"/>
      <c r="T30" s="799"/>
      <c r="U30" s="799"/>
      <c r="V30" s="799"/>
      <c r="W30" s="799"/>
      <c r="X30" s="800"/>
      <c r="Y30" s="884"/>
      <c r="Z30" s="885"/>
      <c r="AA30" s="886"/>
      <c r="AB30" s="888" t="s">
        <v>11</v>
      </c>
      <c r="AC30" s="889"/>
      <c r="AD30" s="890"/>
      <c r="AE30" s="888" t="s">
        <v>392</v>
      </c>
      <c r="AF30" s="889"/>
      <c r="AG30" s="889"/>
      <c r="AH30" s="890"/>
      <c r="AI30" s="888" t="s">
        <v>414</v>
      </c>
      <c r="AJ30" s="889"/>
      <c r="AK30" s="889"/>
      <c r="AL30" s="890"/>
      <c r="AM30" s="946" t="s">
        <v>419</v>
      </c>
      <c r="AN30" s="946"/>
      <c r="AO30" s="946"/>
      <c r="AP30" s="888"/>
      <c r="AQ30" s="792" t="s">
        <v>235</v>
      </c>
      <c r="AR30" s="793"/>
      <c r="AS30" s="793"/>
      <c r="AT30" s="794"/>
      <c r="AU30" s="799" t="s">
        <v>134</v>
      </c>
      <c r="AV30" s="799"/>
      <c r="AW30" s="799"/>
      <c r="AX30" s="94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9">
        <v>3</v>
      </c>
      <c r="AR31" s="200"/>
      <c r="AS31" s="132" t="s">
        <v>236</v>
      </c>
      <c r="AT31" s="133"/>
      <c r="AU31" s="199" t="s">
        <v>561</v>
      </c>
      <c r="AV31" s="199"/>
      <c r="AW31" s="418" t="s">
        <v>181</v>
      </c>
      <c r="AX31" s="419"/>
    </row>
    <row r="32" spans="1:50" ht="23.25" customHeight="1" x14ac:dyDescent="0.15">
      <c r="A32" s="423"/>
      <c r="B32" s="421"/>
      <c r="C32" s="421"/>
      <c r="D32" s="421"/>
      <c r="E32" s="421"/>
      <c r="F32" s="422"/>
      <c r="G32" s="584" t="s">
        <v>573</v>
      </c>
      <c r="H32" s="585"/>
      <c r="I32" s="585"/>
      <c r="J32" s="585"/>
      <c r="K32" s="585"/>
      <c r="L32" s="585"/>
      <c r="M32" s="585"/>
      <c r="N32" s="585"/>
      <c r="O32" s="586"/>
      <c r="P32" s="104" t="s">
        <v>574</v>
      </c>
      <c r="Q32" s="104"/>
      <c r="R32" s="104"/>
      <c r="S32" s="104"/>
      <c r="T32" s="104"/>
      <c r="U32" s="104"/>
      <c r="V32" s="104"/>
      <c r="W32" s="104"/>
      <c r="X32" s="105"/>
      <c r="Y32" s="494" t="s">
        <v>12</v>
      </c>
      <c r="Z32" s="554"/>
      <c r="AA32" s="555"/>
      <c r="AB32" s="484" t="s">
        <v>575</v>
      </c>
      <c r="AC32" s="484"/>
      <c r="AD32" s="484"/>
      <c r="AE32" s="217">
        <v>98</v>
      </c>
      <c r="AF32" s="218"/>
      <c r="AG32" s="218"/>
      <c r="AH32" s="218"/>
      <c r="AI32" s="217">
        <v>99</v>
      </c>
      <c r="AJ32" s="218"/>
      <c r="AK32" s="218"/>
      <c r="AL32" s="218"/>
      <c r="AM32" s="217">
        <v>99</v>
      </c>
      <c r="AN32" s="218"/>
      <c r="AO32" s="218"/>
      <c r="AP32" s="218"/>
      <c r="AQ32" s="352" t="s">
        <v>576</v>
      </c>
      <c r="AR32" s="207"/>
      <c r="AS32" s="207"/>
      <c r="AT32" s="353"/>
      <c r="AU32" s="218" t="s">
        <v>570</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575</v>
      </c>
      <c r="AC33" s="546"/>
      <c r="AD33" s="546"/>
      <c r="AE33" s="217">
        <v>80</v>
      </c>
      <c r="AF33" s="218"/>
      <c r="AG33" s="218"/>
      <c r="AH33" s="218"/>
      <c r="AI33" s="217">
        <v>80</v>
      </c>
      <c r="AJ33" s="218"/>
      <c r="AK33" s="218"/>
      <c r="AL33" s="218"/>
      <c r="AM33" s="217">
        <v>80</v>
      </c>
      <c r="AN33" s="218"/>
      <c r="AO33" s="218"/>
      <c r="AP33" s="218"/>
      <c r="AQ33" s="352">
        <v>80</v>
      </c>
      <c r="AR33" s="207"/>
      <c r="AS33" s="207"/>
      <c r="AT33" s="353"/>
      <c r="AU33" s="218">
        <v>80</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123</v>
      </c>
      <c r="AF34" s="218"/>
      <c r="AG34" s="218"/>
      <c r="AH34" s="218"/>
      <c r="AI34" s="217">
        <v>124</v>
      </c>
      <c r="AJ34" s="218"/>
      <c r="AK34" s="218"/>
      <c r="AL34" s="218"/>
      <c r="AM34" s="217">
        <v>124</v>
      </c>
      <c r="AN34" s="218"/>
      <c r="AO34" s="218"/>
      <c r="AP34" s="218"/>
      <c r="AQ34" s="352" t="s">
        <v>570</v>
      </c>
      <c r="AR34" s="207"/>
      <c r="AS34" s="207"/>
      <c r="AT34" s="353"/>
      <c r="AU34" s="218" t="s">
        <v>570</v>
      </c>
      <c r="AV34" s="218"/>
      <c r="AW34" s="218"/>
      <c r="AX34" s="220"/>
    </row>
    <row r="35" spans="1:50" ht="23.25" customHeight="1" x14ac:dyDescent="0.15">
      <c r="A35" s="225" t="s">
        <v>380</v>
      </c>
      <c r="B35" s="226"/>
      <c r="C35" s="226"/>
      <c r="D35" s="226"/>
      <c r="E35" s="226"/>
      <c r="F35" s="227"/>
      <c r="G35" s="231" t="s">
        <v>577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5" t="s">
        <v>352</v>
      </c>
      <c r="B37" s="796"/>
      <c r="C37" s="796"/>
      <c r="D37" s="796"/>
      <c r="E37" s="796"/>
      <c r="F37" s="797"/>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392</v>
      </c>
      <c r="AF37" s="244"/>
      <c r="AG37" s="244"/>
      <c r="AH37" s="245"/>
      <c r="AI37" s="243" t="s">
        <v>390</v>
      </c>
      <c r="AJ37" s="244"/>
      <c r="AK37" s="244"/>
      <c r="AL37" s="245"/>
      <c r="AM37" s="249" t="s">
        <v>419</v>
      </c>
      <c r="AN37" s="249"/>
      <c r="AO37" s="249"/>
      <c r="AP37" s="249"/>
      <c r="AQ37" s="150" t="s">
        <v>235</v>
      </c>
      <c r="AR37" s="151"/>
      <c r="AS37" s="151"/>
      <c r="AT37" s="152"/>
      <c r="AU37" s="434" t="s">
        <v>134</v>
      </c>
      <c r="AV37" s="434"/>
      <c r="AW37" s="434"/>
      <c r="AX37" s="941"/>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9">
        <v>3</v>
      </c>
      <c r="AR38" s="200"/>
      <c r="AS38" s="132" t="s">
        <v>236</v>
      </c>
      <c r="AT38" s="133"/>
      <c r="AU38" s="199" t="s">
        <v>561</v>
      </c>
      <c r="AV38" s="199"/>
      <c r="AW38" s="418" t="s">
        <v>181</v>
      </c>
      <c r="AX38" s="419"/>
    </row>
    <row r="39" spans="1:50" ht="23.25" customHeight="1" x14ac:dyDescent="0.15">
      <c r="A39" s="423"/>
      <c r="B39" s="421"/>
      <c r="C39" s="421"/>
      <c r="D39" s="421"/>
      <c r="E39" s="421"/>
      <c r="F39" s="422"/>
      <c r="G39" s="584" t="s">
        <v>578</v>
      </c>
      <c r="H39" s="585"/>
      <c r="I39" s="585"/>
      <c r="J39" s="585"/>
      <c r="K39" s="585"/>
      <c r="L39" s="585"/>
      <c r="M39" s="585"/>
      <c r="N39" s="585"/>
      <c r="O39" s="586"/>
      <c r="P39" s="104" t="s">
        <v>579</v>
      </c>
      <c r="Q39" s="104"/>
      <c r="R39" s="104"/>
      <c r="S39" s="104"/>
      <c r="T39" s="104"/>
      <c r="U39" s="104"/>
      <c r="V39" s="104"/>
      <c r="W39" s="104"/>
      <c r="X39" s="105"/>
      <c r="Y39" s="494" t="s">
        <v>12</v>
      </c>
      <c r="Z39" s="554"/>
      <c r="AA39" s="555"/>
      <c r="AB39" s="484" t="s">
        <v>580</v>
      </c>
      <c r="AC39" s="484"/>
      <c r="AD39" s="484"/>
      <c r="AE39" s="217">
        <v>99.1</v>
      </c>
      <c r="AF39" s="218"/>
      <c r="AG39" s="218"/>
      <c r="AH39" s="218"/>
      <c r="AI39" s="217">
        <v>100</v>
      </c>
      <c r="AJ39" s="218"/>
      <c r="AK39" s="218"/>
      <c r="AL39" s="218"/>
      <c r="AM39" s="217">
        <v>99.2</v>
      </c>
      <c r="AN39" s="218"/>
      <c r="AO39" s="218"/>
      <c r="AP39" s="218"/>
      <c r="AQ39" s="352" t="s">
        <v>570</v>
      </c>
      <c r="AR39" s="207"/>
      <c r="AS39" s="207"/>
      <c r="AT39" s="353"/>
      <c r="AU39" s="218" t="s">
        <v>570</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580</v>
      </c>
      <c r="AC40" s="546"/>
      <c r="AD40" s="546"/>
      <c r="AE40" s="217">
        <v>80</v>
      </c>
      <c r="AF40" s="218"/>
      <c r="AG40" s="218"/>
      <c r="AH40" s="218"/>
      <c r="AI40" s="217">
        <v>80</v>
      </c>
      <c r="AJ40" s="218"/>
      <c r="AK40" s="218"/>
      <c r="AL40" s="218"/>
      <c r="AM40" s="217">
        <v>80</v>
      </c>
      <c r="AN40" s="218"/>
      <c r="AO40" s="218"/>
      <c r="AP40" s="218"/>
      <c r="AQ40" s="352">
        <v>80</v>
      </c>
      <c r="AR40" s="207"/>
      <c r="AS40" s="207"/>
      <c r="AT40" s="353"/>
      <c r="AU40" s="218">
        <v>80</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124</v>
      </c>
      <c r="AF41" s="218"/>
      <c r="AG41" s="218"/>
      <c r="AH41" s="218"/>
      <c r="AI41" s="217">
        <v>125</v>
      </c>
      <c r="AJ41" s="218"/>
      <c r="AK41" s="218"/>
      <c r="AL41" s="218"/>
      <c r="AM41" s="217">
        <v>124</v>
      </c>
      <c r="AN41" s="218"/>
      <c r="AO41" s="218"/>
      <c r="AP41" s="218"/>
      <c r="AQ41" s="352" t="s">
        <v>570</v>
      </c>
      <c r="AR41" s="207"/>
      <c r="AS41" s="207"/>
      <c r="AT41" s="353"/>
      <c r="AU41" s="218" t="s">
        <v>570</v>
      </c>
      <c r="AV41" s="218"/>
      <c r="AW41" s="218"/>
      <c r="AX41" s="220"/>
    </row>
    <row r="42" spans="1:50" ht="23.25" customHeight="1" x14ac:dyDescent="0.15">
      <c r="A42" s="225" t="s">
        <v>380</v>
      </c>
      <c r="B42" s="226"/>
      <c r="C42" s="226"/>
      <c r="D42" s="226"/>
      <c r="E42" s="226"/>
      <c r="F42" s="227"/>
      <c r="G42" s="231" t="s">
        <v>581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5" t="s">
        <v>352</v>
      </c>
      <c r="B44" s="796"/>
      <c r="C44" s="796"/>
      <c r="D44" s="796"/>
      <c r="E44" s="796"/>
      <c r="F44" s="797"/>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392</v>
      </c>
      <c r="AF44" s="244"/>
      <c r="AG44" s="244"/>
      <c r="AH44" s="245"/>
      <c r="AI44" s="243" t="s">
        <v>390</v>
      </c>
      <c r="AJ44" s="244"/>
      <c r="AK44" s="244"/>
      <c r="AL44" s="245"/>
      <c r="AM44" s="249" t="s">
        <v>419</v>
      </c>
      <c r="AN44" s="249"/>
      <c r="AO44" s="249"/>
      <c r="AP44" s="249"/>
      <c r="AQ44" s="150" t="s">
        <v>235</v>
      </c>
      <c r="AR44" s="151"/>
      <c r="AS44" s="151"/>
      <c r="AT44" s="152"/>
      <c r="AU44" s="434" t="s">
        <v>134</v>
      </c>
      <c r="AV44" s="434"/>
      <c r="AW44" s="434"/>
      <c r="AX44" s="941"/>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9">
        <v>3</v>
      </c>
      <c r="AR45" s="200"/>
      <c r="AS45" s="132" t="s">
        <v>236</v>
      </c>
      <c r="AT45" s="133"/>
      <c r="AU45" s="199" t="s">
        <v>561</v>
      </c>
      <c r="AV45" s="199"/>
      <c r="AW45" s="418" t="s">
        <v>181</v>
      </c>
      <c r="AX45" s="419"/>
    </row>
    <row r="46" spans="1:50" ht="23.25" customHeight="1" x14ac:dyDescent="0.15">
      <c r="A46" s="423"/>
      <c r="B46" s="421"/>
      <c r="C46" s="421"/>
      <c r="D46" s="421"/>
      <c r="E46" s="421"/>
      <c r="F46" s="422"/>
      <c r="G46" s="584" t="s">
        <v>582</v>
      </c>
      <c r="H46" s="585"/>
      <c r="I46" s="585"/>
      <c r="J46" s="585"/>
      <c r="K46" s="585"/>
      <c r="L46" s="585"/>
      <c r="M46" s="585"/>
      <c r="N46" s="585"/>
      <c r="O46" s="586"/>
      <c r="P46" s="104" t="s">
        <v>583</v>
      </c>
      <c r="Q46" s="104"/>
      <c r="R46" s="104"/>
      <c r="S46" s="104"/>
      <c r="T46" s="104"/>
      <c r="U46" s="104"/>
      <c r="V46" s="104"/>
      <c r="W46" s="104"/>
      <c r="X46" s="105"/>
      <c r="Y46" s="494" t="s">
        <v>12</v>
      </c>
      <c r="Z46" s="554"/>
      <c r="AA46" s="555"/>
      <c r="AB46" s="484" t="s">
        <v>584</v>
      </c>
      <c r="AC46" s="484"/>
      <c r="AD46" s="484"/>
      <c r="AE46" s="217">
        <v>15</v>
      </c>
      <c r="AF46" s="218"/>
      <c r="AG46" s="218"/>
      <c r="AH46" s="218"/>
      <c r="AI46" s="217">
        <v>15</v>
      </c>
      <c r="AJ46" s="218"/>
      <c r="AK46" s="218"/>
      <c r="AL46" s="218"/>
      <c r="AM46" s="217">
        <v>16</v>
      </c>
      <c r="AN46" s="218"/>
      <c r="AO46" s="218"/>
      <c r="AP46" s="218"/>
      <c r="AQ46" s="352" t="s">
        <v>570</v>
      </c>
      <c r="AR46" s="207"/>
      <c r="AS46" s="207"/>
      <c r="AT46" s="353"/>
      <c r="AU46" s="218" t="s">
        <v>570</v>
      </c>
      <c r="AV46" s="218"/>
      <c r="AW46" s="218"/>
      <c r="AX46" s="220"/>
    </row>
    <row r="47" spans="1:50" ht="23.2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584</v>
      </c>
      <c r="AC47" s="546"/>
      <c r="AD47" s="546"/>
      <c r="AE47" s="217">
        <v>47</v>
      </c>
      <c r="AF47" s="218"/>
      <c r="AG47" s="218"/>
      <c r="AH47" s="218"/>
      <c r="AI47" s="217">
        <v>47</v>
      </c>
      <c r="AJ47" s="218"/>
      <c r="AK47" s="218"/>
      <c r="AL47" s="218"/>
      <c r="AM47" s="217">
        <v>47</v>
      </c>
      <c r="AN47" s="218"/>
      <c r="AO47" s="218"/>
      <c r="AP47" s="218"/>
      <c r="AQ47" s="352">
        <v>47</v>
      </c>
      <c r="AR47" s="207"/>
      <c r="AS47" s="207"/>
      <c r="AT47" s="353"/>
      <c r="AU47" s="218">
        <v>47</v>
      </c>
      <c r="AV47" s="218"/>
      <c r="AW47" s="218"/>
      <c r="AX47" s="220"/>
    </row>
    <row r="48" spans="1:50" ht="23.2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v>31.9</v>
      </c>
      <c r="AF48" s="218"/>
      <c r="AG48" s="218"/>
      <c r="AH48" s="218"/>
      <c r="AI48" s="217">
        <v>31.9</v>
      </c>
      <c r="AJ48" s="218"/>
      <c r="AK48" s="218"/>
      <c r="AL48" s="218"/>
      <c r="AM48" s="217">
        <v>34</v>
      </c>
      <c r="AN48" s="218"/>
      <c r="AO48" s="218"/>
      <c r="AP48" s="218"/>
      <c r="AQ48" s="352" t="s">
        <v>570</v>
      </c>
      <c r="AR48" s="207"/>
      <c r="AS48" s="207"/>
      <c r="AT48" s="353"/>
      <c r="AU48" s="218" t="s">
        <v>570</v>
      </c>
      <c r="AV48" s="218"/>
      <c r="AW48" s="218"/>
      <c r="AX48" s="220"/>
    </row>
    <row r="49" spans="1:50" ht="23.25" customHeight="1" x14ac:dyDescent="0.15">
      <c r="A49" s="225" t="s">
        <v>380</v>
      </c>
      <c r="B49" s="226"/>
      <c r="C49" s="226"/>
      <c r="D49" s="226"/>
      <c r="E49" s="226"/>
      <c r="F49" s="227"/>
      <c r="G49" s="231" t="s">
        <v>585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392</v>
      </c>
      <c r="AF51" s="244"/>
      <c r="AG51" s="244"/>
      <c r="AH51" s="245"/>
      <c r="AI51" s="243" t="s">
        <v>390</v>
      </c>
      <c r="AJ51" s="244"/>
      <c r="AK51" s="244"/>
      <c r="AL51" s="245"/>
      <c r="AM51" s="249" t="s">
        <v>419</v>
      </c>
      <c r="AN51" s="249"/>
      <c r="AO51" s="249"/>
      <c r="AP51" s="249"/>
      <c r="AQ51" s="150" t="s">
        <v>235</v>
      </c>
      <c r="AR51" s="151"/>
      <c r="AS51" s="151"/>
      <c r="AT51" s="152"/>
      <c r="AU51" s="955" t="s">
        <v>134</v>
      </c>
      <c r="AV51" s="955"/>
      <c r="AW51" s="955"/>
      <c r="AX51" s="956"/>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9" t="s">
        <v>717</v>
      </c>
      <c r="AR52" s="200"/>
      <c r="AS52" s="132" t="s">
        <v>236</v>
      </c>
      <c r="AT52" s="133"/>
      <c r="AU52" s="199">
        <v>2</v>
      </c>
      <c r="AV52" s="199"/>
      <c r="AW52" s="418" t="s">
        <v>181</v>
      </c>
      <c r="AX52" s="419"/>
    </row>
    <row r="53" spans="1:50" ht="23.25" customHeight="1" x14ac:dyDescent="0.15">
      <c r="A53" s="423"/>
      <c r="B53" s="421"/>
      <c r="C53" s="421"/>
      <c r="D53" s="421"/>
      <c r="E53" s="421"/>
      <c r="F53" s="422"/>
      <c r="G53" s="584" t="s">
        <v>586</v>
      </c>
      <c r="H53" s="585"/>
      <c r="I53" s="585"/>
      <c r="J53" s="585"/>
      <c r="K53" s="585"/>
      <c r="L53" s="585"/>
      <c r="M53" s="585"/>
      <c r="N53" s="585"/>
      <c r="O53" s="586"/>
      <c r="P53" s="104" t="s">
        <v>587</v>
      </c>
      <c r="Q53" s="104"/>
      <c r="R53" s="104"/>
      <c r="S53" s="104"/>
      <c r="T53" s="104"/>
      <c r="U53" s="104"/>
      <c r="V53" s="104"/>
      <c r="W53" s="104"/>
      <c r="X53" s="105"/>
      <c r="Y53" s="494" t="s">
        <v>12</v>
      </c>
      <c r="Z53" s="554"/>
      <c r="AA53" s="555"/>
      <c r="AB53" s="484" t="s">
        <v>575</v>
      </c>
      <c r="AC53" s="484"/>
      <c r="AD53" s="484"/>
      <c r="AE53" s="217" t="s">
        <v>570</v>
      </c>
      <c r="AF53" s="218"/>
      <c r="AG53" s="218"/>
      <c r="AH53" s="218"/>
      <c r="AI53" s="217">
        <v>79</v>
      </c>
      <c r="AJ53" s="218"/>
      <c r="AK53" s="218"/>
      <c r="AL53" s="218"/>
      <c r="AM53" s="217" t="s">
        <v>675</v>
      </c>
      <c r="AN53" s="218"/>
      <c r="AO53" s="218"/>
      <c r="AP53" s="218"/>
      <c r="AQ53" s="352" t="s">
        <v>570</v>
      </c>
      <c r="AR53" s="207"/>
      <c r="AS53" s="207"/>
      <c r="AT53" s="353"/>
      <c r="AU53" s="218" t="s">
        <v>570</v>
      </c>
      <c r="AV53" s="218"/>
      <c r="AW53" s="218"/>
      <c r="AX53" s="220"/>
    </row>
    <row r="54" spans="1:50" ht="23.25"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t="s">
        <v>575</v>
      </c>
      <c r="AC54" s="546"/>
      <c r="AD54" s="546"/>
      <c r="AE54" s="217" t="s">
        <v>570</v>
      </c>
      <c r="AF54" s="218"/>
      <c r="AG54" s="218"/>
      <c r="AH54" s="218"/>
      <c r="AI54" s="217">
        <v>66.7</v>
      </c>
      <c r="AJ54" s="218"/>
      <c r="AK54" s="218"/>
      <c r="AL54" s="218"/>
      <c r="AM54" s="217" t="s">
        <v>676</v>
      </c>
      <c r="AN54" s="218"/>
      <c r="AO54" s="218"/>
      <c r="AP54" s="218"/>
      <c r="AQ54" s="352" t="s">
        <v>570</v>
      </c>
      <c r="AR54" s="207"/>
      <c r="AS54" s="207"/>
      <c r="AT54" s="353"/>
      <c r="AU54" s="218">
        <v>100</v>
      </c>
      <c r="AV54" s="218"/>
      <c r="AW54" s="218"/>
      <c r="AX54" s="220"/>
    </row>
    <row r="55" spans="1:50" ht="23.25"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t="s">
        <v>570</v>
      </c>
      <c r="AF55" s="218"/>
      <c r="AG55" s="218"/>
      <c r="AH55" s="218"/>
      <c r="AI55" s="217">
        <v>118.4</v>
      </c>
      <c r="AJ55" s="218"/>
      <c r="AK55" s="218"/>
      <c r="AL55" s="218"/>
      <c r="AM55" s="217" t="s">
        <v>676</v>
      </c>
      <c r="AN55" s="218"/>
      <c r="AO55" s="218"/>
      <c r="AP55" s="218"/>
      <c r="AQ55" s="352" t="s">
        <v>570</v>
      </c>
      <c r="AR55" s="207"/>
      <c r="AS55" s="207"/>
      <c r="AT55" s="353"/>
      <c r="AU55" s="218" t="s">
        <v>570</v>
      </c>
      <c r="AV55" s="218"/>
      <c r="AW55" s="218"/>
      <c r="AX55" s="220"/>
    </row>
    <row r="56" spans="1:50" ht="23.25" customHeight="1" x14ac:dyDescent="0.15">
      <c r="A56" s="225" t="s">
        <v>380</v>
      </c>
      <c r="B56" s="226"/>
      <c r="C56" s="226"/>
      <c r="D56" s="226"/>
      <c r="E56" s="226"/>
      <c r="F56" s="227"/>
      <c r="G56" s="231" t="s">
        <v>721</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352</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392</v>
      </c>
      <c r="AF58" s="244"/>
      <c r="AG58" s="244"/>
      <c r="AH58" s="245"/>
      <c r="AI58" s="243" t="s">
        <v>390</v>
      </c>
      <c r="AJ58" s="244"/>
      <c r="AK58" s="244"/>
      <c r="AL58" s="245"/>
      <c r="AM58" s="249" t="s">
        <v>419</v>
      </c>
      <c r="AN58" s="249"/>
      <c r="AO58" s="249"/>
      <c r="AP58" s="249"/>
      <c r="AQ58" s="150" t="s">
        <v>235</v>
      </c>
      <c r="AR58" s="151"/>
      <c r="AS58" s="151"/>
      <c r="AT58" s="152"/>
      <c r="AU58" s="955" t="s">
        <v>134</v>
      </c>
      <c r="AV58" s="955"/>
      <c r="AW58" s="955"/>
      <c r="AX58" s="956"/>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9"/>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353</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348</v>
      </c>
      <c r="X65" s="511"/>
      <c r="Y65" s="514"/>
      <c r="Z65" s="514"/>
      <c r="AA65" s="515"/>
      <c r="AB65" s="237" t="s">
        <v>11</v>
      </c>
      <c r="AC65" s="238"/>
      <c r="AD65" s="239"/>
      <c r="AE65" s="243" t="s">
        <v>392</v>
      </c>
      <c r="AF65" s="244"/>
      <c r="AG65" s="244"/>
      <c r="AH65" s="245"/>
      <c r="AI65" s="243" t="s">
        <v>390</v>
      </c>
      <c r="AJ65" s="244"/>
      <c r="AK65" s="244"/>
      <c r="AL65" s="245"/>
      <c r="AM65" s="249" t="s">
        <v>419</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370</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370</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371</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358</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369</v>
      </c>
      <c r="X70" s="311"/>
      <c r="Y70" s="269" t="s">
        <v>12</v>
      </c>
      <c r="Z70" s="269"/>
      <c r="AA70" s="270"/>
      <c r="AB70" s="271" t="s">
        <v>370</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370</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371</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353</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392</v>
      </c>
      <c r="AF73" s="244"/>
      <c r="AG73" s="244"/>
      <c r="AH73" s="245"/>
      <c r="AI73" s="243" t="s">
        <v>390</v>
      </c>
      <c r="AJ73" s="244"/>
      <c r="AK73" s="244"/>
      <c r="AL73" s="245"/>
      <c r="AM73" s="249" t="s">
        <v>419</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9"/>
      <c r="AR74" s="200"/>
      <c r="AS74" s="132" t="s">
        <v>236</v>
      </c>
      <c r="AT74" s="133"/>
      <c r="AU74" s="769"/>
      <c r="AV74" s="200"/>
      <c r="AW74" s="132" t="s">
        <v>181</v>
      </c>
      <c r="AX74" s="195"/>
    </row>
    <row r="75" spans="1:50" ht="23.25" hidden="1" customHeight="1" x14ac:dyDescent="0.15">
      <c r="A75" s="532"/>
      <c r="B75" s="533"/>
      <c r="C75" s="533"/>
      <c r="D75" s="533"/>
      <c r="E75" s="533"/>
      <c r="F75" s="534"/>
      <c r="G75" s="633"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4"/>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5"/>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20"/>
      <c r="AF77" s="921"/>
      <c r="AG77" s="921"/>
      <c r="AH77" s="921"/>
      <c r="AI77" s="920"/>
      <c r="AJ77" s="921"/>
      <c r="AK77" s="921"/>
      <c r="AL77" s="921"/>
      <c r="AM77" s="920"/>
      <c r="AN77" s="921"/>
      <c r="AO77" s="921"/>
      <c r="AP77" s="921"/>
      <c r="AQ77" s="352"/>
      <c r="AR77" s="207"/>
      <c r="AS77" s="207"/>
      <c r="AT77" s="353"/>
      <c r="AU77" s="218"/>
      <c r="AV77" s="218"/>
      <c r="AW77" s="218"/>
      <c r="AX77" s="220"/>
    </row>
    <row r="78" spans="1:50" ht="69.75" hidden="1" customHeight="1" x14ac:dyDescent="0.15">
      <c r="A78" s="340" t="s">
        <v>383</v>
      </c>
      <c r="B78" s="341"/>
      <c r="C78" s="341"/>
      <c r="D78" s="341"/>
      <c r="E78" s="338" t="s">
        <v>331</v>
      </c>
      <c r="F78" s="339"/>
      <c r="G78" s="56" t="s">
        <v>238</v>
      </c>
      <c r="H78" s="607"/>
      <c r="I78" s="608"/>
      <c r="J78" s="608"/>
      <c r="K78" s="608"/>
      <c r="L78" s="608"/>
      <c r="M78" s="608"/>
      <c r="N78" s="608"/>
      <c r="O78" s="609"/>
      <c r="P78" s="146"/>
      <c r="Q78" s="146"/>
      <c r="R78" s="146"/>
      <c r="S78" s="146"/>
      <c r="T78" s="146"/>
      <c r="U78" s="146"/>
      <c r="V78" s="146"/>
      <c r="W78" s="146"/>
      <c r="X78" s="146"/>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347</v>
      </c>
      <c r="AP79" s="278"/>
      <c r="AQ79" s="278"/>
      <c r="AR79" s="80" t="s">
        <v>345</v>
      </c>
      <c r="AS79" s="277"/>
      <c r="AT79" s="278"/>
      <c r="AU79" s="278"/>
      <c r="AV79" s="278"/>
      <c r="AW79" s="278"/>
      <c r="AX79" s="1013"/>
    </row>
    <row r="80" spans="1:50" ht="18.75" hidden="1" customHeight="1" x14ac:dyDescent="0.15">
      <c r="A80" s="894" t="s">
        <v>147</v>
      </c>
      <c r="B80" s="547" t="s">
        <v>344</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431</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5"/>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5"/>
      <c r="B82" s="550"/>
      <c r="C82" s="451"/>
      <c r="D82" s="451"/>
      <c r="E82" s="451"/>
      <c r="F82" s="452"/>
      <c r="G82" s="700"/>
      <c r="H82" s="700"/>
      <c r="I82" s="700"/>
      <c r="J82" s="700"/>
      <c r="K82" s="700"/>
      <c r="L82" s="700"/>
      <c r="M82" s="700"/>
      <c r="N82" s="700"/>
      <c r="O82" s="700"/>
      <c r="P82" s="700"/>
      <c r="Q82" s="700"/>
      <c r="R82" s="700"/>
      <c r="S82" s="700"/>
      <c r="T82" s="700"/>
      <c r="U82" s="700"/>
      <c r="V82" s="700"/>
      <c r="W82" s="700"/>
      <c r="X82" s="700"/>
      <c r="Y82" s="700"/>
      <c r="Z82" s="700"/>
      <c r="AA82" s="701"/>
      <c r="AB82" s="914"/>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5"/>
    </row>
    <row r="83" spans="1:60" ht="22.5" hidden="1" customHeight="1" x14ac:dyDescent="0.15">
      <c r="A83" s="895"/>
      <c r="B83" s="550"/>
      <c r="C83" s="451"/>
      <c r="D83" s="451"/>
      <c r="E83" s="451"/>
      <c r="F83" s="452"/>
      <c r="G83" s="702"/>
      <c r="H83" s="702"/>
      <c r="I83" s="702"/>
      <c r="J83" s="702"/>
      <c r="K83" s="702"/>
      <c r="L83" s="702"/>
      <c r="M83" s="702"/>
      <c r="N83" s="702"/>
      <c r="O83" s="702"/>
      <c r="P83" s="702"/>
      <c r="Q83" s="702"/>
      <c r="R83" s="702"/>
      <c r="S83" s="702"/>
      <c r="T83" s="702"/>
      <c r="U83" s="702"/>
      <c r="V83" s="702"/>
      <c r="W83" s="702"/>
      <c r="X83" s="702"/>
      <c r="Y83" s="702"/>
      <c r="Z83" s="702"/>
      <c r="AA83" s="703"/>
      <c r="AB83" s="916"/>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7"/>
    </row>
    <row r="84" spans="1:60" ht="19.5" hidden="1" customHeight="1" x14ac:dyDescent="0.15">
      <c r="A84" s="895"/>
      <c r="B84" s="551"/>
      <c r="C84" s="552"/>
      <c r="D84" s="552"/>
      <c r="E84" s="552"/>
      <c r="F84" s="553"/>
      <c r="G84" s="704"/>
      <c r="H84" s="704"/>
      <c r="I84" s="704"/>
      <c r="J84" s="704"/>
      <c r="K84" s="704"/>
      <c r="L84" s="704"/>
      <c r="M84" s="704"/>
      <c r="N84" s="704"/>
      <c r="O84" s="704"/>
      <c r="P84" s="704"/>
      <c r="Q84" s="704"/>
      <c r="R84" s="704"/>
      <c r="S84" s="704"/>
      <c r="T84" s="704"/>
      <c r="U84" s="704"/>
      <c r="V84" s="704"/>
      <c r="W84" s="704"/>
      <c r="X84" s="704"/>
      <c r="Y84" s="704"/>
      <c r="Z84" s="704"/>
      <c r="AA84" s="705"/>
      <c r="AB84" s="918"/>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9"/>
    </row>
    <row r="85" spans="1:60" ht="18.75" hidden="1" customHeight="1" x14ac:dyDescent="0.15">
      <c r="A85" s="895"/>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392</v>
      </c>
      <c r="AF85" s="244"/>
      <c r="AG85" s="244"/>
      <c r="AH85" s="245"/>
      <c r="AI85" s="243" t="s">
        <v>390</v>
      </c>
      <c r="AJ85" s="244"/>
      <c r="AK85" s="244"/>
      <c r="AL85" s="245"/>
      <c r="AM85" s="249" t="s">
        <v>419</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95"/>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95"/>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5"/>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5"/>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5"/>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392</v>
      </c>
      <c r="AF90" s="244"/>
      <c r="AG90" s="244"/>
      <c r="AH90" s="245"/>
      <c r="AI90" s="243" t="s">
        <v>390</v>
      </c>
      <c r="AJ90" s="244"/>
      <c r="AK90" s="244"/>
      <c r="AL90" s="245"/>
      <c r="AM90" s="249" t="s">
        <v>419</v>
      </c>
      <c r="AN90" s="249"/>
      <c r="AO90" s="249"/>
      <c r="AP90" s="249"/>
      <c r="AQ90" s="159" t="s">
        <v>235</v>
      </c>
      <c r="AR90" s="129"/>
      <c r="AS90" s="129"/>
      <c r="AT90" s="130"/>
      <c r="AU90" s="556" t="s">
        <v>134</v>
      </c>
      <c r="AV90" s="556"/>
      <c r="AW90" s="556"/>
      <c r="AX90" s="557"/>
    </row>
    <row r="91" spans="1:60" ht="18.75" hidden="1" customHeight="1" x14ac:dyDescent="0.15">
      <c r="A91" s="895"/>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95"/>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5"/>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5"/>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5"/>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392</v>
      </c>
      <c r="AF95" s="244"/>
      <c r="AG95" s="244"/>
      <c r="AH95" s="245"/>
      <c r="AI95" s="243" t="s">
        <v>390</v>
      </c>
      <c r="AJ95" s="244"/>
      <c r="AK95" s="244"/>
      <c r="AL95" s="245"/>
      <c r="AM95" s="249" t="s">
        <v>419</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95"/>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95"/>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5"/>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6"/>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25" t="s">
        <v>13</v>
      </c>
      <c r="Z99" s="926"/>
      <c r="AA99" s="927"/>
      <c r="AB99" s="922" t="s">
        <v>14</v>
      </c>
      <c r="AC99" s="923"/>
      <c r="AD99" s="924"/>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4"/>
      <c r="Z100" s="885"/>
      <c r="AA100" s="886"/>
      <c r="AB100" s="504" t="s">
        <v>11</v>
      </c>
      <c r="AC100" s="504"/>
      <c r="AD100" s="504"/>
      <c r="AE100" s="562" t="s">
        <v>392</v>
      </c>
      <c r="AF100" s="563"/>
      <c r="AG100" s="563"/>
      <c r="AH100" s="564"/>
      <c r="AI100" s="562" t="s">
        <v>412</v>
      </c>
      <c r="AJ100" s="563"/>
      <c r="AK100" s="563"/>
      <c r="AL100" s="564"/>
      <c r="AM100" s="562" t="s">
        <v>419</v>
      </c>
      <c r="AN100" s="563"/>
      <c r="AO100" s="563"/>
      <c r="AP100" s="564"/>
      <c r="AQ100" s="323" t="s">
        <v>432</v>
      </c>
      <c r="AR100" s="324"/>
      <c r="AS100" s="324"/>
      <c r="AT100" s="325"/>
      <c r="AU100" s="323" t="s">
        <v>433</v>
      </c>
      <c r="AV100" s="324"/>
      <c r="AW100" s="324"/>
      <c r="AX100" s="326"/>
    </row>
    <row r="101" spans="1:60" ht="23.25" customHeight="1" x14ac:dyDescent="0.15">
      <c r="A101" s="445"/>
      <c r="B101" s="446"/>
      <c r="C101" s="446"/>
      <c r="D101" s="446"/>
      <c r="E101" s="446"/>
      <c r="F101" s="447"/>
      <c r="G101" s="104" t="s">
        <v>588</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589</v>
      </c>
      <c r="AC101" s="484"/>
      <c r="AD101" s="484"/>
      <c r="AE101" s="217">
        <v>2</v>
      </c>
      <c r="AF101" s="218"/>
      <c r="AG101" s="218"/>
      <c r="AH101" s="219"/>
      <c r="AI101" s="217">
        <v>2</v>
      </c>
      <c r="AJ101" s="218"/>
      <c r="AK101" s="218"/>
      <c r="AL101" s="219"/>
      <c r="AM101" s="217">
        <v>2</v>
      </c>
      <c r="AN101" s="218"/>
      <c r="AO101" s="218"/>
      <c r="AP101" s="219"/>
      <c r="AQ101" s="217" t="s">
        <v>561</v>
      </c>
      <c r="AR101" s="218"/>
      <c r="AS101" s="218"/>
      <c r="AT101" s="219"/>
      <c r="AU101" s="217" t="s">
        <v>713</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589</v>
      </c>
      <c r="AC102" s="484"/>
      <c r="AD102" s="484"/>
      <c r="AE102" s="441">
        <v>2</v>
      </c>
      <c r="AF102" s="441"/>
      <c r="AG102" s="441"/>
      <c r="AH102" s="441"/>
      <c r="AI102" s="441">
        <v>2</v>
      </c>
      <c r="AJ102" s="441"/>
      <c r="AK102" s="441"/>
      <c r="AL102" s="441"/>
      <c r="AM102" s="441">
        <v>2</v>
      </c>
      <c r="AN102" s="441"/>
      <c r="AO102" s="441"/>
      <c r="AP102" s="441"/>
      <c r="AQ102" s="272">
        <v>2</v>
      </c>
      <c r="AR102" s="273"/>
      <c r="AS102" s="273"/>
      <c r="AT102" s="322"/>
      <c r="AU102" s="272">
        <v>2</v>
      </c>
      <c r="AV102" s="273"/>
      <c r="AW102" s="273"/>
      <c r="AX102" s="322"/>
    </row>
    <row r="103" spans="1:60" ht="31.5" customHeight="1" x14ac:dyDescent="0.15">
      <c r="A103" s="442" t="s">
        <v>354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392</v>
      </c>
      <c r="AF103" s="439"/>
      <c r="AG103" s="439"/>
      <c r="AH103" s="440"/>
      <c r="AI103" s="438" t="s">
        <v>390</v>
      </c>
      <c r="AJ103" s="439"/>
      <c r="AK103" s="439"/>
      <c r="AL103" s="440"/>
      <c r="AM103" s="438" t="s">
        <v>419</v>
      </c>
      <c r="AN103" s="439"/>
      <c r="AO103" s="439"/>
      <c r="AP103" s="440"/>
      <c r="AQ103" s="283" t="s">
        <v>432</v>
      </c>
      <c r="AR103" s="284"/>
      <c r="AS103" s="284"/>
      <c r="AT103" s="327"/>
      <c r="AU103" s="283" t="s">
        <v>433</v>
      </c>
      <c r="AV103" s="284"/>
      <c r="AW103" s="284"/>
      <c r="AX103" s="285"/>
    </row>
    <row r="104" spans="1:60" ht="23.25" customHeight="1" x14ac:dyDescent="0.15">
      <c r="A104" s="445"/>
      <c r="B104" s="446"/>
      <c r="C104" s="446"/>
      <c r="D104" s="446"/>
      <c r="E104" s="446"/>
      <c r="F104" s="447"/>
      <c r="G104" s="104" t="s">
        <v>590</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591</v>
      </c>
      <c r="AC104" s="569"/>
      <c r="AD104" s="570"/>
      <c r="AE104" s="217">
        <v>6000</v>
      </c>
      <c r="AF104" s="218"/>
      <c r="AG104" s="218"/>
      <c r="AH104" s="219"/>
      <c r="AI104" s="217">
        <v>6000</v>
      </c>
      <c r="AJ104" s="218"/>
      <c r="AK104" s="218"/>
      <c r="AL104" s="219"/>
      <c r="AM104" s="217">
        <v>6000</v>
      </c>
      <c r="AN104" s="218"/>
      <c r="AO104" s="218"/>
      <c r="AP104" s="219"/>
      <c r="AQ104" s="217" t="s">
        <v>561</v>
      </c>
      <c r="AR104" s="218"/>
      <c r="AS104" s="218"/>
      <c r="AT104" s="219"/>
      <c r="AU104" s="217" t="s">
        <v>676</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591</v>
      </c>
      <c r="AC105" s="492"/>
      <c r="AD105" s="493"/>
      <c r="AE105" s="441">
        <v>6000</v>
      </c>
      <c r="AF105" s="441"/>
      <c r="AG105" s="441"/>
      <c r="AH105" s="441"/>
      <c r="AI105" s="441">
        <v>6000</v>
      </c>
      <c r="AJ105" s="441"/>
      <c r="AK105" s="441"/>
      <c r="AL105" s="441"/>
      <c r="AM105" s="441">
        <v>6000</v>
      </c>
      <c r="AN105" s="441"/>
      <c r="AO105" s="441"/>
      <c r="AP105" s="441"/>
      <c r="AQ105" s="217">
        <v>6000</v>
      </c>
      <c r="AR105" s="218"/>
      <c r="AS105" s="218"/>
      <c r="AT105" s="219"/>
      <c r="AU105" s="272">
        <v>6000</v>
      </c>
      <c r="AV105" s="273"/>
      <c r="AW105" s="273"/>
      <c r="AX105" s="322"/>
    </row>
    <row r="106" spans="1:60" ht="31.5" customHeight="1" x14ac:dyDescent="0.15">
      <c r="A106" s="442" t="s">
        <v>354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392</v>
      </c>
      <c r="AF106" s="439"/>
      <c r="AG106" s="439"/>
      <c r="AH106" s="440"/>
      <c r="AI106" s="438" t="s">
        <v>390</v>
      </c>
      <c r="AJ106" s="439"/>
      <c r="AK106" s="439"/>
      <c r="AL106" s="440"/>
      <c r="AM106" s="438" t="s">
        <v>419</v>
      </c>
      <c r="AN106" s="439"/>
      <c r="AO106" s="439"/>
      <c r="AP106" s="440"/>
      <c r="AQ106" s="283" t="s">
        <v>432</v>
      </c>
      <c r="AR106" s="284"/>
      <c r="AS106" s="284"/>
      <c r="AT106" s="327"/>
      <c r="AU106" s="283" t="s">
        <v>433</v>
      </c>
      <c r="AV106" s="284"/>
      <c r="AW106" s="284"/>
      <c r="AX106" s="285"/>
    </row>
    <row r="107" spans="1:60" ht="23.25" customHeight="1" x14ac:dyDescent="0.15">
      <c r="A107" s="445"/>
      <c r="B107" s="446"/>
      <c r="C107" s="446"/>
      <c r="D107" s="446"/>
      <c r="E107" s="446"/>
      <c r="F107" s="447"/>
      <c r="G107" s="104" t="s">
        <v>592</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t="s">
        <v>589</v>
      </c>
      <c r="AC107" s="569"/>
      <c r="AD107" s="570"/>
      <c r="AE107" s="441">
        <v>1</v>
      </c>
      <c r="AF107" s="441"/>
      <c r="AG107" s="441"/>
      <c r="AH107" s="441"/>
      <c r="AI107" s="441">
        <v>1</v>
      </c>
      <c r="AJ107" s="441"/>
      <c r="AK107" s="441"/>
      <c r="AL107" s="441"/>
      <c r="AM107" s="441">
        <v>1</v>
      </c>
      <c r="AN107" s="441"/>
      <c r="AO107" s="441"/>
      <c r="AP107" s="441"/>
      <c r="AQ107" s="217" t="s">
        <v>561</v>
      </c>
      <c r="AR107" s="218"/>
      <c r="AS107" s="218"/>
      <c r="AT107" s="219"/>
      <c r="AU107" s="217" t="s">
        <v>676</v>
      </c>
      <c r="AV107" s="218"/>
      <c r="AW107" s="218"/>
      <c r="AX107" s="219"/>
    </row>
    <row r="108" spans="1:60" ht="23.25"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t="s">
        <v>589</v>
      </c>
      <c r="AC108" s="492"/>
      <c r="AD108" s="493"/>
      <c r="AE108" s="441">
        <v>1</v>
      </c>
      <c r="AF108" s="441"/>
      <c r="AG108" s="441"/>
      <c r="AH108" s="441"/>
      <c r="AI108" s="441">
        <v>1</v>
      </c>
      <c r="AJ108" s="441"/>
      <c r="AK108" s="441"/>
      <c r="AL108" s="441"/>
      <c r="AM108" s="441">
        <v>1</v>
      </c>
      <c r="AN108" s="441"/>
      <c r="AO108" s="441"/>
      <c r="AP108" s="441"/>
      <c r="AQ108" s="217">
        <v>1</v>
      </c>
      <c r="AR108" s="218"/>
      <c r="AS108" s="218"/>
      <c r="AT108" s="219"/>
      <c r="AU108" s="272">
        <v>1</v>
      </c>
      <c r="AV108" s="273"/>
      <c r="AW108" s="273"/>
      <c r="AX108" s="322"/>
    </row>
    <row r="109" spans="1:60" ht="31.5" customHeight="1" x14ac:dyDescent="0.15">
      <c r="A109" s="442" t="s">
        <v>354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392</v>
      </c>
      <c r="AF109" s="439"/>
      <c r="AG109" s="439"/>
      <c r="AH109" s="440"/>
      <c r="AI109" s="438" t="s">
        <v>390</v>
      </c>
      <c r="AJ109" s="439"/>
      <c r="AK109" s="439"/>
      <c r="AL109" s="440"/>
      <c r="AM109" s="438" t="s">
        <v>419</v>
      </c>
      <c r="AN109" s="439"/>
      <c r="AO109" s="439"/>
      <c r="AP109" s="440"/>
      <c r="AQ109" s="283" t="s">
        <v>432</v>
      </c>
      <c r="AR109" s="284"/>
      <c r="AS109" s="284"/>
      <c r="AT109" s="327"/>
      <c r="AU109" s="283" t="s">
        <v>433</v>
      </c>
      <c r="AV109" s="284"/>
      <c r="AW109" s="284"/>
      <c r="AX109" s="285"/>
    </row>
    <row r="110" spans="1:60" ht="23.25" customHeight="1" x14ac:dyDescent="0.15">
      <c r="A110" s="445"/>
      <c r="B110" s="446"/>
      <c r="C110" s="446"/>
      <c r="D110" s="446"/>
      <c r="E110" s="446"/>
      <c r="F110" s="447"/>
      <c r="G110" s="104" t="s">
        <v>593</v>
      </c>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t="s">
        <v>584</v>
      </c>
      <c r="AC110" s="569"/>
      <c r="AD110" s="570"/>
      <c r="AE110" s="441">
        <v>27</v>
      </c>
      <c r="AF110" s="441"/>
      <c r="AG110" s="441"/>
      <c r="AH110" s="441"/>
      <c r="AI110" s="441">
        <v>30</v>
      </c>
      <c r="AJ110" s="441"/>
      <c r="AK110" s="441"/>
      <c r="AL110" s="441"/>
      <c r="AM110" s="441">
        <v>39</v>
      </c>
      <c r="AN110" s="441"/>
      <c r="AO110" s="441"/>
      <c r="AP110" s="441"/>
      <c r="AQ110" s="217" t="s">
        <v>561</v>
      </c>
      <c r="AR110" s="218"/>
      <c r="AS110" s="218"/>
      <c r="AT110" s="219"/>
      <c r="AU110" s="217" t="s">
        <v>722</v>
      </c>
      <c r="AV110" s="218"/>
      <c r="AW110" s="218"/>
      <c r="AX110" s="219"/>
    </row>
    <row r="111" spans="1:60" ht="23.25"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t="s">
        <v>584</v>
      </c>
      <c r="AC111" s="492"/>
      <c r="AD111" s="493"/>
      <c r="AE111" s="441">
        <v>13</v>
      </c>
      <c r="AF111" s="441"/>
      <c r="AG111" s="441"/>
      <c r="AH111" s="441"/>
      <c r="AI111" s="441">
        <v>41</v>
      </c>
      <c r="AJ111" s="441"/>
      <c r="AK111" s="441"/>
      <c r="AL111" s="441"/>
      <c r="AM111" s="441">
        <v>67</v>
      </c>
      <c r="AN111" s="441"/>
      <c r="AO111" s="441"/>
      <c r="AP111" s="441"/>
      <c r="AQ111" s="217">
        <v>41</v>
      </c>
      <c r="AR111" s="218"/>
      <c r="AS111" s="218"/>
      <c r="AT111" s="219"/>
      <c r="AU111" s="272">
        <v>41</v>
      </c>
      <c r="AV111" s="273"/>
      <c r="AW111" s="273"/>
      <c r="AX111" s="322"/>
    </row>
    <row r="112" spans="1:60" ht="31.5" customHeight="1" x14ac:dyDescent="0.15">
      <c r="A112" s="442" t="s">
        <v>354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392</v>
      </c>
      <c r="AF112" s="439"/>
      <c r="AG112" s="439"/>
      <c r="AH112" s="440"/>
      <c r="AI112" s="438" t="s">
        <v>390</v>
      </c>
      <c r="AJ112" s="439"/>
      <c r="AK112" s="439"/>
      <c r="AL112" s="440"/>
      <c r="AM112" s="438" t="s">
        <v>419</v>
      </c>
      <c r="AN112" s="439"/>
      <c r="AO112" s="439"/>
      <c r="AP112" s="440"/>
      <c r="AQ112" s="283" t="s">
        <v>432</v>
      </c>
      <c r="AR112" s="284"/>
      <c r="AS112" s="284"/>
      <c r="AT112" s="327"/>
      <c r="AU112" s="283" t="s">
        <v>433</v>
      </c>
      <c r="AV112" s="284"/>
      <c r="AW112" s="284"/>
      <c r="AX112" s="285"/>
    </row>
    <row r="113" spans="1:50" ht="23.25" customHeight="1" x14ac:dyDescent="0.15">
      <c r="A113" s="445"/>
      <c r="B113" s="446"/>
      <c r="C113" s="446"/>
      <c r="D113" s="446"/>
      <c r="E113" s="446"/>
      <c r="F113" s="447"/>
      <c r="G113" s="104" t="s">
        <v>594</v>
      </c>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t="s">
        <v>562</v>
      </c>
      <c r="AC113" s="569"/>
      <c r="AD113" s="570"/>
      <c r="AE113" s="441">
        <v>26</v>
      </c>
      <c r="AF113" s="441"/>
      <c r="AG113" s="441"/>
      <c r="AH113" s="441"/>
      <c r="AI113" s="441">
        <v>19</v>
      </c>
      <c r="AJ113" s="441"/>
      <c r="AK113" s="441"/>
      <c r="AL113" s="441"/>
      <c r="AM113" s="441">
        <v>12</v>
      </c>
      <c r="AN113" s="441"/>
      <c r="AO113" s="441"/>
      <c r="AP113" s="441"/>
      <c r="AQ113" s="217" t="s">
        <v>561</v>
      </c>
      <c r="AR113" s="218"/>
      <c r="AS113" s="218"/>
      <c r="AT113" s="219"/>
      <c r="AU113" s="217" t="s">
        <v>722</v>
      </c>
      <c r="AV113" s="218"/>
      <c r="AW113" s="218"/>
      <c r="AX113" s="219"/>
    </row>
    <row r="114" spans="1:50" ht="23.25"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t="s">
        <v>562</v>
      </c>
      <c r="AC114" s="492"/>
      <c r="AD114" s="493"/>
      <c r="AE114" s="441">
        <v>30</v>
      </c>
      <c r="AF114" s="441"/>
      <c r="AG114" s="441"/>
      <c r="AH114" s="441"/>
      <c r="AI114" s="441">
        <v>19</v>
      </c>
      <c r="AJ114" s="441"/>
      <c r="AK114" s="441"/>
      <c r="AL114" s="441"/>
      <c r="AM114" s="441">
        <v>33</v>
      </c>
      <c r="AN114" s="441"/>
      <c r="AO114" s="441"/>
      <c r="AP114" s="441"/>
      <c r="AQ114" s="217" t="s">
        <v>732</v>
      </c>
      <c r="AR114" s="218"/>
      <c r="AS114" s="218"/>
      <c r="AT114" s="219"/>
      <c r="AU114" s="217" t="s">
        <v>724</v>
      </c>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392</v>
      </c>
      <c r="AF115" s="439"/>
      <c r="AG115" s="439"/>
      <c r="AH115" s="440"/>
      <c r="AI115" s="438" t="s">
        <v>390</v>
      </c>
      <c r="AJ115" s="439"/>
      <c r="AK115" s="439"/>
      <c r="AL115" s="440"/>
      <c r="AM115" s="438" t="s">
        <v>419</v>
      </c>
      <c r="AN115" s="439"/>
      <c r="AO115" s="439"/>
      <c r="AP115" s="440"/>
      <c r="AQ115" s="611" t="s">
        <v>434</v>
      </c>
      <c r="AR115" s="612"/>
      <c r="AS115" s="612"/>
      <c r="AT115" s="612"/>
      <c r="AU115" s="612"/>
      <c r="AV115" s="612"/>
      <c r="AW115" s="612"/>
      <c r="AX115" s="613"/>
    </row>
    <row r="116" spans="1:50" ht="23.25" customHeight="1" x14ac:dyDescent="0.15">
      <c r="A116" s="462"/>
      <c r="B116" s="463"/>
      <c r="C116" s="463"/>
      <c r="D116" s="463"/>
      <c r="E116" s="463"/>
      <c r="F116" s="464"/>
      <c r="G116" s="411" t="s">
        <v>595</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597</v>
      </c>
      <c r="AC116" s="486"/>
      <c r="AD116" s="487"/>
      <c r="AE116" s="441">
        <v>2625</v>
      </c>
      <c r="AF116" s="441"/>
      <c r="AG116" s="441"/>
      <c r="AH116" s="441"/>
      <c r="AI116" s="441">
        <v>2073</v>
      </c>
      <c r="AJ116" s="441"/>
      <c r="AK116" s="441"/>
      <c r="AL116" s="441"/>
      <c r="AM116" s="441">
        <v>2333</v>
      </c>
      <c r="AN116" s="441"/>
      <c r="AO116" s="441"/>
      <c r="AP116" s="441"/>
      <c r="AQ116" s="217">
        <v>2333</v>
      </c>
      <c r="AR116" s="218"/>
      <c r="AS116" s="218"/>
      <c r="AT116" s="218"/>
      <c r="AU116" s="218"/>
      <c r="AV116" s="218"/>
      <c r="AW116" s="218"/>
      <c r="AX116" s="220"/>
    </row>
    <row r="117" spans="1:50" ht="46.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598</v>
      </c>
      <c r="AC117" s="496"/>
      <c r="AD117" s="497"/>
      <c r="AE117" s="574" t="s">
        <v>599</v>
      </c>
      <c r="AF117" s="574"/>
      <c r="AG117" s="574"/>
      <c r="AH117" s="574"/>
      <c r="AI117" s="574" t="s">
        <v>600</v>
      </c>
      <c r="AJ117" s="574"/>
      <c r="AK117" s="574"/>
      <c r="AL117" s="574"/>
      <c r="AM117" s="574" t="s">
        <v>601</v>
      </c>
      <c r="AN117" s="574"/>
      <c r="AO117" s="574"/>
      <c r="AP117" s="574"/>
      <c r="AQ117" s="574" t="s">
        <v>601</v>
      </c>
      <c r="AR117" s="574"/>
      <c r="AS117" s="574"/>
      <c r="AT117" s="574"/>
      <c r="AU117" s="574"/>
      <c r="AV117" s="574"/>
      <c r="AW117" s="574"/>
      <c r="AX117" s="57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392</v>
      </c>
      <c r="AF118" s="439"/>
      <c r="AG118" s="439"/>
      <c r="AH118" s="440"/>
      <c r="AI118" s="438" t="s">
        <v>390</v>
      </c>
      <c r="AJ118" s="439"/>
      <c r="AK118" s="439"/>
      <c r="AL118" s="440"/>
      <c r="AM118" s="438" t="s">
        <v>419</v>
      </c>
      <c r="AN118" s="439"/>
      <c r="AO118" s="439"/>
      <c r="AP118" s="440"/>
      <c r="AQ118" s="611" t="s">
        <v>434</v>
      </c>
      <c r="AR118" s="612"/>
      <c r="AS118" s="612"/>
      <c r="AT118" s="612"/>
      <c r="AU118" s="612"/>
      <c r="AV118" s="612"/>
      <c r="AW118" s="612"/>
      <c r="AX118" s="613"/>
    </row>
    <row r="119" spans="1:50" ht="23.25" customHeight="1" x14ac:dyDescent="0.15">
      <c r="A119" s="462"/>
      <c r="B119" s="463"/>
      <c r="C119" s="463"/>
      <c r="D119" s="463"/>
      <c r="E119" s="463"/>
      <c r="F119" s="464"/>
      <c r="G119" s="411" t="s">
        <v>602</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603</v>
      </c>
      <c r="AC119" s="486"/>
      <c r="AD119" s="487"/>
      <c r="AE119" s="441">
        <v>233</v>
      </c>
      <c r="AF119" s="441"/>
      <c r="AG119" s="441"/>
      <c r="AH119" s="441"/>
      <c r="AI119" s="441">
        <v>233</v>
      </c>
      <c r="AJ119" s="441"/>
      <c r="AK119" s="441"/>
      <c r="AL119" s="441"/>
      <c r="AM119" s="441">
        <v>233</v>
      </c>
      <c r="AN119" s="441"/>
      <c r="AO119" s="441"/>
      <c r="AP119" s="441"/>
      <c r="AQ119" s="441">
        <v>233</v>
      </c>
      <c r="AR119" s="441"/>
      <c r="AS119" s="441"/>
      <c r="AT119" s="441"/>
      <c r="AU119" s="441"/>
      <c r="AV119" s="441"/>
      <c r="AW119" s="441"/>
      <c r="AX119" s="573"/>
    </row>
    <row r="120" spans="1:50" ht="46.5"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604</v>
      </c>
      <c r="AC120" s="496"/>
      <c r="AD120" s="497"/>
      <c r="AE120" s="574" t="s">
        <v>605</v>
      </c>
      <c r="AF120" s="574"/>
      <c r="AG120" s="574"/>
      <c r="AH120" s="574"/>
      <c r="AI120" s="574" t="s">
        <v>605</v>
      </c>
      <c r="AJ120" s="574"/>
      <c r="AK120" s="574"/>
      <c r="AL120" s="574"/>
      <c r="AM120" s="574" t="s">
        <v>605</v>
      </c>
      <c r="AN120" s="574"/>
      <c r="AO120" s="574"/>
      <c r="AP120" s="574"/>
      <c r="AQ120" s="574" t="s">
        <v>605</v>
      </c>
      <c r="AR120" s="574"/>
      <c r="AS120" s="574"/>
      <c r="AT120" s="574"/>
      <c r="AU120" s="574"/>
      <c r="AV120" s="574"/>
      <c r="AW120" s="574"/>
      <c r="AX120" s="575"/>
    </row>
    <row r="121" spans="1:50" ht="23.25"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392</v>
      </c>
      <c r="AF121" s="439"/>
      <c r="AG121" s="439"/>
      <c r="AH121" s="440"/>
      <c r="AI121" s="438" t="s">
        <v>390</v>
      </c>
      <c r="AJ121" s="439"/>
      <c r="AK121" s="439"/>
      <c r="AL121" s="440"/>
      <c r="AM121" s="438" t="s">
        <v>419</v>
      </c>
      <c r="AN121" s="439"/>
      <c r="AO121" s="439"/>
      <c r="AP121" s="440"/>
      <c r="AQ121" s="611" t="s">
        <v>434</v>
      </c>
      <c r="AR121" s="612"/>
      <c r="AS121" s="612"/>
      <c r="AT121" s="612"/>
      <c r="AU121" s="612"/>
      <c r="AV121" s="612"/>
      <c r="AW121" s="612"/>
      <c r="AX121" s="613"/>
    </row>
    <row r="122" spans="1:50" ht="23.25" customHeight="1" x14ac:dyDescent="0.15">
      <c r="A122" s="462"/>
      <c r="B122" s="463"/>
      <c r="C122" s="463"/>
      <c r="D122" s="463"/>
      <c r="E122" s="463"/>
      <c r="F122" s="464"/>
      <c r="G122" s="411" t="s">
        <v>606</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t="s">
        <v>596</v>
      </c>
      <c r="AC122" s="486"/>
      <c r="AD122" s="487"/>
      <c r="AE122" s="441">
        <v>9449</v>
      </c>
      <c r="AF122" s="441"/>
      <c r="AG122" s="441"/>
      <c r="AH122" s="441"/>
      <c r="AI122" s="441">
        <v>9600</v>
      </c>
      <c r="AJ122" s="441"/>
      <c r="AK122" s="441"/>
      <c r="AL122" s="441"/>
      <c r="AM122" s="441">
        <v>9523</v>
      </c>
      <c r="AN122" s="441"/>
      <c r="AO122" s="441"/>
      <c r="AP122" s="441"/>
      <c r="AQ122" s="441">
        <v>11538</v>
      </c>
      <c r="AR122" s="441"/>
      <c r="AS122" s="441"/>
      <c r="AT122" s="441"/>
      <c r="AU122" s="441"/>
      <c r="AV122" s="441"/>
      <c r="AW122" s="441"/>
      <c r="AX122" s="573"/>
    </row>
    <row r="123" spans="1:50" ht="46.5"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598</v>
      </c>
      <c r="AC123" s="496"/>
      <c r="AD123" s="497"/>
      <c r="AE123" s="574" t="s">
        <v>607</v>
      </c>
      <c r="AF123" s="574"/>
      <c r="AG123" s="574"/>
      <c r="AH123" s="574"/>
      <c r="AI123" s="574" t="s">
        <v>608</v>
      </c>
      <c r="AJ123" s="574"/>
      <c r="AK123" s="574"/>
      <c r="AL123" s="574"/>
      <c r="AM123" s="574" t="s">
        <v>609</v>
      </c>
      <c r="AN123" s="574"/>
      <c r="AO123" s="574"/>
      <c r="AP123" s="574"/>
      <c r="AQ123" s="574" t="s">
        <v>725</v>
      </c>
      <c r="AR123" s="574"/>
      <c r="AS123" s="574"/>
      <c r="AT123" s="574"/>
      <c r="AU123" s="574"/>
      <c r="AV123" s="574"/>
      <c r="AW123" s="574"/>
      <c r="AX123" s="575"/>
    </row>
    <row r="124" spans="1:50" ht="23.25"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392</v>
      </c>
      <c r="AF124" s="439"/>
      <c r="AG124" s="439"/>
      <c r="AH124" s="440"/>
      <c r="AI124" s="438" t="s">
        <v>390</v>
      </c>
      <c r="AJ124" s="439"/>
      <c r="AK124" s="439"/>
      <c r="AL124" s="440"/>
      <c r="AM124" s="438" t="s">
        <v>419</v>
      </c>
      <c r="AN124" s="439"/>
      <c r="AO124" s="439"/>
      <c r="AP124" s="440"/>
      <c r="AQ124" s="611" t="s">
        <v>434</v>
      </c>
      <c r="AR124" s="612"/>
      <c r="AS124" s="612"/>
      <c r="AT124" s="612"/>
      <c r="AU124" s="612"/>
      <c r="AV124" s="612"/>
      <c r="AW124" s="612"/>
      <c r="AX124" s="613"/>
    </row>
    <row r="125" spans="1:50" ht="23.25" customHeight="1" x14ac:dyDescent="0.15">
      <c r="A125" s="462"/>
      <c r="B125" s="463"/>
      <c r="C125" s="463"/>
      <c r="D125" s="463"/>
      <c r="E125" s="463"/>
      <c r="F125" s="464"/>
      <c r="G125" s="411" t="s">
        <v>610</v>
      </c>
      <c r="H125" s="411"/>
      <c r="I125" s="411"/>
      <c r="J125" s="411"/>
      <c r="K125" s="411"/>
      <c r="L125" s="411"/>
      <c r="M125" s="411"/>
      <c r="N125" s="411"/>
      <c r="O125" s="411"/>
      <c r="P125" s="411"/>
      <c r="Q125" s="411"/>
      <c r="R125" s="411"/>
      <c r="S125" s="411"/>
      <c r="T125" s="411"/>
      <c r="U125" s="411"/>
      <c r="V125" s="411"/>
      <c r="W125" s="411"/>
      <c r="X125" s="961"/>
      <c r="Y125" s="478" t="s">
        <v>15</v>
      </c>
      <c r="Z125" s="479"/>
      <c r="AA125" s="480"/>
      <c r="AB125" s="485" t="s">
        <v>727</v>
      </c>
      <c r="AC125" s="486"/>
      <c r="AD125" s="487"/>
      <c r="AE125" s="441">
        <v>0.6</v>
      </c>
      <c r="AF125" s="441"/>
      <c r="AG125" s="441"/>
      <c r="AH125" s="441"/>
      <c r="AI125" s="441">
        <v>1</v>
      </c>
      <c r="AJ125" s="441"/>
      <c r="AK125" s="441"/>
      <c r="AL125" s="441"/>
      <c r="AM125" s="441">
        <v>0.6</v>
      </c>
      <c r="AN125" s="441"/>
      <c r="AO125" s="441"/>
      <c r="AP125" s="441"/>
      <c r="AQ125" s="441">
        <v>0.3</v>
      </c>
      <c r="AR125" s="441"/>
      <c r="AS125" s="441"/>
      <c r="AT125" s="441"/>
      <c r="AU125" s="441"/>
      <c r="AV125" s="441"/>
      <c r="AW125" s="441"/>
      <c r="AX125" s="573"/>
    </row>
    <row r="126" spans="1:50" ht="46.5"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62"/>
      <c r="Y126" s="494" t="s">
        <v>49</v>
      </c>
      <c r="Z126" s="469"/>
      <c r="AA126" s="470"/>
      <c r="AB126" s="495" t="s">
        <v>611</v>
      </c>
      <c r="AC126" s="496"/>
      <c r="AD126" s="497"/>
      <c r="AE126" s="574" t="s">
        <v>612</v>
      </c>
      <c r="AF126" s="574"/>
      <c r="AG126" s="574"/>
      <c r="AH126" s="574"/>
      <c r="AI126" s="574" t="s">
        <v>613</v>
      </c>
      <c r="AJ126" s="574"/>
      <c r="AK126" s="574"/>
      <c r="AL126" s="574"/>
      <c r="AM126" s="574" t="s">
        <v>614</v>
      </c>
      <c r="AN126" s="574"/>
      <c r="AO126" s="574"/>
      <c r="AP126" s="574"/>
      <c r="AQ126" s="574" t="s">
        <v>726</v>
      </c>
      <c r="AR126" s="574"/>
      <c r="AS126" s="574"/>
      <c r="AT126" s="574"/>
      <c r="AU126" s="574"/>
      <c r="AV126" s="574"/>
      <c r="AW126" s="574"/>
      <c r="AX126" s="575"/>
    </row>
    <row r="127" spans="1:50" ht="23.25" customHeight="1" x14ac:dyDescent="0.15">
      <c r="A127" s="655"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7"/>
      <c r="Z127" s="958"/>
      <c r="AA127" s="959"/>
      <c r="AB127" s="246" t="s">
        <v>11</v>
      </c>
      <c r="AC127" s="247"/>
      <c r="AD127" s="248"/>
      <c r="AE127" s="438" t="s">
        <v>392</v>
      </c>
      <c r="AF127" s="439"/>
      <c r="AG127" s="439"/>
      <c r="AH127" s="440"/>
      <c r="AI127" s="438" t="s">
        <v>390</v>
      </c>
      <c r="AJ127" s="439"/>
      <c r="AK127" s="439"/>
      <c r="AL127" s="440"/>
      <c r="AM127" s="438" t="s">
        <v>419</v>
      </c>
      <c r="AN127" s="439"/>
      <c r="AO127" s="439"/>
      <c r="AP127" s="440"/>
      <c r="AQ127" s="611" t="s">
        <v>434</v>
      </c>
      <c r="AR127" s="612"/>
      <c r="AS127" s="612"/>
      <c r="AT127" s="612"/>
      <c r="AU127" s="612"/>
      <c r="AV127" s="612"/>
      <c r="AW127" s="612"/>
      <c r="AX127" s="613"/>
    </row>
    <row r="128" spans="1:50" ht="23.25" customHeight="1" x14ac:dyDescent="0.15">
      <c r="A128" s="462"/>
      <c r="B128" s="463"/>
      <c r="C128" s="463"/>
      <c r="D128" s="463"/>
      <c r="E128" s="463"/>
      <c r="F128" s="464"/>
      <c r="G128" s="411" t="s">
        <v>615</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t="s">
        <v>728</v>
      </c>
      <c r="AC128" s="486"/>
      <c r="AD128" s="487"/>
      <c r="AE128" s="441">
        <v>1.1000000000000001</v>
      </c>
      <c r="AF128" s="441"/>
      <c r="AG128" s="441"/>
      <c r="AH128" s="441"/>
      <c r="AI128" s="441">
        <v>1.7</v>
      </c>
      <c r="AJ128" s="441"/>
      <c r="AK128" s="441"/>
      <c r="AL128" s="441"/>
      <c r="AM128" s="441">
        <v>2.8</v>
      </c>
      <c r="AN128" s="441"/>
      <c r="AO128" s="441"/>
      <c r="AP128" s="441"/>
      <c r="AQ128" s="441" t="s">
        <v>724</v>
      </c>
      <c r="AR128" s="441"/>
      <c r="AS128" s="441"/>
      <c r="AT128" s="441"/>
      <c r="AU128" s="441"/>
      <c r="AV128" s="441"/>
      <c r="AW128" s="441"/>
      <c r="AX128" s="573"/>
    </row>
    <row r="129" spans="1:50" ht="46.5"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611</v>
      </c>
      <c r="AC129" s="496"/>
      <c r="AD129" s="497"/>
      <c r="AE129" s="574" t="s">
        <v>616</v>
      </c>
      <c r="AF129" s="574"/>
      <c r="AG129" s="574"/>
      <c r="AH129" s="574"/>
      <c r="AI129" s="574" t="s">
        <v>617</v>
      </c>
      <c r="AJ129" s="574"/>
      <c r="AK129" s="574"/>
      <c r="AL129" s="574"/>
      <c r="AM129" s="574" t="s">
        <v>731</v>
      </c>
      <c r="AN129" s="574"/>
      <c r="AO129" s="574"/>
      <c r="AP129" s="574"/>
      <c r="AQ129" s="574" t="s">
        <v>724</v>
      </c>
      <c r="AR129" s="574"/>
      <c r="AS129" s="574"/>
      <c r="AT129" s="574"/>
      <c r="AU129" s="574"/>
      <c r="AV129" s="574"/>
      <c r="AW129" s="574"/>
      <c r="AX129" s="575"/>
    </row>
    <row r="130" spans="1:50" ht="45" customHeight="1" x14ac:dyDescent="0.15">
      <c r="A130" s="188" t="s">
        <v>407</v>
      </c>
      <c r="B130" s="185"/>
      <c r="C130" s="184" t="s">
        <v>239</v>
      </c>
      <c r="D130" s="185"/>
      <c r="E130" s="169" t="s">
        <v>268</v>
      </c>
      <c r="F130" s="170"/>
      <c r="G130" s="321" t="s">
        <v>673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648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392</v>
      </c>
      <c r="AF132" s="154"/>
      <c r="AG132" s="154"/>
      <c r="AH132" s="154"/>
      <c r="AI132" s="154" t="s">
        <v>412</v>
      </c>
      <c r="AJ132" s="154"/>
      <c r="AK132" s="154"/>
      <c r="AL132" s="154"/>
      <c r="AM132" s="154" t="s">
        <v>419</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618</v>
      </c>
      <c r="AR133" s="199"/>
      <c r="AS133" s="132" t="s">
        <v>236</v>
      </c>
      <c r="AT133" s="133"/>
      <c r="AU133" s="345" t="s">
        <v>561</v>
      </c>
      <c r="AV133" s="200"/>
      <c r="AW133" s="132" t="s">
        <v>181</v>
      </c>
      <c r="AX133" s="195"/>
    </row>
    <row r="134" spans="1:50" ht="39.75" customHeight="1" x14ac:dyDescent="0.15">
      <c r="A134" s="189"/>
      <c r="B134" s="186"/>
      <c r="C134" s="180"/>
      <c r="D134" s="186"/>
      <c r="E134" s="180"/>
      <c r="F134" s="181"/>
      <c r="G134" s="295" t="s">
        <v>618</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60" t="s">
        <v>618</v>
      </c>
      <c r="AC134" s="205"/>
      <c r="AD134" s="205"/>
      <c r="AE134" s="319" t="s">
        <v>561</v>
      </c>
      <c r="AF134" s="207"/>
      <c r="AG134" s="207"/>
      <c r="AH134" s="207"/>
      <c r="AI134" s="319" t="s">
        <v>561</v>
      </c>
      <c r="AJ134" s="207"/>
      <c r="AK134" s="207"/>
      <c r="AL134" s="207"/>
      <c r="AM134" s="319" t="s">
        <v>559</v>
      </c>
      <c r="AN134" s="207"/>
      <c r="AO134" s="207"/>
      <c r="AP134" s="207"/>
      <c r="AQ134" s="319" t="s">
        <v>618</v>
      </c>
      <c r="AR134" s="207"/>
      <c r="AS134" s="207"/>
      <c r="AT134" s="207"/>
      <c r="AU134" s="319" t="s">
        <v>618</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618</v>
      </c>
      <c r="AC135" s="343"/>
      <c r="AD135" s="344"/>
      <c r="AE135" s="319" t="s">
        <v>618</v>
      </c>
      <c r="AF135" s="207"/>
      <c r="AG135" s="207"/>
      <c r="AH135" s="207"/>
      <c r="AI135" s="319" t="s">
        <v>561</v>
      </c>
      <c r="AJ135" s="207"/>
      <c r="AK135" s="207"/>
      <c r="AL135" s="207"/>
      <c r="AM135" s="319" t="s">
        <v>559</v>
      </c>
      <c r="AN135" s="207"/>
      <c r="AO135" s="207"/>
      <c r="AP135" s="207"/>
      <c r="AQ135" s="319" t="s">
        <v>618</v>
      </c>
      <c r="AR135" s="207"/>
      <c r="AS135" s="207"/>
      <c r="AT135" s="207"/>
      <c r="AU135" s="319" t="s">
        <v>561</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392</v>
      </c>
      <c r="AF136" s="154"/>
      <c r="AG136" s="154"/>
      <c r="AH136" s="154"/>
      <c r="AI136" s="154" t="s">
        <v>390</v>
      </c>
      <c r="AJ136" s="154"/>
      <c r="AK136" s="154"/>
      <c r="AL136" s="154"/>
      <c r="AM136" s="154" t="s">
        <v>419</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559</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559</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392</v>
      </c>
      <c r="AF140" s="154"/>
      <c r="AG140" s="154"/>
      <c r="AH140" s="154"/>
      <c r="AI140" s="154" t="s">
        <v>390</v>
      </c>
      <c r="AJ140" s="154"/>
      <c r="AK140" s="154"/>
      <c r="AL140" s="154"/>
      <c r="AM140" s="154" t="s">
        <v>419</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392</v>
      </c>
      <c r="AF144" s="154"/>
      <c r="AG144" s="154"/>
      <c r="AH144" s="154"/>
      <c r="AI144" s="154" t="s">
        <v>390</v>
      </c>
      <c r="AJ144" s="154"/>
      <c r="AK144" s="154"/>
      <c r="AL144" s="154"/>
      <c r="AM144" s="154" t="s">
        <v>419</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v>30</v>
      </c>
      <c r="AR145" s="199"/>
      <c r="AS145" s="132" t="s">
        <v>236</v>
      </c>
      <c r="AT145" s="133"/>
      <c r="AU145" s="200">
        <v>32</v>
      </c>
      <c r="AV145" s="200"/>
      <c r="AW145" s="132" t="s">
        <v>181</v>
      </c>
      <c r="AX145" s="195"/>
    </row>
    <row r="146" spans="1:50" ht="39.75" hidden="1" customHeight="1" x14ac:dyDescent="0.15">
      <c r="A146" s="189"/>
      <c r="B146" s="186"/>
      <c r="C146" s="180"/>
      <c r="D146" s="186"/>
      <c r="E146" s="180"/>
      <c r="F146" s="181"/>
      <c r="G146" s="103" t="s">
        <v>587</v>
      </c>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t="s">
        <v>371</v>
      </c>
      <c r="AC146" s="205"/>
      <c r="AD146" s="205"/>
      <c r="AE146" s="206" t="s">
        <v>561</v>
      </c>
      <c r="AF146" s="207"/>
      <c r="AG146" s="207"/>
      <c r="AH146" s="207"/>
      <c r="AI146" s="206"/>
      <c r="AJ146" s="207"/>
      <c r="AK146" s="207"/>
      <c r="AL146" s="207"/>
      <c r="AM146" s="206"/>
      <c r="AN146" s="207"/>
      <c r="AO146" s="207"/>
      <c r="AP146" s="207"/>
      <c r="AQ146" s="206" t="s">
        <v>561</v>
      </c>
      <c r="AR146" s="207"/>
      <c r="AS146" s="207"/>
      <c r="AT146" s="207"/>
      <c r="AU146" s="206" t="s">
        <v>561</v>
      </c>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t="s">
        <v>371</v>
      </c>
      <c r="AC147" s="213"/>
      <c r="AD147" s="213"/>
      <c r="AE147" s="206" t="s">
        <v>561</v>
      </c>
      <c r="AF147" s="207"/>
      <c r="AG147" s="207"/>
      <c r="AH147" s="207"/>
      <c r="AI147" s="206"/>
      <c r="AJ147" s="207"/>
      <c r="AK147" s="207"/>
      <c r="AL147" s="207"/>
      <c r="AM147" s="206"/>
      <c r="AN147" s="207"/>
      <c r="AO147" s="207"/>
      <c r="AP147" s="207"/>
      <c r="AQ147" s="206">
        <v>66.66</v>
      </c>
      <c r="AR147" s="207"/>
      <c r="AS147" s="207"/>
      <c r="AT147" s="207"/>
      <c r="AU147" s="206">
        <v>100</v>
      </c>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392</v>
      </c>
      <c r="AF148" s="154"/>
      <c r="AG148" s="154"/>
      <c r="AH148" s="154"/>
      <c r="AI148" s="154" t="s">
        <v>390</v>
      </c>
      <c r="AJ148" s="154"/>
      <c r="AK148" s="154"/>
      <c r="AL148" s="154"/>
      <c r="AM148" s="154" t="s">
        <v>419</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338</v>
      </c>
      <c r="R152" s="129"/>
      <c r="S152" s="129"/>
      <c r="T152" s="129"/>
      <c r="U152" s="129"/>
      <c r="V152" s="129"/>
      <c r="W152" s="129"/>
      <c r="X152" s="129"/>
      <c r="Y152" s="129"/>
      <c r="Z152" s="129"/>
      <c r="AA152" s="129"/>
      <c r="AB152" s="128" t="s">
        <v>339</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619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customHeight="1" x14ac:dyDescent="0.15">
      <c r="A190" s="189"/>
      <c r="B190" s="186"/>
      <c r="C190" s="180"/>
      <c r="D190" s="186"/>
      <c r="E190" s="169" t="s">
        <v>268</v>
      </c>
      <c r="F190" s="170"/>
      <c r="G190" s="321" t="s">
        <v>672</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267</v>
      </c>
      <c r="F191" s="175"/>
      <c r="G191" s="359" t="s">
        <v>671</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392</v>
      </c>
      <c r="AF192" s="154"/>
      <c r="AG192" s="154"/>
      <c r="AH192" s="154"/>
      <c r="AI192" s="154" t="s">
        <v>390</v>
      </c>
      <c r="AJ192" s="154"/>
      <c r="AK192" s="154"/>
      <c r="AL192" s="154"/>
      <c r="AM192" s="154" t="s">
        <v>419</v>
      </c>
      <c r="AN192" s="154"/>
      <c r="AO192" s="154"/>
      <c r="AP192" s="150"/>
      <c r="AQ192" s="150" t="s">
        <v>235</v>
      </c>
      <c r="AR192" s="151"/>
      <c r="AS192" s="151"/>
      <c r="AT192" s="152"/>
      <c r="AU192" s="196" t="s">
        <v>251</v>
      </c>
      <c r="AV192" s="196"/>
      <c r="AW192" s="196"/>
      <c r="AX192" s="197"/>
    </row>
    <row r="193" spans="1:50" ht="18.75"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t="s">
        <v>717</v>
      </c>
      <c r="AR193" s="199"/>
      <c r="AS193" s="132" t="s">
        <v>236</v>
      </c>
      <c r="AT193" s="133"/>
      <c r="AU193" s="345" t="s">
        <v>670</v>
      </c>
      <c r="AV193" s="200"/>
      <c r="AW193" s="132" t="s">
        <v>181</v>
      </c>
      <c r="AX193" s="195"/>
    </row>
    <row r="194" spans="1:50" ht="39.75" customHeight="1" x14ac:dyDescent="0.15">
      <c r="A194" s="189"/>
      <c r="B194" s="186"/>
      <c r="C194" s="180"/>
      <c r="D194" s="186"/>
      <c r="E194" s="180"/>
      <c r="F194" s="181"/>
      <c r="G194" s="295" t="s">
        <v>719</v>
      </c>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t="s">
        <v>720</v>
      </c>
      <c r="AC194" s="343"/>
      <c r="AD194" s="344"/>
      <c r="AE194" s="319" t="s">
        <v>561</v>
      </c>
      <c r="AF194" s="207"/>
      <c r="AG194" s="207"/>
      <c r="AH194" s="207"/>
      <c r="AI194" s="319" t="s">
        <v>561</v>
      </c>
      <c r="AJ194" s="207"/>
      <c r="AK194" s="207"/>
      <c r="AL194" s="207"/>
      <c r="AM194" s="319" t="s">
        <v>561</v>
      </c>
      <c r="AN194" s="207"/>
      <c r="AO194" s="207"/>
      <c r="AP194" s="207"/>
      <c r="AQ194" s="319" t="s">
        <v>561</v>
      </c>
      <c r="AR194" s="207"/>
      <c r="AS194" s="207"/>
      <c r="AT194" s="207"/>
      <c r="AU194" s="319" t="s">
        <v>561</v>
      </c>
      <c r="AV194" s="207"/>
      <c r="AW194" s="207"/>
      <c r="AX194" s="207"/>
    </row>
    <row r="195" spans="1:50" ht="39.75"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t="s">
        <v>720</v>
      </c>
      <c r="AC195" s="343"/>
      <c r="AD195" s="344"/>
      <c r="AE195" s="319" t="s">
        <v>561</v>
      </c>
      <c r="AF195" s="207"/>
      <c r="AG195" s="207"/>
      <c r="AH195" s="207"/>
      <c r="AI195" s="319" t="s">
        <v>561</v>
      </c>
      <c r="AJ195" s="207"/>
      <c r="AK195" s="207"/>
      <c r="AL195" s="207"/>
      <c r="AM195" s="319" t="s">
        <v>561</v>
      </c>
      <c r="AN195" s="207"/>
      <c r="AO195" s="207"/>
      <c r="AP195" s="207"/>
      <c r="AQ195" s="319" t="s">
        <v>561</v>
      </c>
      <c r="AR195" s="207"/>
      <c r="AS195" s="207"/>
      <c r="AT195" s="207"/>
      <c r="AU195" s="319" t="s">
        <v>561</v>
      </c>
      <c r="AV195" s="207"/>
      <c r="AW195" s="207"/>
      <c r="AX195" s="207"/>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392</v>
      </c>
      <c r="AF196" s="154"/>
      <c r="AG196" s="154"/>
      <c r="AH196" s="154"/>
      <c r="AI196" s="154" t="s">
        <v>390</v>
      </c>
      <c r="AJ196" s="154"/>
      <c r="AK196" s="154"/>
      <c r="AL196" s="154"/>
      <c r="AM196" s="154" t="s">
        <v>419</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559</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559</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392</v>
      </c>
      <c r="AF200" s="154"/>
      <c r="AG200" s="154"/>
      <c r="AH200" s="154"/>
      <c r="AI200" s="154" t="s">
        <v>390</v>
      </c>
      <c r="AJ200" s="154"/>
      <c r="AK200" s="154"/>
      <c r="AL200" s="154"/>
      <c r="AM200" s="154" t="s">
        <v>419</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392</v>
      </c>
      <c r="AF204" s="154"/>
      <c r="AG204" s="154"/>
      <c r="AH204" s="154"/>
      <c r="AI204" s="154" t="s">
        <v>390</v>
      </c>
      <c r="AJ204" s="154"/>
      <c r="AK204" s="154"/>
      <c r="AL204" s="154"/>
      <c r="AM204" s="154" t="s">
        <v>419</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392</v>
      </c>
      <c r="AF208" s="154"/>
      <c r="AG208" s="154"/>
      <c r="AH208" s="154"/>
      <c r="AI208" s="154" t="s">
        <v>390</v>
      </c>
      <c r="AJ208" s="154"/>
      <c r="AK208" s="154"/>
      <c r="AL208" s="154"/>
      <c r="AM208" s="154" t="s">
        <v>419</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338</v>
      </c>
      <c r="R212" s="129"/>
      <c r="S212" s="129"/>
      <c r="T212" s="129"/>
      <c r="U212" s="129"/>
      <c r="V212" s="129"/>
      <c r="W212" s="129"/>
      <c r="X212" s="129"/>
      <c r="Y212" s="129"/>
      <c r="Z212" s="129"/>
      <c r="AA212" s="129"/>
      <c r="AB212" s="128" t="s">
        <v>339</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89"/>
      <c r="B248" s="186"/>
      <c r="C248" s="180"/>
      <c r="D248" s="186"/>
      <c r="E248" s="320" t="s">
        <v>718</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392</v>
      </c>
      <c r="AF252" s="154"/>
      <c r="AG252" s="154"/>
      <c r="AH252" s="154"/>
      <c r="AI252" s="154" t="s">
        <v>390</v>
      </c>
      <c r="AJ252" s="154"/>
      <c r="AK252" s="154"/>
      <c r="AL252" s="154"/>
      <c r="AM252" s="154" t="s">
        <v>419</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392</v>
      </c>
      <c r="AF256" s="154"/>
      <c r="AG256" s="154"/>
      <c r="AH256" s="154"/>
      <c r="AI256" s="154" t="s">
        <v>390</v>
      </c>
      <c r="AJ256" s="154"/>
      <c r="AK256" s="154"/>
      <c r="AL256" s="154"/>
      <c r="AM256" s="154" t="s">
        <v>419</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392</v>
      </c>
      <c r="AF260" s="154"/>
      <c r="AG260" s="154"/>
      <c r="AH260" s="154"/>
      <c r="AI260" s="154" t="s">
        <v>390</v>
      </c>
      <c r="AJ260" s="154"/>
      <c r="AK260" s="154"/>
      <c r="AL260" s="154"/>
      <c r="AM260" s="154" t="s">
        <v>419</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392</v>
      </c>
      <c r="AF264" s="154"/>
      <c r="AG264" s="154"/>
      <c r="AH264" s="154"/>
      <c r="AI264" s="154" t="s">
        <v>390</v>
      </c>
      <c r="AJ264" s="154"/>
      <c r="AK264" s="154"/>
      <c r="AL264" s="154"/>
      <c r="AM264" s="154" t="s">
        <v>419</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392</v>
      </c>
      <c r="AF268" s="154"/>
      <c r="AG268" s="154"/>
      <c r="AH268" s="154"/>
      <c r="AI268" s="154" t="s">
        <v>390</v>
      </c>
      <c r="AJ268" s="154"/>
      <c r="AK268" s="154"/>
      <c r="AL268" s="154"/>
      <c r="AM268" s="154" t="s">
        <v>419</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338</v>
      </c>
      <c r="R272" s="129"/>
      <c r="S272" s="129"/>
      <c r="T272" s="129"/>
      <c r="U272" s="129"/>
      <c r="V272" s="129"/>
      <c r="W272" s="129"/>
      <c r="X272" s="129"/>
      <c r="Y272" s="129"/>
      <c r="Z272" s="129"/>
      <c r="AA272" s="129"/>
      <c r="AB272" s="128" t="s">
        <v>339</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392</v>
      </c>
      <c r="AF312" s="154"/>
      <c r="AG312" s="154"/>
      <c r="AH312" s="154"/>
      <c r="AI312" s="154" t="s">
        <v>390</v>
      </c>
      <c r="AJ312" s="154"/>
      <c r="AK312" s="154"/>
      <c r="AL312" s="154"/>
      <c r="AM312" s="154" t="s">
        <v>419</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392</v>
      </c>
      <c r="AF316" s="154"/>
      <c r="AG316" s="154"/>
      <c r="AH316" s="154"/>
      <c r="AI316" s="154" t="s">
        <v>390</v>
      </c>
      <c r="AJ316" s="154"/>
      <c r="AK316" s="154"/>
      <c r="AL316" s="154"/>
      <c r="AM316" s="154" t="s">
        <v>419</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392</v>
      </c>
      <c r="AF320" s="154"/>
      <c r="AG320" s="154"/>
      <c r="AH320" s="154"/>
      <c r="AI320" s="154" t="s">
        <v>390</v>
      </c>
      <c r="AJ320" s="154"/>
      <c r="AK320" s="154"/>
      <c r="AL320" s="154"/>
      <c r="AM320" s="154" t="s">
        <v>419</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392</v>
      </c>
      <c r="AF324" s="154"/>
      <c r="AG324" s="154"/>
      <c r="AH324" s="154"/>
      <c r="AI324" s="154" t="s">
        <v>390</v>
      </c>
      <c r="AJ324" s="154"/>
      <c r="AK324" s="154"/>
      <c r="AL324" s="154"/>
      <c r="AM324" s="154" t="s">
        <v>419</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392</v>
      </c>
      <c r="AF328" s="154"/>
      <c r="AG328" s="154"/>
      <c r="AH328" s="154"/>
      <c r="AI328" s="154" t="s">
        <v>390</v>
      </c>
      <c r="AJ328" s="154"/>
      <c r="AK328" s="154"/>
      <c r="AL328" s="154"/>
      <c r="AM328" s="154" t="s">
        <v>419</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338</v>
      </c>
      <c r="R332" s="129"/>
      <c r="S332" s="129"/>
      <c r="T332" s="129"/>
      <c r="U332" s="129"/>
      <c r="V332" s="129"/>
      <c r="W332" s="129"/>
      <c r="X332" s="129"/>
      <c r="Y332" s="129"/>
      <c r="Z332" s="129"/>
      <c r="AA332" s="129"/>
      <c r="AB332" s="128" t="s">
        <v>339</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392</v>
      </c>
      <c r="AF372" s="154"/>
      <c r="AG372" s="154"/>
      <c r="AH372" s="154"/>
      <c r="AI372" s="154" t="s">
        <v>390</v>
      </c>
      <c r="AJ372" s="154"/>
      <c r="AK372" s="154"/>
      <c r="AL372" s="154"/>
      <c r="AM372" s="154" t="s">
        <v>419</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392</v>
      </c>
      <c r="AF376" s="154"/>
      <c r="AG376" s="154"/>
      <c r="AH376" s="154"/>
      <c r="AI376" s="154" t="s">
        <v>390</v>
      </c>
      <c r="AJ376" s="154"/>
      <c r="AK376" s="154"/>
      <c r="AL376" s="154"/>
      <c r="AM376" s="154" t="s">
        <v>419</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392</v>
      </c>
      <c r="AF380" s="154"/>
      <c r="AG380" s="154"/>
      <c r="AH380" s="154"/>
      <c r="AI380" s="154" t="s">
        <v>390</v>
      </c>
      <c r="AJ380" s="154"/>
      <c r="AK380" s="154"/>
      <c r="AL380" s="154"/>
      <c r="AM380" s="154" t="s">
        <v>419</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392</v>
      </c>
      <c r="AF384" s="154"/>
      <c r="AG384" s="154"/>
      <c r="AH384" s="154"/>
      <c r="AI384" s="154" t="s">
        <v>390</v>
      </c>
      <c r="AJ384" s="154"/>
      <c r="AK384" s="154"/>
      <c r="AL384" s="154"/>
      <c r="AM384" s="154" t="s">
        <v>419</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392</v>
      </c>
      <c r="AF388" s="154"/>
      <c r="AG388" s="154"/>
      <c r="AH388" s="154"/>
      <c r="AI388" s="154" t="s">
        <v>390</v>
      </c>
      <c r="AJ388" s="154"/>
      <c r="AK388" s="154"/>
      <c r="AL388" s="154"/>
      <c r="AM388" s="154" t="s">
        <v>419</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338</v>
      </c>
      <c r="R392" s="129"/>
      <c r="S392" s="129"/>
      <c r="T392" s="129"/>
      <c r="U392" s="129"/>
      <c r="V392" s="129"/>
      <c r="W392" s="129"/>
      <c r="X392" s="129"/>
      <c r="Y392" s="129"/>
      <c r="Z392" s="129"/>
      <c r="AA392" s="129"/>
      <c r="AB392" s="128" t="s">
        <v>339</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422</v>
      </c>
      <c r="D430" s="963"/>
      <c r="E430" s="174" t="s">
        <v>400</v>
      </c>
      <c r="F430" s="928"/>
      <c r="G430" s="929" t="s">
        <v>255</v>
      </c>
      <c r="H430" s="122"/>
      <c r="I430" s="122"/>
      <c r="J430" s="930" t="s">
        <v>620</v>
      </c>
      <c r="K430" s="931"/>
      <c r="L430" s="931"/>
      <c r="M430" s="931"/>
      <c r="N430" s="931"/>
      <c r="O430" s="931"/>
      <c r="P430" s="931"/>
      <c r="Q430" s="931"/>
      <c r="R430" s="931"/>
      <c r="S430" s="931"/>
      <c r="T430" s="932"/>
      <c r="U430" s="933" t="s">
        <v>618</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4"/>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413</v>
      </c>
      <c r="AJ431" s="349"/>
      <c r="AK431" s="349"/>
      <c r="AL431" s="159"/>
      <c r="AM431" s="349" t="s">
        <v>426</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561</v>
      </c>
      <c r="AF432" s="200"/>
      <c r="AG432" s="132" t="s">
        <v>236</v>
      </c>
      <c r="AH432" s="133"/>
      <c r="AI432" s="155"/>
      <c r="AJ432" s="155"/>
      <c r="AK432" s="155"/>
      <c r="AL432" s="153"/>
      <c r="AM432" s="155"/>
      <c r="AN432" s="155"/>
      <c r="AO432" s="155"/>
      <c r="AP432" s="153"/>
      <c r="AQ432" s="610" t="s">
        <v>618</v>
      </c>
      <c r="AR432" s="200"/>
      <c r="AS432" s="132" t="s">
        <v>236</v>
      </c>
      <c r="AT432" s="133"/>
      <c r="AU432" s="610" t="s">
        <v>618</v>
      </c>
      <c r="AV432" s="200"/>
      <c r="AW432" s="132" t="s">
        <v>181</v>
      </c>
      <c r="AX432" s="195"/>
    </row>
    <row r="433" spans="1:50" ht="23.25" customHeight="1" x14ac:dyDescent="0.15">
      <c r="A433" s="189"/>
      <c r="B433" s="186"/>
      <c r="C433" s="180"/>
      <c r="D433" s="186"/>
      <c r="E433" s="354"/>
      <c r="F433" s="355"/>
      <c r="G433" s="295" t="s">
        <v>618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9" t="s">
        <v>621</v>
      </c>
      <c r="AC433" s="213"/>
      <c r="AD433" s="213"/>
      <c r="AE433" s="416" t="s">
        <v>618</v>
      </c>
      <c r="AF433" s="207"/>
      <c r="AG433" s="207"/>
      <c r="AH433" s="207"/>
      <c r="AI433" s="416" t="s">
        <v>618</v>
      </c>
      <c r="AJ433" s="207"/>
      <c r="AK433" s="207"/>
      <c r="AL433" s="207"/>
      <c r="AM433" s="416" t="s">
        <v>559</v>
      </c>
      <c r="AN433" s="207"/>
      <c r="AO433" s="207"/>
      <c r="AP433" s="207"/>
      <c r="AQ433" s="416" t="s">
        <v>618</v>
      </c>
      <c r="AR433" s="207"/>
      <c r="AS433" s="207"/>
      <c r="AT433" s="353"/>
      <c r="AU433" s="417" t="s">
        <v>618</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9" t="s">
        <v>622</v>
      </c>
      <c r="AC434" s="213"/>
      <c r="AD434" s="213"/>
      <c r="AE434" s="416" t="s">
        <v>618</v>
      </c>
      <c r="AF434" s="207"/>
      <c r="AG434" s="207"/>
      <c r="AH434" s="207"/>
      <c r="AI434" s="416" t="s">
        <v>618</v>
      </c>
      <c r="AJ434" s="207"/>
      <c r="AK434" s="207"/>
      <c r="AL434" s="207"/>
      <c r="AM434" s="416" t="s">
        <v>559</v>
      </c>
      <c r="AN434" s="207"/>
      <c r="AO434" s="207"/>
      <c r="AP434" s="207"/>
      <c r="AQ434" s="416" t="s">
        <v>618</v>
      </c>
      <c r="AR434" s="207"/>
      <c r="AS434" s="207"/>
      <c r="AT434" s="353"/>
      <c r="AU434" s="417" t="s">
        <v>561</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618</v>
      </c>
      <c r="AF435" s="207"/>
      <c r="AG435" s="207"/>
      <c r="AH435" s="207"/>
      <c r="AI435" s="416" t="s">
        <v>623</v>
      </c>
      <c r="AJ435" s="207"/>
      <c r="AK435" s="207"/>
      <c r="AL435" s="207"/>
      <c r="AM435" s="416" t="s">
        <v>559</v>
      </c>
      <c r="AN435" s="207"/>
      <c r="AO435" s="207"/>
      <c r="AP435" s="207"/>
      <c r="AQ435" s="416" t="s">
        <v>618</v>
      </c>
      <c r="AR435" s="207"/>
      <c r="AS435" s="207"/>
      <c r="AT435" s="353"/>
      <c r="AU435" s="417" t="s">
        <v>618</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413</v>
      </c>
      <c r="AJ436" s="349"/>
      <c r="AK436" s="349"/>
      <c r="AL436" s="159"/>
      <c r="AM436" s="349" t="s">
        <v>426</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9"/>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413</v>
      </c>
      <c r="AJ441" s="349"/>
      <c r="AK441" s="349"/>
      <c r="AL441" s="159"/>
      <c r="AM441" s="349" t="s">
        <v>426</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9"/>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413</v>
      </c>
      <c r="AJ446" s="349"/>
      <c r="AK446" s="349"/>
      <c r="AL446" s="159"/>
      <c r="AM446" s="349" t="s">
        <v>426</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9"/>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413</v>
      </c>
      <c r="AJ451" s="349"/>
      <c r="AK451" s="349"/>
      <c r="AL451" s="159"/>
      <c r="AM451" s="349" t="s">
        <v>426</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9"/>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413</v>
      </c>
      <c r="AJ456" s="349"/>
      <c r="AK456" s="349"/>
      <c r="AL456" s="159"/>
      <c r="AM456" s="349" t="s">
        <v>426</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v>26</v>
      </c>
      <c r="AF457" s="200"/>
      <c r="AG457" s="132" t="s">
        <v>236</v>
      </c>
      <c r="AH457" s="133"/>
      <c r="AI457" s="155"/>
      <c r="AJ457" s="155"/>
      <c r="AK457" s="155"/>
      <c r="AL457" s="153"/>
      <c r="AM457" s="155"/>
      <c r="AN457" s="155"/>
      <c r="AO457" s="155"/>
      <c r="AP457" s="153"/>
      <c r="AQ457" s="610">
        <v>30</v>
      </c>
      <c r="AR457" s="200"/>
      <c r="AS457" s="132" t="s">
        <v>236</v>
      </c>
      <c r="AT457" s="133"/>
      <c r="AU457" s="345">
        <v>2</v>
      </c>
      <c r="AV457" s="200"/>
      <c r="AW457" s="132" t="s">
        <v>181</v>
      </c>
      <c r="AX457" s="195"/>
    </row>
    <row r="458" spans="1:50" ht="23.25" customHeight="1" x14ac:dyDescent="0.15">
      <c r="A458" s="189"/>
      <c r="B458" s="186"/>
      <c r="C458" s="180"/>
      <c r="D458" s="186"/>
      <c r="E458" s="354"/>
      <c r="F458" s="355"/>
      <c r="G458" s="295" t="s">
        <v>624</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9" t="s">
        <v>625</v>
      </c>
      <c r="AC458" s="213"/>
      <c r="AD458" s="213"/>
      <c r="AE458" s="416">
        <v>46</v>
      </c>
      <c r="AF458" s="207"/>
      <c r="AG458" s="207"/>
      <c r="AH458" s="207"/>
      <c r="AI458" s="416" t="s">
        <v>618</v>
      </c>
      <c r="AJ458" s="207"/>
      <c r="AK458" s="207"/>
      <c r="AL458" s="207"/>
      <c r="AM458" s="416" t="s">
        <v>559</v>
      </c>
      <c r="AN458" s="207"/>
      <c r="AO458" s="207"/>
      <c r="AP458" s="207"/>
      <c r="AQ458" s="416" t="s">
        <v>618</v>
      </c>
      <c r="AR458" s="207"/>
      <c r="AS458" s="207"/>
      <c r="AT458" s="353"/>
      <c r="AU458" s="417" t="s">
        <v>618</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9" t="s">
        <v>625</v>
      </c>
      <c r="AC459" s="213"/>
      <c r="AD459" s="213"/>
      <c r="AE459" s="416" t="s">
        <v>618</v>
      </c>
      <c r="AF459" s="207"/>
      <c r="AG459" s="207"/>
      <c r="AH459" s="207"/>
      <c r="AI459" s="416" t="s">
        <v>618</v>
      </c>
      <c r="AJ459" s="207"/>
      <c r="AK459" s="207"/>
      <c r="AL459" s="207"/>
      <c r="AM459" s="416" t="s">
        <v>559</v>
      </c>
      <c r="AN459" s="207"/>
      <c r="AO459" s="207"/>
      <c r="AP459" s="207"/>
      <c r="AQ459" s="416">
        <v>66.7</v>
      </c>
      <c r="AR459" s="207"/>
      <c r="AS459" s="207"/>
      <c r="AT459" s="353"/>
      <c r="AU459" s="417">
        <v>100</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561</v>
      </c>
      <c r="AF460" s="207"/>
      <c r="AG460" s="207"/>
      <c r="AH460" s="207"/>
      <c r="AI460" s="416" t="s">
        <v>623</v>
      </c>
      <c r="AJ460" s="207"/>
      <c r="AK460" s="207"/>
      <c r="AL460" s="207"/>
      <c r="AM460" s="416" t="s">
        <v>559</v>
      </c>
      <c r="AN460" s="207"/>
      <c r="AO460" s="207"/>
      <c r="AP460" s="207"/>
      <c r="AQ460" s="416" t="s">
        <v>618</v>
      </c>
      <c r="AR460" s="207"/>
      <c r="AS460" s="207"/>
      <c r="AT460" s="353"/>
      <c r="AU460" s="417" t="s">
        <v>618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413</v>
      </c>
      <c r="AJ461" s="349"/>
      <c r="AK461" s="349"/>
      <c r="AL461" s="159"/>
      <c r="AM461" s="349" t="s">
        <v>426</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9"/>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413</v>
      </c>
      <c r="AJ466" s="349"/>
      <c r="AK466" s="349"/>
      <c r="AL466" s="159"/>
      <c r="AM466" s="349" t="s">
        <v>426</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9"/>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413</v>
      </c>
      <c r="AJ471" s="349"/>
      <c r="AK471" s="349"/>
      <c r="AL471" s="159"/>
      <c r="AM471" s="349" t="s">
        <v>426</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9"/>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413</v>
      </c>
      <c r="AJ476" s="349"/>
      <c r="AK476" s="349"/>
      <c r="AL476" s="159"/>
      <c r="AM476" s="349" t="s">
        <v>426</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9"/>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626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404</v>
      </c>
      <c r="F484" s="175"/>
      <c r="G484" s="929" t="s">
        <v>255</v>
      </c>
      <c r="H484" s="122"/>
      <c r="I484" s="122"/>
      <c r="J484" s="965"/>
      <c r="K484" s="931"/>
      <c r="L484" s="931"/>
      <c r="M484" s="931"/>
      <c r="N484" s="931"/>
      <c r="O484" s="931"/>
      <c r="P484" s="931"/>
      <c r="Q484" s="931"/>
      <c r="R484" s="931"/>
      <c r="S484" s="931"/>
      <c r="T484" s="93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4"/>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413</v>
      </c>
      <c r="AJ485" s="349"/>
      <c r="AK485" s="349"/>
      <c r="AL485" s="159"/>
      <c r="AM485" s="349" t="s">
        <v>426</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9"/>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413</v>
      </c>
      <c r="AJ490" s="349"/>
      <c r="AK490" s="349"/>
      <c r="AL490" s="159"/>
      <c r="AM490" s="349" t="s">
        <v>426</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9"/>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413</v>
      </c>
      <c r="AJ495" s="349"/>
      <c r="AK495" s="349"/>
      <c r="AL495" s="159"/>
      <c r="AM495" s="349" t="s">
        <v>426</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9"/>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413</v>
      </c>
      <c r="AJ500" s="349"/>
      <c r="AK500" s="349"/>
      <c r="AL500" s="159"/>
      <c r="AM500" s="349" t="s">
        <v>426</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9"/>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413</v>
      </c>
      <c r="AJ505" s="349"/>
      <c r="AK505" s="349"/>
      <c r="AL505" s="159"/>
      <c r="AM505" s="349" t="s">
        <v>426</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9"/>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413</v>
      </c>
      <c r="AJ510" s="349"/>
      <c r="AK510" s="349"/>
      <c r="AL510" s="159"/>
      <c r="AM510" s="349" t="s">
        <v>426</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9"/>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413</v>
      </c>
      <c r="AJ515" s="349"/>
      <c r="AK515" s="349"/>
      <c r="AL515" s="159"/>
      <c r="AM515" s="349" t="s">
        <v>426</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9"/>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413</v>
      </c>
      <c r="AJ520" s="349"/>
      <c r="AK520" s="349"/>
      <c r="AL520" s="159"/>
      <c r="AM520" s="349" t="s">
        <v>426</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9"/>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413</v>
      </c>
      <c r="AJ525" s="349"/>
      <c r="AK525" s="349"/>
      <c r="AL525" s="159"/>
      <c r="AM525" s="349" t="s">
        <v>426</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9"/>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413</v>
      </c>
      <c r="AJ530" s="349"/>
      <c r="AK530" s="349"/>
      <c r="AL530" s="159"/>
      <c r="AM530" s="349" t="s">
        <v>426</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9"/>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405</v>
      </c>
      <c r="F538" s="175"/>
      <c r="G538" s="929" t="s">
        <v>255</v>
      </c>
      <c r="H538" s="122"/>
      <c r="I538" s="122"/>
      <c r="J538" s="965"/>
      <c r="K538" s="931"/>
      <c r="L538" s="931"/>
      <c r="M538" s="931"/>
      <c r="N538" s="931"/>
      <c r="O538" s="931"/>
      <c r="P538" s="931"/>
      <c r="Q538" s="931"/>
      <c r="R538" s="931"/>
      <c r="S538" s="931"/>
      <c r="T538" s="93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4"/>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413</v>
      </c>
      <c r="AJ539" s="349"/>
      <c r="AK539" s="349"/>
      <c r="AL539" s="159"/>
      <c r="AM539" s="349" t="s">
        <v>426</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9"/>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413</v>
      </c>
      <c r="AJ544" s="349"/>
      <c r="AK544" s="349"/>
      <c r="AL544" s="159"/>
      <c r="AM544" s="349" t="s">
        <v>426</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9"/>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413</v>
      </c>
      <c r="AJ549" s="349"/>
      <c r="AK549" s="349"/>
      <c r="AL549" s="159"/>
      <c r="AM549" s="349" t="s">
        <v>426</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9"/>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413</v>
      </c>
      <c r="AJ554" s="349"/>
      <c r="AK554" s="349"/>
      <c r="AL554" s="159"/>
      <c r="AM554" s="349" t="s">
        <v>426</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9"/>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413</v>
      </c>
      <c r="AJ559" s="349"/>
      <c r="AK559" s="349"/>
      <c r="AL559" s="159"/>
      <c r="AM559" s="349" t="s">
        <v>426</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9"/>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413</v>
      </c>
      <c r="AJ564" s="349"/>
      <c r="AK564" s="349"/>
      <c r="AL564" s="159"/>
      <c r="AM564" s="349" t="s">
        <v>426</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9"/>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413</v>
      </c>
      <c r="AJ569" s="349"/>
      <c r="AK569" s="349"/>
      <c r="AL569" s="159"/>
      <c r="AM569" s="349" t="s">
        <v>426</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9"/>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413</v>
      </c>
      <c r="AJ574" s="349"/>
      <c r="AK574" s="349"/>
      <c r="AL574" s="159"/>
      <c r="AM574" s="349" t="s">
        <v>426</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9"/>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413</v>
      </c>
      <c r="AJ579" s="349"/>
      <c r="AK579" s="349"/>
      <c r="AL579" s="159"/>
      <c r="AM579" s="349" t="s">
        <v>426</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9"/>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413</v>
      </c>
      <c r="AJ584" s="349"/>
      <c r="AK584" s="349"/>
      <c r="AL584" s="159"/>
      <c r="AM584" s="349" t="s">
        <v>426</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9"/>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404</v>
      </c>
      <c r="F592" s="175"/>
      <c r="G592" s="929" t="s">
        <v>255</v>
      </c>
      <c r="H592" s="122"/>
      <c r="I592" s="122"/>
      <c r="J592" s="965"/>
      <c r="K592" s="931"/>
      <c r="L592" s="931"/>
      <c r="M592" s="931"/>
      <c r="N592" s="931"/>
      <c r="O592" s="931"/>
      <c r="P592" s="931"/>
      <c r="Q592" s="931"/>
      <c r="R592" s="931"/>
      <c r="S592" s="931"/>
      <c r="T592" s="93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4"/>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413</v>
      </c>
      <c r="AJ593" s="349"/>
      <c r="AK593" s="349"/>
      <c r="AL593" s="159"/>
      <c r="AM593" s="349" t="s">
        <v>426</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9"/>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413</v>
      </c>
      <c r="AJ598" s="349"/>
      <c r="AK598" s="349"/>
      <c r="AL598" s="159"/>
      <c r="AM598" s="349" t="s">
        <v>426</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9"/>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413</v>
      </c>
      <c r="AJ603" s="349"/>
      <c r="AK603" s="349"/>
      <c r="AL603" s="159"/>
      <c r="AM603" s="349" t="s">
        <v>426</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9"/>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413</v>
      </c>
      <c r="AJ608" s="349"/>
      <c r="AK608" s="349"/>
      <c r="AL608" s="159"/>
      <c r="AM608" s="349" t="s">
        <v>426</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9"/>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413</v>
      </c>
      <c r="AJ613" s="349"/>
      <c r="AK613" s="349"/>
      <c r="AL613" s="159"/>
      <c r="AM613" s="349" t="s">
        <v>426</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9"/>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413</v>
      </c>
      <c r="AJ618" s="349"/>
      <c r="AK618" s="349"/>
      <c r="AL618" s="159"/>
      <c r="AM618" s="349" t="s">
        <v>426</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9"/>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413</v>
      </c>
      <c r="AJ623" s="349"/>
      <c r="AK623" s="349"/>
      <c r="AL623" s="159"/>
      <c r="AM623" s="349" t="s">
        <v>426</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9"/>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413</v>
      </c>
      <c r="AJ628" s="349"/>
      <c r="AK628" s="349"/>
      <c r="AL628" s="159"/>
      <c r="AM628" s="349" t="s">
        <v>426</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9"/>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413</v>
      </c>
      <c r="AJ633" s="349"/>
      <c r="AK633" s="349"/>
      <c r="AL633" s="159"/>
      <c r="AM633" s="349" t="s">
        <v>426</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9"/>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413</v>
      </c>
      <c r="AJ638" s="349"/>
      <c r="AK638" s="349"/>
      <c r="AL638" s="159"/>
      <c r="AM638" s="349" t="s">
        <v>426</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9"/>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405</v>
      </c>
      <c r="F646" s="175"/>
      <c r="G646" s="929" t="s">
        <v>255</v>
      </c>
      <c r="H646" s="122"/>
      <c r="I646" s="122"/>
      <c r="J646" s="965"/>
      <c r="K646" s="931"/>
      <c r="L646" s="931"/>
      <c r="M646" s="931"/>
      <c r="N646" s="931"/>
      <c r="O646" s="931"/>
      <c r="P646" s="931"/>
      <c r="Q646" s="931"/>
      <c r="R646" s="931"/>
      <c r="S646" s="931"/>
      <c r="T646" s="93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4"/>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413</v>
      </c>
      <c r="AJ647" s="349"/>
      <c r="AK647" s="349"/>
      <c r="AL647" s="159"/>
      <c r="AM647" s="349" t="s">
        <v>426</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9"/>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413</v>
      </c>
      <c r="AJ652" s="349"/>
      <c r="AK652" s="349"/>
      <c r="AL652" s="159"/>
      <c r="AM652" s="349" t="s">
        <v>426</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9"/>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413</v>
      </c>
      <c r="AJ657" s="349"/>
      <c r="AK657" s="349"/>
      <c r="AL657" s="159"/>
      <c r="AM657" s="349" t="s">
        <v>426</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9"/>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413</v>
      </c>
      <c r="AJ662" s="349"/>
      <c r="AK662" s="349"/>
      <c r="AL662" s="159"/>
      <c r="AM662" s="349" t="s">
        <v>426</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9"/>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413</v>
      </c>
      <c r="AJ667" s="349"/>
      <c r="AK667" s="349"/>
      <c r="AL667" s="159"/>
      <c r="AM667" s="349" t="s">
        <v>426</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9"/>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413</v>
      </c>
      <c r="AJ672" s="349"/>
      <c r="AK672" s="349"/>
      <c r="AL672" s="159"/>
      <c r="AM672" s="349" t="s">
        <v>426</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9"/>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413</v>
      </c>
      <c r="AJ677" s="349"/>
      <c r="AK677" s="349"/>
      <c r="AL677" s="159"/>
      <c r="AM677" s="349" t="s">
        <v>426</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9"/>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413</v>
      </c>
      <c r="AJ682" s="349"/>
      <c r="AK682" s="349"/>
      <c r="AL682" s="159"/>
      <c r="AM682" s="349" t="s">
        <v>426</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9"/>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413</v>
      </c>
      <c r="AJ687" s="349"/>
      <c r="AK687" s="349"/>
      <c r="AL687" s="159"/>
      <c r="AM687" s="349" t="s">
        <v>426</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9"/>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413</v>
      </c>
      <c r="AJ692" s="349"/>
      <c r="AK692" s="349"/>
      <c r="AL692" s="159"/>
      <c r="AM692" s="349" t="s">
        <v>426</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9"/>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50" t="s">
        <v>31</v>
      </c>
      <c r="AH701" s="400"/>
      <c r="AI701" s="400"/>
      <c r="AJ701" s="400"/>
      <c r="AK701" s="400"/>
      <c r="AL701" s="400"/>
      <c r="AM701" s="400"/>
      <c r="AN701" s="400"/>
      <c r="AO701" s="400"/>
      <c r="AP701" s="400"/>
      <c r="AQ701" s="400"/>
      <c r="AR701" s="400"/>
      <c r="AS701" s="400"/>
      <c r="AT701" s="400"/>
      <c r="AU701" s="400"/>
      <c r="AV701" s="400"/>
      <c r="AW701" s="400"/>
      <c r="AX701" s="851"/>
    </row>
    <row r="702" spans="1:50" ht="57.75" customHeight="1" x14ac:dyDescent="0.15">
      <c r="A702" s="900" t="s">
        <v>140</v>
      </c>
      <c r="B702" s="901"/>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57" t="s">
        <v>563</v>
      </c>
      <c r="AE702" s="358"/>
      <c r="AF702" s="358"/>
      <c r="AG702" s="403" t="s">
        <v>627</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902"/>
      <c r="B703" s="903"/>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0"/>
      <c r="AD703" s="331" t="s">
        <v>563</v>
      </c>
      <c r="AE703" s="332"/>
      <c r="AF703" s="332"/>
      <c r="AG703" s="100" t="s">
        <v>628</v>
      </c>
      <c r="AH703" s="101"/>
      <c r="AI703" s="101"/>
      <c r="AJ703" s="101"/>
      <c r="AK703" s="101"/>
      <c r="AL703" s="101"/>
      <c r="AM703" s="101"/>
      <c r="AN703" s="101"/>
      <c r="AO703" s="101"/>
      <c r="AP703" s="101"/>
      <c r="AQ703" s="101"/>
      <c r="AR703" s="101"/>
      <c r="AS703" s="101"/>
      <c r="AT703" s="101"/>
      <c r="AU703" s="101"/>
      <c r="AV703" s="101"/>
      <c r="AW703" s="101"/>
      <c r="AX703" s="102"/>
    </row>
    <row r="704" spans="1:50" ht="87.75" customHeight="1" x14ac:dyDescent="0.15">
      <c r="A704" s="904"/>
      <c r="B704" s="905"/>
      <c r="C704" s="844" t="s">
        <v>142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7" t="s">
        <v>563</v>
      </c>
      <c r="AE704" s="808"/>
      <c r="AF704" s="808"/>
      <c r="AG704" s="167" t="s">
        <v>629</v>
      </c>
      <c r="AH704" s="107"/>
      <c r="AI704" s="107"/>
      <c r="AJ704" s="107"/>
      <c r="AK704" s="107"/>
      <c r="AL704" s="107"/>
      <c r="AM704" s="107"/>
      <c r="AN704" s="107"/>
      <c r="AO704" s="107"/>
      <c r="AP704" s="107"/>
      <c r="AQ704" s="107"/>
      <c r="AR704" s="107"/>
      <c r="AS704" s="107"/>
      <c r="AT704" s="107"/>
      <c r="AU704" s="107"/>
      <c r="AV704" s="107"/>
      <c r="AW704" s="107"/>
      <c r="AX704" s="168"/>
    </row>
    <row r="705" spans="1:50" ht="45" customHeight="1" x14ac:dyDescent="0.15">
      <c r="A705" s="664" t="s">
        <v>39</v>
      </c>
      <c r="B705" s="665"/>
      <c r="C705" s="847" t="s">
        <v>41</v>
      </c>
      <c r="D705" s="84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9"/>
      <c r="AD705" s="738" t="s">
        <v>563</v>
      </c>
      <c r="AE705" s="739"/>
      <c r="AF705" s="739"/>
      <c r="AG705" s="124" t="s">
        <v>729</v>
      </c>
      <c r="AH705" s="104"/>
      <c r="AI705" s="104"/>
      <c r="AJ705" s="104"/>
      <c r="AK705" s="104"/>
      <c r="AL705" s="104"/>
      <c r="AM705" s="104"/>
      <c r="AN705" s="104"/>
      <c r="AO705" s="104"/>
      <c r="AP705" s="104"/>
      <c r="AQ705" s="104"/>
      <c r="AR705" s="104"/>
      <c r="AS705" s="104"/>
      <c r="AT705" s="104"/>
      <c r="AU705" s="104"/>
      <c r="AV705" s="104"/>
      <c r="AW705" s="104"/>
      <c r="AX705" s="125"/>
    </row>
    <row r="706" spans="1:50" ht="45" customHeight="1" x14ac:dyDescent="0.15">
      <c r="A706" s="666"/>
      <c r="B706" s="667"/>
      <c r="C706" s="820"/>
      <c r="D706" s="821"/>
      <c r="E706" s="754" t="s">
        <v>381</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31" t="s">
        <v>674</v>
      </c>
      <c r="AE706" s="332"/>
      <c r="AF706" s="687"/>
      <c r="AG706" s="167"/>
      <c r="AH706" s="107"/>
      <c r="AI706" s="107"/>
      <c r="AJ706" s="107"/>
      <c r="AK706" s="107"/>
      <c r="AL706" s="107"/>
      <c r="AM706" s="107"/>
      <c r="AN706" s="107"/>
      <c r="AO706" s="107"/>
      <c r="AP706" s="107"/>
      <c r="AQ706" s="107"/>
      <c r="AR706" s="107"/>
      <c r="AS706" s="107"/>
      <c r="AT706" s="107"/>
      <c r="AU706" s="107"/>
      <c r="AV706" s="107"/>
      <c r="AW706" s="107"/>
      <c r="AX706" s="168"/>
    </row>
    <row r="707" spans="1:50" ht="45" customHeight="1" x14ac:dyDescent="0.15">
      <c r="A707" s="666"/>
      <c r="B707" s="667"/>
      <c r="C707" s="822"/>
      <c r="D707" s="823"/>
      <c r="E707" s="757" t="s">
        <v>319</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3" t="s">
        <v>674</v>
      </c>
      <c r="AE707" s="864"/>
      <c r="AF707" s="864"/>
      <c r="AG707" s="167"/>
      <c r="AH707" s="107"/>
      <c r="AI707" s="107"/>
      <c r="AJ707" s="107"/>
      <c r="AK707" s="107"/>
      <c r="AL707" s="107"/>
      <c r="AM707" s="107"/>
      <c r="AN707" s="107"/>
      <c r="AO707" s="107"/>
      <c r="AP707" s="107"/>
      <c r="AQ707" s="107"/>
      <c r="AR707" s="107"/>
      <c r="AS707" s="107"/>
      <c r="AT707" s="107"/>
      <c r="AU707" s="107"/>
      <c r="AV707" s="107"/>
      <c r="AW707" s="107"/>
      <c r="AX707" s="168"/>
    </row>
    <row r="708" spans="1:50" ht="46.5" customHeight="1" x14ac:dyDescent="0.15">
      <c r="A708" s="666"/>
      <c r="B708" s="668"/>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4" t="s">
        <v>563</v>
      </c>
      <c r="AE708" s="625"/>
      <c r="AF708" s="625"/>
      <c r="AG708" s="766" t="s">
        <v>630</v>
      </c>
      <c r="AH708" s="767"/>
      <c r="AI708" s="767"/>
      <c r="AJ708" s="767"/>
      <c r="AK708" s="767"/>
      <c r="AL708" s="767"/>
      <c r="AM708" s="767"/>
      <c r="AN708" s="767"/>
      <c r="AO708" s="767"/>
      <c r="AP708" s="767"/>
      <c r="AQ708" s="767"/>
      <c r="AR708" s="767"/>
      <c r="AS708" s="767"/>
      <c r="AT708" s="767"/>
      <c r="AU708" s="767"/>
      <c r="AV708" s="767"/>
      <c r="AW708" s="767"/>
      <c r="AX708" s="768"/>
    </row>
    <row r="709" spans="1:50" ht="46.5" customHeight="1" x14ac:dyDescent="0.15">
      <c r="A709" s="666"/>
      <c r="B709" s="668"/>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563</v>
      </c>
      <c r="AE709" s="332"/>
      <c r="AF709" s="332"/>
      <c r="AG709" s="100" t="s">
        <v>631</v>
      </c>
      <c r="AH709" s="101"/>
      <c r="AI709" s="101"/>
      <c r="AJ709" s="101"/>
      <c r="AK709" s="101"/>
      <c r="AL709" s="101"/>
      <c r="AM709" s="101"/>
      <c r="AN709" s="101"/>
      <c r="AO709" s="101"/>
      <c r="AP709" s="101"/>
      <c r="AQ709" s="101"/>
      <c r="AR709" s="101"/>
      <c r="AS709" s="101"/>
      <c r="AT709" s="101"/>
      <c r="AU709" s="101"/>
      <c r="AV709" s="101"/>
      <c r="AW709" s="101"/>
      <c r="AX709" s="102"/>
    </row>
    <row r="710" spans="1:50" ht="46.5" customHeight="1" x14ac:dyDescent="0.15">
      <c r="A710" s="666"/>
      <c r="B710" s="668"/>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563</v>
      </c>
      <c r="AE710" s="332"/>
      <c r="AF710" s="332"/>
      <c r="AG710" s="100" t="s">
        <v>632</v>
      </c>
      <c r="AH710" s="101"/>
      <c r="AI710" s="101"/>
      <c r="AJ710" s="101"/>
      <c r="AK710" s="101"/>
      <c r="AL710" s="101"/>
      <c r="AM710" s="101"/>
      <c r="AN710" s="101"/>
      <c r="AO710" s="101"/>
      <c r="AP710" s="101"/>
      <c r="AQ710" s="101"/>
      <c r="AR710" s="101"/>
      <c r="AS710" s="101"/>
      <c r="AT710" s="101"/>
      <c r="AU710" s="101"/>
      <c r="AV710" s="101"/>
      <c r="AW710" s="101"/>
      <c r="AX710" s="102"/>
    </row>
    <row r="711" spans="1:50" ht="46.5" customHeight="1" x14ac:dyDescent="0.15">
      <c r="A711" s="666"/>
      <c r="B711" s="668"/>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7"/>
      <c r="AD711" s="331" t="s">
        <v>563</v>
      </c>
      <c r="AE711" s="332"/>
      <c r="AF711" s="332"/>
      <c r="AG711" s="100" t="s">
        <v>633</v>
      </c>
      <c r="AH711" s="101"/>
      <c r="AI711" s="101"/>
      <c r="AJ711" s="101"/>
      <c r="AK711" s="101"/>
      <c r="AL711" s="101"/>
      <c r="AM711" s="101"/>
      <c r="AN711" s="101"/>
      <c r="AO711" s="101"/>
      <c r="AP711" s="101"/>
      <c r="AQ711" s="101"/>
      <c r="AR711" s="101"/>
      <c r="AS711" s="101"/>
      <c r="AT711" s="101"/>
      <c r="AU711" s="101"/>
      <c r="AV711" s="101"/>
      <c r="AW711" s="101"/>
      <c r="AX711" s="102"/>
    </row>
    <row r="712" spans="1:50" ht="46.5" customHeight="1" x14ac:dyDescent="0.15">
      <c r="A712" s="666"/>
      <c r="B712" s="668"/>
      <c r="C712" s="409" t="s">
        <v>349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7"/>
      <c r="AD712" s="807" t="s">
        <v>563</v>
      </c>
      <c r="AE712" s="808"/>
      <c r="AF712" s="808"/>
      <c r="AG712" s="836" t="s">
        <v>634</v>
      </c>
      <c r="AH712" s="837"/>
      <c r="AI712" s="837"/>
      <c r="AJ712" s="837"/>
      <c r="AK712" s="837"/>
      <c r="AL712" s="837"/>
      <c r="AM712" s="837"/>
      <c r="AN712" s="837"/>
      <c r="AO712" s="837"/>
      <c r="AP712" s="837"/>
      <c r="AQ712" s="837"/>
      <c r="AR712" s="837"/>
      <c r="AS712" s="837"/>
      <c r="AT712" s="837"/>
      <c r="AU712" s="837"/>
      <c r="AV712" s="837"/>
      <c r="AW712" s="837"/>
      <c r="AX712" s="838"/>
    </row>
    <row r="713" spans="1:50" ht="46.5" customHeight="1" x14ac:dyDescent="0.15">
      <c r="A713" s="666"/>
      <c r="B713" s="668"/>
      <c r="C713" s="1014" t="s">
        <v>350</v>
      </c>
      <c r="D713" s="1015"/>
      <c r="E713" s="1015"/>
      <c r="F713" s="1015"/>
      <c r="G713" s="1015"/>
      <c r="H713" s="1015"/>
      <c r="I713" s="1015"/>
      <c r="J713" s="1015"/>
      <c r="K713" s="1015"/>
      <c r="L713" s="1015"/>
      <c r="M713" s="1015"/>
      <c r="N713" s="1015"/>
      <c r="O713" s="1015"/>
      <c r="P713" s="1015"/>
      <c r="Q713" s="1015"/>
      <c r="R713" s="1015"/>
      <c r="S713" s="1015"/>
      <c r="T713" s="1015"/>
      <c r="U713" s="1015"/>
      <c r="V713" s="1015"/>
      <c r="W713" s="1015"/>
      <c r="X713" s="1015"/>
      <c r="Y713" s="1015"/>
      <c r="Z713" s="1015"/>
      <c r="AA713" s="1015"/>
      <c r="AB713" s="1015"/>
      <c r="AC713" s="1016"/>
      <c r="AD713" s="331" t="s">
        <v>662</v>
      </c>
      <c r="AE713" s="332"/>
      <c r="AF713" s="687"/>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46.5" customHeight="1" x14ac:dyDescent="0.15">
      <c r="A714" s="669"/>
      <c r="B714" s="670"/>
      <c r="C714" s="671" t="s">
        <v>327</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3" t="s">
        <v>662</v>
      </c>
      <c r="AE714" s="834"/>
      <c r="AF714" s="835"/>
      <c r="AG714" s="760" t="s">
        <v>570</v>
      </c>
      <c r="AH714" s="761"/>
      <c r="AI714" s="761"/>
      <c r="AJ714" s="761"/>
      <c r="AK714" s="761"/>
      <c r="AL714" s="761"/>
      <c r="AM714" s="761"/>
      <c r="AN714" s="761"/>
      <c r="AO714" s="761"/>
      <c r="AP714" s="761"/>
      <c r="AQ714" s="761"/>
      <c r="AR714" s="761"/>
      <c r="AS714" s="761"/>
      <c r="AT714" s="761"/>
      <c r="AU714" s="761"/>
      <c r="AV714" s="761"/>
      <c r="AW714" s="761"/>
      <c r="AX714" s="762"/>
    </row>
    <row r="715" spans="1:50" ht="46.5" customHeight="1" x14ac:dyDescent="0.15">
      <c r="A715" s="664" t="s">
        <v>40</v>
      </c>
      <c r="B715" s="810"/>
      <c r="C715" s="811" t="s">
        <v>328</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4" t="s">
        <v>563</v>
      </c>
      <c r="AE715" s="625"/>
      <c r="AF715" s="680"/>
      <c r="AG715" s="766" t="s">
        <v>635</v>
      </c>
      <c r="AH715" s="767"/>
      <c r="AI715" s="767"/>
      <c r="AJ715" s="767"/>
      <c r="AK715" s="767"/>
      <c r="AL715" s="767"/>
      <c r="AM715" s="767"/>
      <c r="AN715" s="767"/>
      <c r="AO715" s="767"/>
      <c r="AP715" s="767"/>
      <c r="AQ715" s="767"/>
      <c r="AR715" s="767"/>
      <c r="AS715" s="767"/>
      <c r="AT715" s="767"/>
      <c r="AU715" s="767"/>
      <c r="AV715" s="767"/>
      <c r="AW715" s="767"/>
      <c r="AX715" s="768"/>
    </row>
    <row r="716" spans="1:50" ht="46.5" customHeight="1" x14ac:dyDescent="0.15">
      <c r="A716" s="666"/>
      <c r="B716" s="668"/>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0" t="s">
        <v>563</v>
      </c>
      <c r="AE716" s="651"/>
      <c r="AF716" s="651"/>
      <c r="AG716" s="100" t="s">
        <v>636</v>
      </c>
      <c r="AH716" s="101"/>
      <c r="AI716" s="101"/>
      <c r="AJ716" s="101"/>
      <c r="AK716" s="101"/>
      <c r="AL716" s="101"/>
      <c r="AM716" s="101"/>
      <c r="AN716" s="101"/>
      <c r="AO716" s="101"/>
      <c r="AP716" s="101"/>
      <c r="AQ716" s="101"/>
      <c r="AR716" s="101"/>
      <c r="AS716" s="101"/>
      <c r="AT716" s="101"/>
      <c r="AU716" s="101"/>
      <c r="AV716" s="101"/>
      <c r="AW716" s="101"/>
      <c r="AX716" s="102"/>
    </row>
    <row r="717" spans="1:50" ht="46.5" customHeight="1" x14ac:dyDescent="0.15">
      <c r="A717" s="666"/>
      <c r="B717" s="668"/>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563</v>
      </c>
      <c r="AE717" s="332"/>
      <c r="AF717" s="332"/>
      <c r="AG717" s="100" t="s">
        <v>637</v>
      </c>
      <c r="AH717" s="101"/>
      <c r="AI717" s="101"/>
      <c r="AJ717" s="101"/>
      <c r="AK717" s="101"/>
      <c r="AL717" s="101"/>
      <c r="AM717" s="101"/>
      <c r="AN717" s="101"/>
      <c r="AO717" s="101"/>
      <c r="AP717" s="101"/>
      <c r="AQ717" s="101"/>
      <c r="AR717" s="101"/>
      <c r="AS717" s="101"/>
      <c r="AT717" s="101"/>
      <c r="AU717" s="101"/>
      <c r="AV717" s="101"/>
      <c r="AW717" s="101"/>
      <c r="AX717" s="102"/>
    </row>
    <row r="718" spans="1:50" ht="46.5" customHeight="1" x14ac:dyDescent="0.15">
      <c r="A718" s="669"/>
      <c r="B718" s="670"/>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563</v>
      </c>
      <c r="AE718" s="332"/>
      <c r="AF718" s="332"/>
      <c r="AG718" s="126" t="s">
        <v>638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1" t="s">
        <v>58</v>
      </c>
      <c r="B719" s="802"/>
      <c r="C719" s="647" t="s">
        <v>144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4" t="s">
        <v>662</v>
      </c>
      <c r="AE719" s="625"/>
      <c r="AF719" s="625"/>
      <c r="AG719" s="124" t="s">
        <v>570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3"/>
      <c r="B720" s="804"/>
      <c r="C720" s="302" t="s">
        <v>342</v>
      </c>
      <c r="D720" s="300"/>
      <c r="E720" s="300"/>
      <c r="F720" s="303"/>
      <c r="G720" s="299" t="s">
        <v>343</v>
      </c>
      <c r="H720" s="300"/>
      <c r="I720" s="300"/>
      <c r="J720" s="300"/>
      <c r="K720" s="300"/>
      <c r="L720" s="300"/>
      <c r="M720" s="300"/>
      <c r="N720" s="299" t="s">
        <v>346</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3"/>
      <c r="B721" s="804"/>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3"/>
      <c r="B722" s="804"/>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3"/>
      <c r="B723" s="804"/>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3"/>
      <c r="B724" s="804"/>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5"/>
      <c r="B725" s="806"/>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90" customHeight="1" x14ac:dyDescent="0.15">
      <c r="A726" s="664" t="s">
        <v>48</v>
      </c>
      <c r="B726" s="828"/>
      <c r="C726" s="841" t="s">
        <v>53</v>
      </c>
      <c r="D726" s="867"/>
      <c r="E726" s="867"/>
      <c r="F726" s="868"/>
      <c r="G726" s="597" t="s">
        <v>659</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75.75" customHeight="1" thickBot="1" x14ac:dyDescent="0.2">
      <c r="A727" s="829"/>
      <c r="B727" s="830"/>
      <c r="C727" s="773" t="s">
        <v>57</v>
      </c>
      <c r="D727" s="774"/>
      <c r="E727" s="774"/>
      <c r="F727" s="775"/>
      <c r="G727" s="595" t="s">
        <v>660</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8" t="s">
        <v>734</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78" customHeight="1" thickBot="1" x14ac:dyDescent="0.2">
      <c r="A731" s="825" t="s">
        <v>735</v>
      </c>
      <c r="B731" s="826"/>
      <c r="C731" s="826"/>
      <c r="D731" s="826"/>
      <c r="E731" s="827"/>
      <c r="F731" s="753" t="s">
        <v>736</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9" customHeight="1" thickBot="1" x14ac:dyDescent="0.2">
      <c r="A733" s="697" t="s">
        <v>737</v>
      </c>
      <c r="B733" s="698"/>
      <c r="C733" s="698"/>
      <c r="D733" s="698"/>
      <c r="E733" s="699"/>
      <c r="F733" s="661" t="s">
        <v>738</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89.25" customHeight="1" thickBot="1" x14ac:dyDescent="0.2">
      <c r="A735" s="816" t="s">
        <v>639</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3.25" customHeight="1" x14ac:dyDescent="0.15">
      <c r="A736" s="674" t="s">
        <v>355</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2" ht="24.75" customHeight="1" x14ac:dyDescent="0.15">
      <c r="A737" s="1021" t="s">
        <v>403</v>
      </c>
      <c r="B737" s="210"/>
      <c r="C737" s="210"/>
      <c r="D737" s="211"/>
      <c r="E737" s="1022" t="s">
        <v>640</v>
      </c>
      <c r="F737" s="1022"/>
      <c r="G737" s="1022"/>
      <c r="H737" s="1022"/>
      <c r="I737" s="1022"/>
      <c r="J737" s="1022"/>
      <c r="K737" s="1022"/>
      <c r="L737" s="1022"/>
      <c r="M737" s="1022"/>
      <c r="N737" s="378" t="s">
        <v>398</v>
      </c>
      <c r="O737" s="378"/>
      <c r="P737" s="378"/>
      <c r="Q737" s="378"/>
      <c r="R737" s="1022" t="s">
        <v>641</v>
      </c>
      <c r="S737" s="1022"/>
      <c r="T737" s="1022"/>
      <c r="U737" s="1022"/>
      <c r="V737" s="1022"/>
      <c r="W737" s="1022"/>
      <c r="X737" s="1022"/>
      <c r="Y737" s="1022"/>
      <c r="Z737" s="1022"/>
      <c r="AA737" s="378" t="s">
        <v>397</v>
      </c>
      <c r="AB737" s="378"/>
      <c r="AC737" s="378"/>
      <c r="AD737" s="378"/>
      <c r="AE737" s="1022" t="s">
        <v>642</v>
      </c>
      <c r="AF737" s="1022"/>
      <c r="AG737" s="1022"/>
      <c r="AH737" s="1022"/>
      <c r="AI737" s="1022"/>
      <c r="AJ737" s="1022"/>
      <c r="AK737" s="1022"/>
      <c r="AL737" s="1022"/>
      <c r="AM737" s="1022"/>
      <c r="AN737" s="378" t="s">
        <v>396</v>
      </c>
      <c r="AO737" s="378"/>
      <c r="AP737" s="378"/>
      <c r="AQ737" s="378"/>
      <c r="AR737" s="1028" t="s">
        <v>643</v>
      </c>
      <c r="AS737" s="1029"/>
      <c r="AT737" s="1029"/>
      <c r="AU737" s="1029"/>
      <c r="AV737" s="1029"/>
      <c r="AW737" s="1029"/>
      <c r="AX737" s="1030"/>
      <c r="AY737" s="88"/>
      <c r="AZ737" s="88"/>
    </row>
    <row r="738" spans="1:52" ht="24.75" customHeight="1" x14ac:dyDescent="0.15">
      <c r="A738" s="1021" t="s">
        <v>395</v>
      </c>
      <c r="B738" s="210"/>
      <c r="C738" s="210"/>
      <c r="D738" s="211"/>
      <c r="E738" s="1022" t="s">
        <v>644</v>
      </c>
      <c r="F738" s="1022"/>
      <c r="G738" s="1022"/>
      <c r="H738" s="1022"/>
      <c r="I738" s="1022"/>
      <c r="J738" s="1022"/>
      <c r="K738" s="1022"/>
      <c r="L738" s="1022"/>
      <c r="M738" s="1022"/>
      <c r="N738" s="378" t="s">
        <v>394</v>
      </c>
      <c r="O738" s="378"/>
      <c r="P738" s="378"/>
      <c r="Q738" s="378"/>
      <c r="R738" s="1022" t="s">
        <v>645</v>
      </c>
      <c r="S738" s="1022"/>
      <c r="T738" s="1022"/>
      <c r="U738" s="1022"/>
      <c r="V738" s="1022"/>
      <c r="W738" s="1022"/>
      <c r="X738" s="1022"/>
      <c r="Y738" s="1022"/>
      <c r="Z738" s="1022"/>
      <c r="AA738" s="378" t="s">
        <v>393</v>
      </c>
      <c r="AB738" s="378"/>
      <c r="AC738" s="378"/>
      <c r="AD738" s="378"/>
      <c r="AE738" s="1022" t="s">
        <v>646</v>
      </c>
      <c r="AF738" s="1022"/>
      <c r="AG738" s="1022"/>
      <c r="AH738" s="1022"/>
      <c r="AI738" s="1022"/>
      <c r="AJ738" s="1022"/>
      <c r="AK738" s="1022"/>
      <c r="AL738" s="1022"/>
      <c r="AM738" s="1022"/>
      <c r="AN738" s="378" t="s">
        <v>392</v>
      </c>
      <c r="AO738" s="378"/>
      <c r="AP738" s="378"/>
      <c r="AQ738" s="378"/>
      <c r="AR738" s="1028">
        <v>85</v>
      </c>
      <c r="AS738" s="1029"/>
      <c r="AT738" s="1029"/>
      <c r="AU738" s="1029"/>
      <c r="AV738" s="1029"/>
      <c r="AW738" s="1029"/>
      <c r="AX738" s="1030"/>
    </row>
    <row r="739" spans="1:52" ht="24.75" customHeight="1" x14ac:dyDescent="0.15">
      <c r="A739" s="1021" t="s">
        <v>391</v>
      </c>
      <c r="B739" s="210"/>
      <c r="C739" s="210"/>
      <c r="D739" s="211"/>
      <c r="E739" s="1022">
        <v>86</v>
      </c>
      <c r="F739" s="1022"/>
      <c r="G739" s="1022"/>
      <c r="H739" s="1022"/>
      <c r="I739" s="1022"/>
      <c r="J739" s="1022"/>
      <c r="K739" s="1022"/>
      <c r="L739" s="1022"/>
      <c r="M739" s="1022"/>
      <c r="N739" s="1023"/>
      <c r="O739" s="1023"/>
      <c r="P739" s="1023"/>
      <c r="Q739" s="1023"/>
      <c r="R739" s="1024"/>
      <c r="S739" s="1024"/>
      <c r="T739" s="1024"/>
      <c r="U739" s="1024"/>
      <c r="V739" s="1024"/>
      <c r="W739" s="1024"/>
      <c r="X739" s="1024"/>
      <c r="Y739" s="1024"/>
      <c r="Z739" s="1024"/>
      <c r="AA739" s="1023"/>
      <c r="AB739" s="1023"/>
      <c r="AC739" s="1023"/>
      <c r="AD739" s="1023"/>
      <c r="AE739" s="1024"/>
      <c r="AF739" s="1024"/>
      <c r="AG739" s="1024"/>
      <c r="AH739" s="1024"/>
      <c r="AI739" s="1024"/>
      <c r="AJ739" s="1024"/>
      <c r="AK739" s="1024"/>
      <c r="AL739" s="1024"/>
      <c r="AM739" s="1024"/>
      <c r="AN739" s="1023"/>
      <c r="AO739" s="1023"/>
      <c r="AP739" s="1023"/>
      <c r="AQ739" s="1023"/>
      <c r="AR739" s="1025"/>
      <c r="AS739" s="1026"/>
      <c r="AT739" s="1026"/>
      <c r="AU739" s="1026"/>
      <c r="AV739" s="1026"/>
      <c r="AW739" s="1026"/>
      <c r="AX739" s="1027"/>
    </row>
    <row r="740" spans="1:52" ht="24.75" customHeight="1" thickBot="1" x14ac:dyDescent="0.2">
      <c r="A740" s="1003" t="s">
        <v>415</v>
      </c>
      <c r="B740" s="1004"/>
      <c r="C740" s="1004"/>
      <c r="D740" s="1005"/>
      <c r="E740" s="1006" t="s">
        <v>564</v>
      </c>
      <c r="F740" s="1007"/>
      <c r="G740" s="1007"/>
      <c r="H740" s="92" t="str">
        <f>IF(E740="", "", "(")</f>
        <v>(</v>
      </c>
      <c r="I740" s="1007"/>
      <c r="J740" s="1007"/>
      <c r="K740" s="92" t="str">
        <f>IF(OR(I740="　", I740=""), "", "-")</f>
        <v/>
      </c>
      <c r="L740" s="1008">
        <v>91</v>
      </c>
      <c r="M740" s="1008"/>
      <c r="N740" s="93" t="str">
        <f>IF(O740="", "", "-")</f>
        <v/>
      </c>
      <c r="O740" s="94"/>
      <c r="P740" s="93" t="str">
        <f>IF(E740="", "", ")")</f>
        <v>)</v>
      </c>
      <c r="Q740" s="1006"/>
      <c r="R740" s="1007"/>
      <c r="S740" s="1007"/>
      <c r="T740" s="92" t="str">
        <f>IF(Q740="", "", "(")</f>
        <v/>
      </c>
      <c r="U740" s="1007"/>
      <c r="V740" s="1007"/>
      <c r="W740" s="92" t="str">
        <f>IF(OR(U740="　", U740=""), "", "-")</f>
        <v/>
      </c>
      <c r="X740" s="1008"/>
      <c r="Y740" s="1008"/>
      <c r="Z740" s="93" t="str">
        <f>IF(AA740="", "", "-")</f>
        <v/>
      </c>
      <c r="AA740" s="94"/>
      <c r="AB740" s="93" t="str">
        <f>IF(Q740="", "", ")")</f>
        <v/>
      </c>
      <c r="AC740" s="1006"/>
      <c r="AD740" s="1007"/>
      <c r="AE740" s="1007"/>
      <c r="AF740" s="92" t="str">
        <f>IF(AC740="", "", "(")</f>
        <v/>
      </c>
      <c r="AG740" s="1007"/>
      <c r="AH740" s="1007"/>
      <c r="AI740" s="92" t="str">
        <f>IF(OR(AG740="　", AG740=""), "", "-")</f>
        <v/>
      </c>
      <c r="AJ740" s="1008"/>
      <c r="AK740" s="1008"/>
      <c r="AL740" s="93" t="str">
        <f>IF(AM740="", "", "-")</f>
        <v/>
      </c>
      <c r="AM740" s="94"/>
      <c r="AN740" s="93" t="str">
        <f>IF(AC740="", "", ")")</f>
        <v/>
      </c>
      <c r="AO740" s="1031"/>
      <c r="AP740" s="1032"/>
      <c r="AQ740" s="1032"/>
      <c r="AR740" s="1032"/>
      <c r="AS740" s="1032"/>
      <c r="AT740" s="1032"/>
      <c r="AU740" s="1032"/>
      <c r="AV740" s="1032"/>
      <c r="AW740" s="1032"/>
      <c r="AX740" s="1033"/>
    </row>
    <row r="741" spans="1:52" ht="28.35" customHeight="1" x14ac:dyDescent="0.15">
      <c r="A741" s="638" t="s">
        <v>384</v>
      </c>
      <c r="B741" s="639"/>
      <c r="C741" s="639"/>
      <c r="D741" s="639"/>
      <c r="E741" s="639"/>
      <c r="F741" s="640"/>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8"/>
      <c r="B742" s="639"/>
      <c r="C742" s="639"/>
      <c r="D742" s="639"/>
      <c r="E742" s="639"/>
      <c r="F742" s="640"/>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8"/>
      <c r="B743" s="639"/>
      <c r="C743" s="639"/>
      <c r="D743" s="639"/>
      <c r="E743" s="639"/>
      <c r="F743" s="64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8"/>
      <c r="B744" s="639"/>
      <c r="C744" s="639"/>
      <c r="D744" s="639"/>
      <c r="E744" s="639"/>
      <c r="F744" s="64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8"/>
      <c r="B745" s="639"/>
      <c r="C745" s="639"/>
      <c r="D745" s="639"/>
      <c r="E745" s="639"/>
      <c r="F745" s="64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8"/>
      <c r="B746" s="639"/>
      <c r="C746" s="639"/>
      <c r="D746" s="639"/>
      <c r="E746" s="639"/>
      <c r="F746" s="64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8"/>
      <c r="B747" s="639"/>
      <c r="C747" s="639"/>
      <c r="D747" s="639"/>
      <c r="E747" s="639"/>
      <c r="F747" s="64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8"/>
      <c r="B748" s="639"/>
      <c r="C748" s="639"/>
      <c r="D748" s="639"/>
      <c r="E748" s="639"/>
      <c r="F748" s="64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8"/>
      <c r="B749" s="639"/>
      <c r="C749" s="639"/>
      <c r="D749" s="639"/>
      <c r="E749" s="639"/>
      <c r="F749" s="64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8"/>
      <c r="B750" s="639"/>
      <c r="C750" s="639"/>
      <c r="D750" s="639"/>
      <c r="E750" s="639"/>
      <c r="F750" s="64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8"/>
      <c r="B751" s="639"/>
      <c r="C751" s="639"/>
      <c r="D751" s="639"/>
      <c r="E751" s="639"/>
      <c r="F751" s="64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8"/>
      <c r="B752" s="639"/>
      <c r="C752" s="639"/>
      <c r="D752" s="639"/>
      <c r="E752" s="639"/>
      <c r="F752" s="64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8"/>
      <c r="B753" s="639"/>
      <c r="C753" s="639"/>
      <c r="D753" s="639"/>
      <c r="E753" s="639"/>
      <c r="F753" s="64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8"/>
      <c r="B754" s="639"/>
      <c r="C754" s="639"/>
      <c r="D754" s="639"/>
      <c r="E754" s="639"/>
      <c r="F754" s="64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8"/>
      <c r="B755" s="639"/>
      <c r="C755" s="639"/>
      <c r="D755" s="639"/>
      <c r="E755" s="639"/>
      <c r="F755" s="64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8"/>
      <c r="B756" s="639"/>
      <c r="C756" s="639"/>
      <c r="D756" s="639"/>
      <c r="E756" s="639"/>
      <c r="F756" s="64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8"/>
      <c r="B757" s="639"/>
      <c r="C757" s="639"/>
      <c r="D757" s="639"/>
      <c r="E757" s="639"/>
      <c r="F757" s="64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38"/>
      <c r="B758" s="639"/>
      <c r="C758" s="639"/>
      <c r="D758" s="639"/>
      <c r="E758" s="639"/>
      <c r="F758" s="64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8"/>
      <c r="B759" s="639"/>
      <c r="C759" s="639"/>
      <c r="D759" s="639"/>
      <c r="E759" s="639"/>
      <c r="F759" s="64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8"/>
      <c r="B760" s="639"/>
      <c r="C760" s="639"/>
      <c r="D760" s="639"/>
      <c r="E760" s="639"/>
      <c r="F760" s="64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8"/>
      <c r="B761" s="639"/>
      <c r="C761" s="639"/>
      <c r="D761" s="639"/>
      <c r="E761" s="639"/>
      <c r="F761" s="64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8"/>
      <c r="B762" s="639"/>
      <c r="C762" s="639"/>
      <c r="D762" s="639"/>
      <c r="E762" s="639"/>
      <c r="F762" s="64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8"/>
      <c r="B763" s="639"/>
      <c r="C763" s="639"/>
      <c r="D763" s="639"/>
      <c r="E763" s="639"/>
      <c r="F763" s="64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8"/>
      <c r="B764" s="639"/>
      <c r="C764" s="639"/>
      <c r="D764" s="639"/>
      <c r="E764" s="639"/>
      <c r="F764" s="64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8"/>
      <c r="B765" s="639"/>
      <c r="C765" s="639"/>
      <c r="D765" s="639"/>
      <c r="E765" s="639"/>
      <c r="F765" s="64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8"/>
      <c r="B766" s="639"/>
      <c r="C766" s="639"/>
      <c r="D766" s="639"/>
      <c r="E766" s="639"/>
      <c r="F766" s="64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8"/>
      <c r="B767" s="639"/>
      <c r="C767" s="639"/>
      <c r="D767" s="639"/>
      <c r="E767" s="639"/>
      <c r="F767" s="64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8"/>
      <c r="B768" s="639"/>
      <c r="C768" s="639"/>
      <c r="D768" s="639"/>
      <c r="E768" s="639"/>
      <c r="F768" s="64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8"/>
      <c r="B769" s="639"/>
      <c r="C769" s="639"/>
      <c r="D769" s="639"/>
      <c r="E769" s="639"/>
      <c r="F769" s="64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8"/>
      <c r="B770" s="639"/>
      <c r="C770" s="639"/>
      <c r="D770" s="639"/>
      <c r="E770" s="639"/>
      <c r="F770" s="64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8"/>
      <c r="B771" s="639"/>
      <c r="C771" s="639"/>
      <c r="D771" s="639"/>
      <c r="E771" s="639"/>
      <c r="F771" s="64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8"/>
      <c r="B772" s="639"/>
      <c r="C772" s="639"/>
      <c r="D772" s="639"/>
      <c r="E772" s="639"/>
      <c r="F772" s="64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8"/>
      <c r="B773" s="639"/>
      <c r="C773" s="639"/>
      <c r="D773" s="639"/>
      <c r="E773" s="639"/>
      <c r="F773" s="64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8"/>
      <c r="B774" s="639"/>
      <c r="C774" s="639"/>
      <c r="D774" s="639"/>
      <c r="E774" s="639"/>
      <c r="F774" s="64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8"/>
      <c r="B775" s="639"/>
      <c r="C775" s="639"/>
      <c r="D775" s="639"/>
      <c r="E775" s="639"/>
      <c r="F775" s="64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8"/>
      <c r="B776" s="639"/>
      <c r="C776" s="639"/>
      <c r="D776" s="639"/>
      <c r="E776" s="639"/>
      <c r="F776" s="64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8"/>
      <c r="B777" s="639"/>
      <c r="C777" s="639"/>
      <c r="D777" s="639"/>
      <c r="E777" s="639"/>
      <c r="F777" s="64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8"/>
      <c r="B778" s="639"/>
      <c r="C778" s="639"/>
      <c r="D778" s="639"/>
      <c r="E778" s="639"/>
      <c r="F778" s="64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1"/>
      <c r="B779" s="642"/>
      <c r="C779" s="642"/>
      <c r="D779" s="642"/>
      <c r="E779" s="642"/>
      <c r="F779" s="64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2" t="s">
        <v>386</v>
      </c>
      <c r="B780" s="653"/>
      <c r="C780" s="653"/>
      <c r="D780" s="653"/>
      <c r="E780" s="653"/>
      <c r="F780" s="654"/>
      <c r="G780" s="615" t="s">
        <v>714</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685</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9"/>
    </row>
    <row r="781" spans="1:50" ht="24.75" customHeight="1" x14ac:dyDescent="0.15">
      <c r="A781" s="655"/>
      <c r="B781" s="656"/>
      <c r="C781" s="656"/>
      <c r="D781" s="656"/>
      <c r="E781" s="656"/>
      <c r="F781" s="657"/>
      <c r="G781" s="841" t="s">
        <v>17</v>
      </c>
      <c r="H781" s="692"/>
      <c r="I781" s="692"/>
      <c r="J781" s="692"/>
      <c r="K781" s="692"/>
      <c r="L781" s="691" t="s">
        <v>18</v>
      </c>
      <c r="M781" s="692"/>
      <c r="N781" s="692"/>
      <c r="O781" s="692"/>
      <c r="P781" s="692"/>
      <c r="Q781" s="692"/>
      <c r="R781" s="692"/>
      <c r="S781" s="692"/>
      <c r="T781" s="692"/>
      <c r="U781" s="692"/>
      <c r="V781" s="692"/>
      <c r="W781" s="692"/>
      <c r="X781" s="693"/>
      <c r="Y781" s="677" t="s">
        <v>19</v>
      </c>
      <c r="Z781" s="678"/>
      <c r="AA781" s="678"/>
      <c r="AB781" s="824"/>
      <c r="AC781" s="841" t="s">
        <v>17</v>
      </c>
      <c r="AD781" s="692"/>
      <c r="AE781" s="692"/>
      <c r="AF781" s="692"/>
      <c r="AG781" s="692"/>
      <c r="AH781" s="691" t="s">
        <v>18</v>
      </c>
      <c r="AI781" s="692"/>
      <c r="AJ781" s="692"/>
      <c r="AK781" s="692"/>
      <c r="AL781" s="692"/>
      <c r="AM781" s="692"/>
      <c r="AN781" s="692"/>
      <c r="AO781" s="692"/>
      <c r="AP781" s="692"/>
      <c r="AQ781" s="692"/>
      <c r="AR781" s="692"/>
      <c r="AS781" s="692"/>
      <c r="AT781" s="693"/>
      <c r="AU781" s="677" t="s">
        <v>19</v>
      </c>
      <c r="AV781" s="678"/>
      <c r="AW781" s="678"/>
      <c r="AX781" s="679"/>
    </row>
    <row r="782" spans="1:50" ht="24.75" customHeight="1" x14ac:dyDescent="0.15">
      <c r="A782" s="655"/>
      <c r="B782" s="656"/>
      <c r="C782" s="656"/>
      <c r="D782" s="656"/>
      <c r="E782" s="656"/>
      <c r="F782" s="657"/>
      <c r="G782" s="694" t="s">
        <v>663</v>
      </c>
      <c r="H782" s="695"/>
      <c r="I782" s="695"/>
      <c r="J782" s="695"/>
      <c r="K782" s="696"/>
      <c r="L782" s="688" t="s">
        <v>664</v>
      </c>
      <c r="M782" s="861"/>
      <c r="N782" s="861"/>
      <c r="O782" s="861"/>
      <c r="P782" s="861"/>
      <c r="Q782" s="861"/>
      <c r="R782" s="861"/>
      <c r="S782" s="861"/>
      <c r="T782" s="861"/>
      <c r="U782" s="861"/>
      <c r="V782" s="861"/>
      <c r="W782" s="861"/>
      <c r="X782" s="862"/>
      <c r="Y782" s="406">
        <v>0.5</v>
      </c>
      <c r="Z782" s="407"/>
      <c r="AA782" s="407"/>
      <c r="AB782" s="831"/>
      <c r="AC782" s="694" t="s">
        <v>679</v>
      </c>
      <c r="AD782" s="865"/>
      <c r="AE782" s="865"/>
      <c r="AF782" s="865"/>
      <c r="AG782" s="866"/>
      <c r="AH782" s="688" t="s">
        <v>683</v>
      </c>
      <c r="AI782" s="689"/>
      <c r="AJ782" s="689"/>
      <c r="AK782" s="689"/>
      <c r="AL782" s="689"/>
      <c r="AM782" s="689"/>
      <c r="AN782" s="689"/>
      <c r="AO782" s="689"/>
      <c r="AP782" s="689"/>
      <c r="AQ782" s="689"/>
      <c r="AR782" s="689"/>
      <c r="AS782" s="689"/>
      <c r="AT782" s="690"/>
      <c r="AU782" s="406">
        <v>1</v>
      </c>
      <c r="AV782" s="407"/>
      <c r="AW782" s="407"/>
      <c r="AX782" s="408"/>
    </row>
    <row r="783" spans="1:50" ht="24.75" customHeight="1" x14ac:dyDescent="0.15">
      <c r="A783" s="655"/>
      <c r="B783" s="656"/>
      <c r="C783" s="656"/>
      <c r="D783" s="656"/>
      <c r="E783" s="656"/>
      <c r="F783" s="657"/>
      <c r="G783" s="626" t="s">
        <v>665</v>
      </c>
      <c r="H783" s="631"/>
      <c r="I783" s="631"/>
      <c r="J783" s="631"/>
      <c r="K783" s="632"/>
      <c r="L783" s="618" t="s">
        <v>666</v>
      </c>
      <c r="M783" s="619"/>
      <c r="N783" s="619"/>
      <c r="O783" s="619"/>
      <c r="P783" s="619"/>
      <c r="Q783" s="619"/>
      <c r="R783" s="619"/>
      <c r="S783" s="619"/>
      <c r="T783" s="619"/>
      <c r="U783" s="619"/>
      <c r="V783" s="619"/>
      <c r="W783" s="619"/>
      <c r="X783" s="620"/>
      <c r="Y783" s="621">
        <v>0.5</v>
      </c>
      <c r="Z783" s="622"/>
      <c r="AA783" s="622"/>
      <c r="AB783" s="636"/>
      <c r="AC783" s="626" t="s">
        <v>680</v>
      </c>
      <c r="AD783" s="627"/>
      <c r="AE783" s="627"/>
      <c r="AF783" s="627"/>
      <c r="AG783" s="628"/>
      <c r="AH783" s="618" t="s">
        <v>684</v>
      </c>
      <c r="AI783" s="629"/>
      <c r="AJ783" s="629"/>
      <c r="AK783" s="629"/>
      <c r="AL783" s="629"/>
      <c r="AM783" s="629"/>
      <c r="AN783" s="629"/>
      <c r="AO783" s="629"/>
      <c r="AP783" s="629"/>
      <c r="AQ783" s="629"/>
      <c r="AR783" s="629"/>
      <c r="AS783" s="629"/>
      <c r="AT783" s="630"/>
      <c r="AU783" s="621">
        <v>0.7</v>
      </c>
      <c r="AV783" s="622"/>
      <c r="AW783" s="622"/>
      <c r="AX783" s="623"/>
    </row>
    <row r="784" spans="1:50" ht="24.75" customHeight="1" x14ac:dyDescent="0.15">
      <c r="A784" s="655"/>
      <c r="B784" s="656"/>
      <c r="C784" s="656"/>
      <c r="D784" s="656"/>
      <c r="E784" s="656"/>
      <c r="F784" s="657"/>
      <c r="G784" s="626"/>
      <c r="H784" s="631"/>
      <c r="I784" s="631"/>
      <c r="J784" s="631"/>
      <c r="K784" s="632"/>
      <c r="L784" s="618"/>
      <c r="M784" s="619"/>
      <c r="N784" s="619"/>
      <c r="O784" s="619"/>
      <c r="P784" s="619"/>
      <c r="Q784" s="619"/>
      <c r="R784" s="619"/>
      <c r="S784" s="619"/>
      <c r="T784" s="619"/>
      <c r="U784" s="619"/>
      <c r="V784" s="619"/>
      <c r="W784" s="619"/>
      <c r="X784" s="620"/>
      <c r="Y784" s="621"/>
      <c r="Z784" s="622"/>
      <c r="AA784" s="622"/>
      <c r="AB784" s="636"/>
      <c r="AC784" s="626" t="s">
        <v>678</v>
      </c>
      <c r="AD784" s="627"/>
      <c r="AE784" s="627"/>
      <c r="AF784" s="627"/>
      <c r="AG784" s="628"/>
      <c r="AH784" s="618" t="s">
        <v>682</v>
      </c>
      <c r="AI784" s="629"/>
      <c r="AJ784" s="629"/>
      <c r="AK784" s="629"/>
      <c r="AL784" s="629"/>
      <c r="AM784" s="629"/>
      <c r="AN784" s="629"/>
      <c r="AO784" s="629"/>
      <c r="AP784" s="629"/>
      <c r="AQ784" s="629"/>
      <c r="AR784" s="629"/>
      <c r="AS784" s="629"/>
      <c r="AT784" s="630"/>
      <c r="AU784" s="621">
        <v>0.4</v>
      </c>
      <c r="AV784" s="622"/>
      <c r="AW784" s="622"/>
      <c r="AX784" s="623"/>
    </row>
    <row r="785" spans="1:50" ht="24.75" customHeight="1" x14ac:dyDescent="0.15">
      <c r="A785" s="655"/>
      <c r="B785" s="656"/>
      <c r="C785" s="656"/>
      <c r="D785" s="656"/>
      <c r="E785" s="656"/>
      <c r="F785" s="657"/>
      <c r="G785" s="626"/>
      <c r="H785" s="631"/>
      <c r="I785" s="631"/>
      <c r="J785" s="631"/>
      <c r="K785" s="632"/>
      <c r="L785" s="618"/>
      <c r="M785" s="619"/>
      <c r="N785" s="619"/>
      <c r="O785" s="619"/>
      <c r="P785" s="619"/>
      <c r="Q785" s="619"/>
      <c r="R785" s="619"/>
      <c r="S785" s="619"/>
      <c r="T785" s="619"/>
      <c r="U785" s="619"/>
      <c r="V785" s="619"/>
      <c r="W785" s="619"/>
      <c r="X785" s="620"/>
      <c r="Y785" s="621"/>
      <c r="Z785" s="622"/>
      <c r="AA785" s="622"/>
      <c r="AB785" s="636"/>
      <c r="AC785" s="626" t="s">
        <v>677</v>
      </c>
      <c r="AD785" s="627"/>
      <c r="AE785" s="627"/>
      <c r="AF785" s="627"/>
      <c r="AG785" s="628"/>
      <c r="AH785" s="618" t="s">
        <v>681</v>
      </c>
      <c r="AI785" s="629"/>
      <c r="AJ785" s="629"/>
      <c r="AK785" s="629"/>
      <c r="AL785" s="629"/>
      <c r="AM785" s="629"/>
      <c r="AN785" s="629"/>
      <c r="AO785" s="629"/>
      <c r="AP785" s="629"/>
      <c r="AQ785" s="629"/>
      <c r="AR785" s="629"/>
      <c r="AS785" s="629"/>
      <c r="AT785" s="630"/>
      <c r="AU785" s="621">
        <v>0.2</v>
      </c>
      <c r="AV785" s="622"/>
      <c r="AW785" s="622"/>
      <c r="AX785" s="623"/>
    </row>
    <row r="786" spans="1:50" ht="24.75" hidden="1" customHeight="1" x14ac:dyDescent="0.15">
      <c r="A786" s="655"/>
      <c r="B786" s="656"/>
      <c r="C786" s="656"/>
      <c r="D786" s="656"/>
      <c r="E786" s="656"/>
      <c r="F786" s="657"/>
      <c r="G786" s="626"/>
      <c r="H786" s="631"/>
      <c r="I786" s="631"/>
      <c r="J786" s="631"/>
      <c r="K786" s="632"/>
      <c r="L786" s="618"/>
      <c r="M786" s="619"/>
      <c r="N786" s="619"/>
      <c r="O786" s="619"/>
      <c r="P786" s="619"/>
      <c r="Q786" s="619"/>
      <c r="R786" s="619"/>
      <c r="S786" s="619"/>
      <c r="T786" s="619"/>
      <c r="U786" s="619"/>
      <c r="V786" s="619"/>
      <c r="W786" s="619"/>
      <c r="X786" s="620"/>
      <c r="Y786" s="621"/>
      <c r="Z786" s="622"/>
      <c r="AA786" s="622"/>
      <c r="AB786" s="636"/>
      <c r="AC786" s="626"/>
      <c r="AD786" s="631"/>
      <c r="AE786" s="631"/>
      <c r="AF786" s="631"/>
      <c r="AG786" s="632"/>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5"/>
      <c r="B787" s="656"/>
      <c r="C787" s="656"/>
      <c r="D787" s="656"/>
      <c r="E787" s="656"/>
      <c r="F787" s="657"/>
      <c r="G787" s="626"/>
      <c r="H787" s="631"/>
      <c r="I787" s="631"/>
      <c r="J787" s="631"/>
      <c r="K787" s="632"/>
      <c r="L787" s="618"/>
      <c r="M787" s="619"/>
      <c r="N787" s="619"/>
      <c r="O787" s="619"/>
      <c r="P787" s="619"/>
      <c r="Q787" s="619"/>
      <c r="R787" s="619"/>
      <c r="S787" s="619"/>
      <c r="T787" s="619"/>
      <c r="U787" s="619"/>
      <c r="V787" s="619"/>
      <c r="W787" s="619"/>
      <c r="X787" s="620"/>
      <c r="Y787" s="621"/>
      <c r="Z787" s="622"/>
      <c r="AA787" s="622"/>
      <c r="AB787" s="636"/>
      <c r="AC787" s="626"/>
      <c r="AD787" s="631"/>
      <c r="AE787" s="631"/>
      <c r="AF787" s="631"/>
      <c r="AG787" s="632"/>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5"/>
      <c r="B788" s="656"/>
      <c r="C788" s="656"/>
      <c r="D788" s="656"/>
      <c r="E788" s="656"/>
      <c r="F788" s="657"/>
      <c r="G788" s="626"/>
      <c r="H788" s="631"/>
      <c r="I788" s="631"/>
      <c r="J788" s="631"/>
      <c r="K788" s="632"/>
      <c r="L788" s="618"/>
      <c r="M788" s="619"/>
      <c r="N788" s="619"/>
      <c r="O788" s="619"/>
      <c r="P788" s="619"/>
      <c r="Q788" s="619"/>
      <c r="R788" s="619"/>
      <c r="S788" s="619"/>
      <c r="T788" s="619"/>
      <c r="U788" s="619"/>
      <c r="V788" s="619"/>
      <c r="W788" s="619"/>
      <c r="X788" s="620"/>
      <c r="Y788" s="621"/>
      <c r="Z788" s="622"/>
      <c r="AA788" s="622"/>
      <c r="AB788" s="636"/>
      <c r="AC788" s="626"/>
      <c r="AD788" s="631"/>
      <c r="AE788" s="631"/>
      <c r="AF788" s="631"/>
      <c r="AG788" s="632"/>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5"/>
      <c r="B789" s="656"/>
      <c r="C789" s="656"/>
      <c r="D789" s="656"/>
      <c r="E789" s="656"/>
      <c r="F789" s="657"/>
      <c r="G789" s="626"/>
      <c r="H789" s="631"/>
      <c r="I789" s="631"/>
      <c r="J789" s="631"/>
      <c r="K789" s="632"/>
      <c r="L789" s="618"/>
      <c r="M789" s="619"/>
      <c r="N789" s="619"/>
      <c r="O789" s="619"/>
      <c r="P789" s="619"/>
      <c r="Q789" s="619"/>
      <c r="R789" s="619"/>
      <c r="S789" s="619"/>
      <c r="T789" s="619"/>
      <c r="U789" s="619"/>
      <c r="V789" s="619"/>
      <c r="W789" s="619"/>
      <c r="X789" s="620"/>
      <c r="Y789" s="621"/>
      <c r="Z789" s="622"/>
      <c r="AA789" s="622"/>
      <c r="AB789" s="636"/>
      <c r="AC789" s="626"/>
      <c r="AD789" s="631"/>
      <c r="AE789" s="631"/>
      <c r="AF789" s="631"/>
      <c r="AG789" s="632"/>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5"/>
      <c r="B790" s="656"/>
      <c r="C790" s="656"/>
      <c r="D790" s="656"/>
      <c r="E790" s="656"/>
      <c r="F790" s="657"/>
      <c r="G790" s="626"/>
      <c r="H790" s="631"/>
      <c r="I790" s="631"/>
      <c r="J790" s="631"/>
      <c r="K790" s="632"/>
      <c r="L790" s="618"/>
      <c r="M790" s="619"/>
      <c r="N790" s="619"/>
      <c r="O790" s="619"/>
      <c r="P790" s="619"/>
      <c r="Q790" s="619"/>
      <c r="R790" s="619"/>
      <c r="S790" s="619"/>
      <c r="T790" s="619"/>
      <c r="U790" s="619"/>
      <c r="V790" s="619"/>
      <c r="W790" s="619"/>
      <c r="X790" s="620"/>
      <c r="Y790" s="621"/>
      <c r="Z790" s="622"/>
      <c r="AA790" s="622"/>
      <c r="AB790" s="636"/>
      <c r="AC790" s="626"/>
      <c r="AD790" s="631"/>
      <c r="AE790" s="631"/>
      <c r="AF790" s="631"/>
      <c r="AG790" s="632"/>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5"/>
      <c r="B791" s="656"/>
      <c r="C791" s="656"/>
      <c r="D791" s="656"/>
      <c r="E791" s="656"/>
      <c r="F791" s="657"/>
      <c r="G791" s="626"/>
      <c r="H791" s="631"/>
      <c r="I791" s="631"/>
      <c r="J791" s="631"/>
      <c r="K791" s="632"/>
      <c r="L791" s="618"/>
      <c r="M791" s="619"/>
      <c r="N791" s="619"/>
      <c r="O791" s="619"/>
      <c r="P791" s="619"/>
      <c r="Q791" s="619"/>
      <c r="R791" s="619"/>
      <c r="S791" s="619"/>
      <c r="T791" s="619"/>
      <c r="U791" s="619"/>
      <c r="V791" s="619"/>
      <c r="W791" s="619"/>
      <c r="X791" s="620"/>
      <c r="Y791" s="621"/>
      <c r="Z791" s="622"/>
      <c r="AA791" s="622"/>
      <c r="AB791" s="636"/>
      <c r="AC791" s="626"/>
      <c r="AD791" s="631"/>
      <c r="AE791" s="631"/>
      <c r="AF791" s="631"/>
      <c r="AG791" s="632"/>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5"/>
      <c r="B792" s="656"/>
      <c r="C792" s="656"/>
      <c r="D792" s="656"/>
      <c r="E792" s="656"/>
      <c r="F792" s="657"/>
      <c r="G792" s="852" t="s">
        <v>20</v>
      </c>
      <c r="H792" s="853"/>
      <c r="I792" s="853"/>
      <c r="J792" s="853"/>
      <c r="K792" s="853"/>
      <c r="L792" s="854"/>
      <c r="M792" s="855"/>
      <c r="N792" s="855"/>
      <c r="O792" s="855"/>
      <c r="P792" s="855"/>
      <c r="Q792" s="855"/>
      <c r="R792" s="855"/>
      <c r="S792" s="855"/>
      <c r="T792" s="855"/>
      <c r="U792" s="855"/>
      <c r="V792" s="855"/>
      <c r="W792" s="855"/>
      <c r="X792" s="856"/>
      <c r="Y792" s="857">
        <f>SUM(Y782:AB791)</f>
        <v>1</v>
      </c>
      <c r="Z792" s="858"/>
      <c r="AA792" s="858"/>
      <c r="AB792" s="859"/>
      <c r="AC792" s="852" t="s">
        <v>20</v>
      </c>
      <c r="AD792" s="853"/>
      <c r="AE792" s="853"/>
      <c r="AF792" s="853"/>
      <c r="AG792" s="853"/>
      <c r="AH792" s="854"/>
      <c r="AI792" s="855"/>
      <c r="AJ792" s="855"/>
      <c r="AK792" s="855"/>
      <c r="AL792" s="855"/>
      <c r="AM792" s="855"/>
      <c r="AN792" s="855"/>
      <c r="AO792" s="855"/>
      <c r="AP792" s="855"/>
      <c r="AQ792" s="855"/>
      <c r="AR792" s="855"/>
      <c r="AS792" s="855"/>
      <c r="AT792" s="856"/>
      <c r="AU792" s="857">
        <f>SUM(AU782:AX791)</f>
        <v>2.3000000000000003</v>
      </c>
      <c r="AV792" s="858"/>
      <c r="AW792" s="858"/>
      <c r="AX792" s="860"/>
    </row>
    <row r="793" spans="1:50" ht="24.75" customHeight="1" x14ac:dyDescent="0.15">
      <c r="A793" s="655"/>
      <c r="B793" s="656"/>
      <c r="C793" s="656"/>
      <c r="D793" s="656"/>
      <c r="E793" s="656"/>
      <c r="F793" s="657"/>
      <c r="G793" s="615" t="s">
        <v>716</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9"/>
    </row>
    <row r="794" spans="1:50" ht="24.75" customHeight="1" x14ac:dyDescent="0.15">
      <c r="A794" s="655"/>
      <c r="B794" s="656"/>
      <c r="C794" s="656"/>
      <c r="D794" s="656"/>
      <c r="E794" s="656"/>
      <c r="F794" s="657"/>
      <c r="G794" s="841" t="s">
        <v>17</v>
      </c>
      <c r="H794" s="692"/>
      <c r="I794" s="692"/>
      <c r="J794" s="692"/>
      <c r="K794" s="692"/>
      <c r="L794" s="691" t="s">
        <v>18</v>
      </c>
      <c r="M794" s="692"/>
      <c r="N794" s="692"/>
      <c r="O794" s="692"/>
      <c r="P794" s="692"/>
      <c r="Q794" s="692"/>
      <c r="R794" s="692"/>
      <c r="S794" s="692"/>
      <c r="T794" s="692"/>
      <c r="U794" s="692"/>
      <c r="V794" s="692"/>
      <c r="W794" s="692"/>
      <c r="X794" s="693"/>
      <c r="Y794" s="677" t="s">
        <v>19</v>
      </c>
      <c r="Z794" s="678"/>
      <c r="AA794" s="678"/>
      <c r="AB794" s="824"/>
      <c r="AC794" s="841" t="s">
        <v>17</v>
      </c>
      <c r="AD794" s="692"/>
      <c r="AE794" s="692"/>
      <c r="AF794" s="692"/>
      <c r="AG794" s="692"/>
      <c r="AH794" s="691" t="s">
        <v>18</v>
      </c>
      <c r="AI794" s="692"/>
      <c r="AJ794" s="692"/>
      <c r="AK794" s="692"/>
      <c r="AL794" s="692"/>
      <c r="AM794" s="692"/>
      <c r="AN794" s="692"/>
      <c r="AO794" s="692"/>
      <c r="AP794" s="692"/>
      <c r="AQ794" s="692"/>
      <c r="AR794" s="692"/>
      <c r="AS794" s="692"/>
      <c r="AT794" s="693"/>
      <c r="AU794" s="677" t="s">
        <v>19</v>
      </c>
      <c r="AV794" s="678"/>
      <c r="AW794" s="678"/>
      <c r="AX794" s="679"/>
    </row>
    <row r="795" spans="1:50" ht="24.75" customHeight="1" x14ac:dyDescent="0.15">
      <c r="A795" s="655"/>
      <c r="B795" s="656"/>
      <c r="C795" s="656"/>
      <c r="D795" s="656"/>
      <c r="E795" s="656"/>
      <c r="F795" s="657"/>
      <c r="G795" s="694" t="s">
        <v>686</v>
      </c>
      <c r="H795" s="695"/>
      <c r="I795" s="695"/>
      <c r="J795" s="695"/>
      <c r="K795" s="696"/>
      <c r="L795" s="688" t="s">
        <v>688</v>
      </c>
      <c r="M795" s="861"/>
      <c r="N795" s="861"/>
      <c r="O795" s="861"/>
      <c r="P795" s="861"/>
      <c r="Q795" s="861"/>
      <c r="R795" s="861"/>
      <c r="S795" s="861"/>
      <c r="T795" s="861"/>
      <c r="U795" s="861"/>
      <c r="V795" s="861"/>
      <c r="W795" s="861"/>
      <c r="X795" s="862"/>
      <c r="Y795" s="406">
        <v>3.4</v>
      </c>
      <c r="Z795" s="407"/>
      <c r="AA795" s="407"/>
      <c r="AB795" s="831"/>
      <c r="AC795" s="694"/>
      <c r="AD795" s="695"/>
      <c r="AE795" s="695"/>
      <c r="AF795" s="695"/>
      <c r="AG795" s="696"/>
      <c r="AH795" s="688"/>
      <c r="AI795" s="861"/>
      <c r="AJ795" s="861"/>
      <c r="AK795" s="861"/>
      <c r="AL795" s="861"/>
      <c r="AM795" s="861"/>
      <c r="AN795" s="861"/>
      <c r="AO795" s="861"/>
      <c r="AP795" s="861"/>
      <c r="AQ795" s="861"/>
      <c r="AR795" s="861"/>
      <c r="AS795" s="861"/>
      <c r="AT795" s="862"/>
      <c r="AU795" s="406"/>
      <c r="AV795" s="407"/>
      <c r="AW795" s="407"/>
      <c r="AX795" s="408"/>
    </row>
    <row r="796" spans="1:50" ht="24.75" customHeight="1" x14ac:dyDescent="0.15">
      <c r="A796" s="655"/>
      <c r="B796" s="656"/>
      <c r="C796" s="656"/>
      <c r="D796" s="656"/>
      <c r="E796" s="656"/>
      <c r="F796" s="657"/>
      <c r="G796" s="626" t="s">
        <v>687</v>
      </c>
      <c r="H796" s="631"/>
      <c r="I796" s="631"/>
      <c r="J796" s="631"/>
      <c r="K796" s="632"/>
      <c r="L796" s="618" t="s">
        <v>689</v>
      </c>
      <c r="M796" s="619"/>
      <c r="N796" s="619"/>
      <c r="O796" s="619"/>
      <c r="P796" s="619"/>
      <c r="Q796" s="619"/>
      <c r="R796" s="619"/>
      <c r="S796" s="619"/>
      <c r="T796" s="619"/>
      <c r="U796" s="619"/>
      <c r="V796" s="619"/>
      <c r="W796" s="619"/>
      <c r="X796" s="620"/>
      <c r="Y796" s="621">
        <v>1.7</v>
      </c>
      <c r="Z796" s="622"/>
      <c r="AA796" s="622"/>
      <c r="AB796" s="636"/>
      <c r="AC796" s="626"/>
      <c r="AD796" s="631"/>
      <c r="AE796" s="631"/>
      <c r="AF796" s="631"/>
      <c r="AG796" s="632"/>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5"/>
      <c r="B797" s="656"/>
      <c r="C797" s="656"/>
      <c r="D797" s="656"/>
      <c r="E797" s="656"/>
      <c r="F797" s="657"/>
      <c r="G797" s="626" t="s">
        <v>80</v>
      </c>
      <c r="H797" s="631"/>
      <c r="I797" s="631"/>
      <c r="J797" s="631"/>
      <c r="K797" s="632"/>
      <c r="L797" s="618" t="s">
        <v>690</v>
      </c>
      <c r="M797" s="619"/>
      <c r="N797" s="619"/>
      <c r="O797" s="619"/>
      <c r="P797" s="619"/>
      <c r="Q797" s="619"/>
      <c r="R797" s="619"/>
      <c r="S797" s="619"/>
      <c r="T797" s="619"/>
      <c r="U797" s="619"/>
      <c r="V797" s="619"/>
      <c r="W797" s="619"/>
      <c r="X797" s="620"/>
      <c r="Y797" s="621">
        <v>0.7</v>
      </c>
      <c r="Z797" s="622"/>
      <c r="AA797" s="622"/>
      <c r="AB797" s="636"/>
      <c r="AC797" s="626"/>
      <c r="AD797" s="631"/>
      <c r="AE797" s="631"/>
      <c r="AF797" s="631"/>
      <c r="AG797" s="632"/>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5"/>
      <c r="B798" s="656"/>
      <c r="C798" s="656"/>
      <c r="D798" s="656"/>
      <c r="E798" s="656"/>
      <c r="F798" s="657"/>
      <c r="G798" s="626"/>
      <c r="H798" s="631"/>
      <c r="I798" s="631"/>
      <c r="J798" s="631"/>
      <c r="K798" s="632"/>
      <c r="L798" s="618"/>
      <c r="M798" s="619"/>
      <c r="N798" s="619"/>
      <c r="O798" s="619"/>
      <c r="P798" s="619"/>
      <c r="Q798" s="619"/>
      <c r="R798" s="619"/>
      <c r="S798" s="619"/>
      <c r="T798" s="619"/>
      <c r="U798" s="619"/>
      <c r="V798" s="619"/>
      <c r="W798" s="619"/>
      <c r="X798" s="620"/>
      <c r="Y798" s="621"/>
      <c r="Z798" s="622"/>
      <c r="AA798" s="622"/>
      <c r="AB798" s="636"/>
      <c r="AC798" s="626"/>
      <c r="AD798" s="631"/>
      <c r="AE798" s="631"/>
      <c r="AF798" s="631"/>
      <c r="AG798" s="632"/>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5"/>
      <c r="B799" s="656"/>
      <c r="C799" s="656"/>
      <c r="D799" s="656"/>
      <c r="E799" s="656"/>
      <c r="F799" s="657"/>
      <c r="G799" s="626"/>
      <c r="H799" s="631"/>
      <c r="I799" s="631"/>
      <c r="J799" s="631"/>
      <c r="K799" s="632"/>
      <c r="L799" s="618"/>
      <c r="M799" s="619"/>
      <c r="N799" s="619"/>
      <c r="O799" s="619"/>
      <c r="P799" s="619"/>
      <c r="Q799" s="619"/>
      <c r="R799" s="619"/>
      <c r="S799" s="619"/>
      <c r="T799" s="619"/>
      <c r="U799" s="619"/>
      <c r="V799" s="619"/>
      <c r="W799" s="619"/>
      <c r="X799" s="620"/>
      <c r="Y799" s="621"/>
      <c r="Z799" s="622"/>
      <c r="AA799" s="622"/>
      <c r="AB799" s="636"/>
      <c r="AC799" s="626"/>
      <c r="AD799" s="631"/>
      <c r="AE799" s="631"/>
      <c r="AF799" s="631"/>
      <c r="AG799" s="632"/>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5"/>
      <c r="B800" s="656"/>
      <c r="C800" s="656"/>
      <c r="D800" s="656"/>
      <c r="E800" s="656"/>
      <c r="F800" s="657"/>
      <c r="G800" s="626"/>
      <c r="H800" s="631"/>
      <c r="I800" s="631"/>
      <c r="J800" s="631"/>
      <c r="K800" s="632"/>
      <c r="L800" s="618"/>
      <c r="M800" s="619"/>
      <c r="N800" s="619"/>
      <c r="O800" s="619"/>
      <c r="P800" s="619"/>
      <c r="Q800" s="619"/>
      <c r="R800" s="619"/>
      <c r="S800" s="619"/>
      <c r="T800" s="619"/>
      <c r="U800" s="619"/>
      <c r="V800" s="619"/>
      <c r="W800" s="619"/>
      <c r="X800" s="620"/>
      <c r="Y800" s="621"/>
      <c r="Z800" s="622"/>
      <c r="AA800" s="622"/>
      <c r="AB800" s="636"/>
      <c r="AC800" s="626"/>
      <c r="AD800" s="631"/>
      <c r="AE800" s="631"/>
      <c r="AF800" s="631"/>
      <c r="AG800" s="632"/>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5"/>
      <c r="B801" s="656"/>
      <c r="C801" s="656"/>
      <c r="D801" s="656"/>
      <c r="E801" s="656"/>
      <c r="F801" s="657"/>
      <c r="G801" s="626"/>
      <c r="H801" s="631"/>
      <c r="I801" s="631"/>
      <c r="J801" s="631"/>
      <c r="K801" s="632"/>
      <c r="L801" s="618"/>
      <c r="M801" s="619"/>
      <c r="N801" s="619"/>
      <c r="O801" s="619"/>
      <c r="P801" s="619"/>
      <c r="Q801" s="619"/>
      <c r="R801" s="619"/>
      <c r="S801" s="619"/>
      <c r="T801" s="619"/>
      <c r="U801" s="619"/>
      <c r="V801" s="619"/>
      <c r="W801" s="619"/>
      <c r="X801" s="620"/>
      <c r="Y801" s="621"/>
      <c r="Z801" s="622"/>
      <c r="AA801" s="622"/>
      <c r="AB801" s="636"/>
      <c r="AC801" s="626"/>
      <c r="AD801" s="631"/>
      <c r="AE801" s="631"/>
      <c r="AF801" s="631"/>
      <c r="AG801" s="632"/>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5"/>
      <c r="B802" s="656"/>
      <c r="C802" s="656"/>
      <c r="D802" s="656"/>
      <c r="E802" s="656"/>
      <c r="F802" s="657"/>
      <c r="G802" s="626"/>
      <c r="H802" s="631"/>
      <c r="I802" s="631"/>
      <c r="J802" s="631"/>
      <c r="K802" s="632"/>
      <c r="L802" s="618"/>
      <c r="M802" s="619"/>
      <c r="N802" s="619"/>
      <c r="O802" s="619"/>
      <c r="P802" s="619"/>
      <c r="Q802" s="619"/>
      <c r="R802" s="619"/>
      <c r="S802" s="619"/>
      <c r="T802" s="619"/>
      <c r="U802" s="619"/>
      <c r="V802" s="619"/>
      <c r="W802" s="619"/>
      <c r="X802" s="620"/>
      <c r="Y802" s="621"/>
      <c r="Z802" s="622"/>
      <c r="AA802" s="622"/>
      <c r="AB802" s="636"/>
      <c r="AC802" s="626"/>
      <c r="AD802" s="631"/>
      <c r="AE802" s="631"/>
      <c r="AF802" s="631"/>
      <c r="AG802" s="632"/>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5"/>
      <c r="B803" s="656"/>
      <c r="C803" s="656"/>
      <c r="D803" s="656"/>
      <c r="E803" s="656"/>
      <c r="F803" s="657"/>
      <c r="G803" s="626"/>
      <c r="H803" s="631"/>
      <c r="I803" s="631"/>
      <c r="J803" s="631"/>
      <c r="K803" s="632"/>
      <c r="L803" s="618"/>
      <c r="M803" s="619"/>
      <c r="N803" s="619"/>
      <c r="O803" s="619"/>
      <c r="P803" s="619"/>
      <c r="Q803" s="619"/>
      <c r="R803" s="619"/>
      <c r="S803" s="619"/>
      <c r="T803" s="619"/>
      <c r="U803" s="619"/>
      <c r="V803" s="619"/>
      <c r="W803" s="619"/>
      <c r="X803" s="620"/>
      <c r="Y803" s="621"/>
      <c r="Z803" s="622"/>
      <c r="AA803" s="622"/>
      <c r="AB803" s="636"/>
      <c r="AC803" s="626"/>
      <c r="AD803" s="631"/>
      <c r="AE803" s="631"/>
      <c r="AF803" s="631"/>
      <c r="AG803" s="632"/>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5"/>
      <c r="B804" s="656"/>
      <c r="C804" s="656"/>
      <c r="D804" s="656"/>
      <c r="E804" s="656"/>
      <c r="F804" s="657"/>
      <c r="G804" s="626"/>
      <c r="H804" s="631"/>
      <c r="I804" s="631"/>
      <c r="J804" s="631"/>
      <c r="K804" s="632"/>
      <c r="L804" s="618"/>
      <c r="M804" s="619"/>
      <c r="N804" s="619"/>
      <c r="O804" s="619"/>
      <c r="P804" s="619"/>
      <c r="Q804" s="619"/>
      <c r="R804" s="619"/>
      <c r="S804" s="619"/>
      <c r="T804" s="619"/>
      <c r="U804" s="619"/>
      <c r="V804" s="619"/>
      <c r="W804" s="619"/>
      <c r="X804" s="620"/>
      <c r="Y804" s="621"/>
      <c r="Z804" s="622"/>
      <c r="AA804" s="622"/>
      <c r="AB804" s="636"/>
      <c r="AC804" s="626"/>
      <c r="AD804" s="631"/>
      <c r="AE804" s="631"/>
      <c r="AF804" s="631"/>
      <c r="AG804" s="632"/>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x14ac:dyDescent="0.15">
      <c r="A805" s="655"/>
      <c r="B805" s="656"/>
      <c r="C805" s="656"/>
      <c r="D805" s="656"/>
      <c r="E805" s="656"/>
      <c r="F805" s="657"/>
      <c r="G805" s="852" t="s">
        <v>20</v>
      </c>
      <c r="H805" s="853"/>
      <c r="I805" s="853"/>
      <c r="J805" s="853"/>
      <c r="K805" s="853"/>
      <c r="L805" s="854"/>
      <c r="M805" s="855"/>
      <c r="N805" s="855"/>
      <c r="O805" s="855"/>
      <c r="P805" s="855"/>
      <c r="Q805" s="855"/>
      <c r="R805" s="855"/>
      <c r="S805" s="855"/>
      <c r="T805" s="855"/>
      <c r="U805" s="855"/>
      <c r="V805" s="855"/>
      <c r="W805" s="855"/>
      <c r="X805" s="856"/>
      <c r="Y805" s="857">
        <f>SUM(Y795:AB804)</f>
        <v>5.8</v>
      </c>
      <c r="Z805" s="858"/>
      <c r="AA805" s="858"/>
      <c r="AB805" s="859"/>
      <c r="AC805" s="852" t="s">
        <v>20</v>
      </c>
      <c r="AD805" s="853"/>
      <c r="AE805" s="853"/>
      <c r="AF805" s="853"/>
      <c r="AG805" s="853"/>
      <c r="AH805" s="854"/>
      <c r="AI805" s="855"/>
      <c r="AJ805" s="855"/>
      <c r="AK805" s="855"/>
      <c r="AL805" s="855"/>
      <c r="AM805" s="855"/>
      <c r="AN805" s="855"/>
      <c r="AO805" s="855"/>
      <c r="AP805" s="855"/>
      <c r="AQ805" s="855"/>
      <c r="AR805" s="855"/>
      <c r="AS805" s="855"/>
      <c r="AT805" s="856"/>
      <c r="AU805" s="857">
        <f>SUM(AU795:AX804)</f>
        <v>0</v>
      </c>
      <c r="AV805" s="858"/>
      <c r="AW805" s="858"/>
      <c r="AX805" s="860"/>
    </row>
    <row r="806" spans="1:50" ht="24.75" hidden="1" customHeight="1" x14ac:dyDescent="0.15">
      <c r="A806" s="655"/>
      <c r="B806" s="656"/>
      <c r="C806" s="656"/>
      <c r="D806" s="656"/>
      <c r="E806" s="656"/>
      <c r="F806" s="657"/>
      <c r="G806" s="615" t="s">
        <v>322</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323</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9"/>
    </row>
    <row r="807" spans="1:50" ht="24.75" hidden="1" customHeight="1" x14ac:dyDescent="0.15">
      <c r="A807" s="655"/>
      <c r="B807" s="656"/>
      <c r="C807" s="656"/>
      <c r="D807" s="656"/>
      <c r="E807" s="656"/>
      <c r="F807" s="657"/>
      <c r="G807" s="841" t="s">
        <v>17</v>
      </c>
      <c r="H807" s="692"/>
      <c r="I807" s="692"/>
      <c r="J807" s="692"/>
      <c r="K807" s="692"/>
      <c r="L807" s="691" t="s">
        <v>18</v>
      </c>
      <c r="M807" s="692"/>
      <c r="N807" s="692"/>
      <c r="O807" s="692"/>
      <c r="P807" s="692"/>
      <c r="Q807" s="692"/>
      <c r="R807" s="692"/>
      <c r="S807" s="692"/>
      <c r="T807" s="692"/>
      <c r="U807" s="692"/>
      <c r="V807" s="692"/>
      <c r="W807" s="692"/>
      <c r="X807" s="693"/>
      <c r="Y807" s="677" t="s">
        <v>19</v>
      </c>
      <c r="Z807" s="678"/>
      <c r="AA807" s="678"/>
      <c r="AB807" s="824"/>
      <c r="AC807" s="841" t="s">
        <v>17</v>
      </c>
      <c r="AD807" s="692"/>
      <c r="AE807" s="692"/>
      <c r="AF807" s="692"/>
      <c r="AG807" s="692"/>
      <c r="AH807" s="691" t="s">
        <v>18</v>
      </c>
      <c r="AI807" s="692"/>
      <c r="AJ807" s="692"/>
      <c r="AK807" s="692"/>
      <c r="AL807" s="692"/>
      <c r="AM807" s="692"/>
      <c r="AN807" s="692"/>
      <c r="AO807" s="692"/>
      <c r="AP807" s="692"/>
      <c r="AQ807" s="692"/>
      <c r="AR807" s="692"/>
      <c r="AS807" s="692"/>
      <c r="AT807" s="693"/>
      <c r="AU807" s="677" t="s">
        <v>19</v>
      </c>
      <c r="AV807" s="678"/>
      <c r="AW807" s="678"/>
      <c r="AX807" s="679"/>
    </row>
    <row r="808" spans="1:50" ht="24.75" hidden="1" customHeight="1" x14ac:dyDescent="0.15">
      <c r="A808" s="655"/>
      <c r="B808" s="656"/>
      <c r="C808" s="656"/>
      <c r="D808" s="656"/>
      <c r="E808" s="656"/>
      <c r="F808" s="657"/>
      <c r="G808" s="694"/>
      <c r="H808" s="695"/>
      <c r="I808" s="695"/>
      <c r="J808" s="695"/>
      <c r="K808" s="696"/>
      <c r="L808" s="688"/>
      <c r="M808" s="861"/>
      <c r="N808" s="861"/>
      <c r="O808" s="861"/>
      <c r="P808" s="861"/>
      <c r="Q808" s="861"/>
      <c r="R808" s="861"/>
      <c r="S808" s="861"/>
      <c r="T808" s="861"/>
      <c r="U808" s="861"/>
      <c r="V808" s="861"/>
      <c r="W808" s="861"/>
      <c r="X808" s="862"/>
      <c r="Y808" s="406"/>
      <c r="Z808" s="407"/>
      <c r="AA808" s="407"/>
      <c r="AB808" s="831"/>
      <c r="AC808" s="694"/>
      <c r="AD808" s="695"/>
      <c r="AE808" s="695"/>
      <c r="AF808" s="695"/>
      <c r="AG808" s="696"/>
      <c r="AH808" s="688"/>
      <c r="AI808" s="861"/>
      <c r="AJ808" s="861"/>
      <c r="AK808" s="861"/>
      <c r="AL808" s="861"/>
      <c r="AM808" s="861"/>
      <c r="AN808" s="861"/>
      <c r="AO808" s="861"/>
      <c r="AP808" s="861"/>
      <c r="AQ808" s="861"/>
      <c r="AR808" s="861"/>
      <c r="AS808" s="861"/>
      <c r="AT808" s="862"/>
      <c r="AU808" s="406"/>
      <c r="AV808" s="407"/>
      <c r="AW808" s="407"/>
      <c r="AX808" s="408"/>
    </row>
    <row r="809" spans="1:50" ht="24.75" hidden="1" customHeight="1" x14ac:dyDescent="0.15">
      <c r="A809" s="655"/>
      <c r="B809" s="656"/>
      <c r="C809" s="656"/>
      <c r="D809" s="656"/>
      <c r="E809" s="656"/>
      <c r="F809" s="657"/>
      <c r="G809" s="626"/>
      <c r="H809" s="631"/>
      <c r="I809" s="631"/>
      <c r="J809" s="631"/>
      <c r="K809" s="632"/>
      <c r="L809" s="618"/>
      <c r="M809" s="619"/>
      <c r="N809" s="619"/>
      <c r="O809" s="619"/>
      <c r="P809" s="619"/>
      <c r="Q809" s="619"/>
      <c r="R809" s="619"/>
      <c r="S809" s="619"/>
      <c r="T809" s="619"/>
      <c r="U809" s="619"/>
      <c r="V809" s="619"/>
      <c r="W809" s="619"/>
      <c r="X809" s="620"/>
      <c r="Y809" s="621"/>
      <c r="Z809" s="622"/>
      <c r="AA809" s="622"/>
      <c r="AB809" s="636"/>
      <c r="AC809" s="626"/>
      <c r="AD809" s="631"/>
      <c r="AE809" s="631"/>
      <c r="AF809" s="631"/>
      <c r="AG809" s="632"/>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5"/>
      <c r="B810" s="656"/>
      <c r="C810" s="656"/>
      <c r="D810" s="656"/>
      <c r="E810" s="656"/>
      <c r="F810" s="657"/>
      <c r="G810" s="626"/>
      <c r="H810" s="631"/>
      <c r="I810" s="631"/>
      <c r="J810" s="631"/>
      <c r="K810" s="632"/>
      <c r="L810" s="618"/>
      <c r="M810" s="619"/>
      <c r="N810" s="619"/>
      <c r="O810" s="619"/>
      <c r="P810" s="619"/>
      <c r="Q810" s="619"/>
      <c r="R810" s="619"/>
      <c r="S810" s="619"/>
      <c r="T810" s="619"/>
      <c r="U810" s="619"/>
      <c r="V810" s="619"/>
      <c r="W810" s="619"/>
      <c r="X810" s="620"/>
      <c r="Y810" s="621"/>
      <c r="Z810" s="622"/>
      <c r="AA810" s="622"/>
      <c r="AB810" s="636"/>
      <c r="AC810" s="626"/>
      <c r="AD810" s="631"/>
      <c r="AE810" s="631"/>
      <c r="AF810" s="631"/>
      <c r="AG810" s="632"/>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5"/>
      <c r="B811" s="656"/>
      <c r="C811" s="656"/>
      <c r="D811" s="656"/>
      <c r="E811" s="656"/>
      <c r="F811" s="657"/>
      <c r="G811" s="626"/>
      <c r="H811" s="631"/>
      <c r="I811" s="631"/>
      <c r="J811" s="631"/>
      <c r="K811" s="632"/>
      <c r="L811" s="618"/>
      <c r="M811" s="619"/>
      <c r="N811" s="619"/>
      <c r="O811" s="619"/>
      <c r="P811" s="619"/>
      <c r="Q811" s="619"/>
      <c r="R811" s="619"/>
      <c r="S811" s="619"/>
      <c r="T811" s="619"/>
      <c r="U811" s="619"/>
      <c r="V811" s="619"/>
      <c r="W811" s="619"/>
      <c r="X811" s="620"/>
      <c r="Y811" s="621"/>
      <c r="Z811" s="622"/>
      <c r="AA811" s="622"/>
      <c r="AB811" s="636"/>
      <c r="AC811" s="626"/>
      <c r="AD811" s="631"/>
      <c r="AE811" s="631"/>
      <c r="AF811" s="631"/>
      <c r="AG811" s="632"/>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5"/>
      <c r="B812" s="656"/>
      <c r="C812" s="656"/>
      <c r="D812" s="656"/>
      <c r="E812" s="656"/>
      <c r="F812" s="657"/>
      <c r="G812" s="626"/>
      <c r="H812" s="631"/>
      <c r="I812" s="631"/>
      <c r="J812" s="631"/>
      <c r="K812" s="632"/>
      <c r="L812" s="618"/>
      <c r="M812" s="619"/>
      <c r="N812" s="619"/>
      <c r="O812" s="619"/>
      <c r="P812" s="619"/>
      <c r="Q812" s="619"/>
      <c r="R812" s="619"/>
      <c r="S812" s="619"/>
      <c r="T812" s="619"/>
      <c r="U812" s="619"/>
      <c r="V812" s="619"/>
      <c r="W812" s="619"/>
      <c r="X812" s="620"/>
      <c r="Y812" s="621"/>
      <c r="Z812" s="622"/>
      <c r="AA812" s="622"/>
      <c r="AB812" s="636"/>
      <c r="AC812" s="626"/>
      <c r="AD812" s="631"/>
      <c r="AE812" s="631"/>
      <c r="AF812" s="631"/>
      <c r="AG812" s="632"/>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5"/>
      <c r="B813" s="656"/>
      <c r="C813" s="656"/>
      <c r="D813" s="656"/>
      <c r="E813" s="656"/>
      <c r="F813" s="657"/>
      <c r="G813" s="626"/>
      <c r="H813" s="631"/>
      <c r="I813" s="631"/>
      <c r="J813" s="631"/>
      <c r="K813" s="632"/>
      <c r="L813" s="618"/>
      <c r="M813" s="619"/>
      <c r="N813" s="619"/>
      <c r="O813" s="619"/>
      <c r="P813" s="619"/>
      <c r="Q813" s="619"/>
      <c r="R813" s="619"/>
      <c r="S813" s="619"/>
      <c r="T813" s="619"/>
      <c r="U813" s="619"/>
      <c r="V813" s="619"/>
      <c r="W813" s="619"/>
      <c r="X813" s="620"/>
      <c r="Y813" s="621"/>
      <c r="Z813" s="622"/>
      <c r="AA813" s="622"/>
      <c r="AB813" s="636"/>
      <c r="AC813" s="626"/>
      <c r="AD813" s="631"/>
      <c r="AE813" s="631"/>
      <c r="AF813" s="631"/>
      <c r="AG813" s="632"/>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5"/>
      <c r="B814" s="656"/>
      <c r="C814" s="656"/>
      <c r="D814" s="656"/>
      <c r="E814" s="656"/>
      <c r="F814" s="657"/>
      <c r="G814" s="626"/>
      <c r="H814" s="631"/>
      <c r="I814" s="631"/>
      <c r="J814" s="631"/>
      <c r="K814" s="632"/>
      <c r="L814" s="618"/>
      <c r="M814" s="619"/>
      <c r="N814" s="619"/>
      <c r="O814" s="619"/>
      <c r="P814" s="619"/>
      <c r="Q814" s="619"/>
      <c r="R814" s="619"/>
      <c r="S814" s="619"/>
      <c r="T814" s="619"/>
      <c r="U814" s="619"/>
      <c r="V814" s="619"/>
      <c r="W814" s="619"/>
      <c r="X814" s="620"/>
      <c r="Y814" s="621"/>
      <c r="Z814" s="622"/>
      <c r="AA814" s="622"/>
      <c r="AB814" s="636"/>
      <c r="AC814" s="626"/>
      <c r="AD814" s="631"/>
      <c r="AE814" s="631"/>
      <c r="AF814" s="631"/>
      <c r="AG814" s="632"/>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5"/>
      <c r="B815" s="656"/>
      <c r="C815" s="656"/>
      <c r="D815" s="656"/>
      <c r="E815" s="656"/>
      <c r="F815" s="657"/>
      <c r="G815" s="626"/>
      <c r="H815" s="631"/>
      <c r="I815" s="631"/>
      <c r="J815" s="631"/>
      <c r="K815" s="632"/>
      <c r="L815" s="618"/>
      <c r="M815" s="619"/>
      <c r="N815" s="619"/>
      <c r="O815" s="619"/>
      <c r="P815" s="619"/>
      <c r="Q815" s="619"/>
      <c r="R815" s="619"/>
      <c r="S815" s="619"/>
      <c r="T815" s="619"/>
      <c r="U815" s="619"/>
      <c r="V815" s="619"/>
      <c r="W815" s="619"/>
      <c r="X815" s="620"/>
      <c r="Y815" s="621"/>
      <c r="Z815" s="622"/>
      <c r="AA815" s="622"/>
      <c r="AB815" s="636"/>
      <c r="AC815" s="626"/>
      <c r="AD815" s="631"/>
      <c r="AE815" s="631"/>
      <c r="AF815" s="631"/>
      <c r="AG815" s="632"/>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5"/>
      <c r="B816" s="656"/>
      <c r="C816" s="656"/>
      <c r="D816" s="656"/>
      <c r="E816" s="656"/>
      <c r="F816" s="657"/>
      <c r="G816" s="626"/>
      <c r="H816" s="631"/>
      <c r="I816" s="631"/>
      <c r="J816" s="631"/>
      <c r="K816" s="632"/>
      <c r="L816" s="618"/>
      <c r="M816" s="619"/>
      <c r="N816" s="619"/>
      <c r="O816" s="619"/>
      <c r="P816" s="619"/>
      <c r="Q816" s="619"/>
      <c r="R816" s="619"/>
      <c r="S816" s="619"/>
      <c r="T816" s="619"/>
      <c r="U816" s="619"/>
      <c r="V816" s="619"/>
      <c r="W816" s="619"/>
      <c r="X816" s="620"/>
      <c r="Y816" s="621"/>
      <c r="Z816" s="622"/>
      <c r="AA816" s="622"/>
      <c r="AB816" s="636"/>
      <c r="AC816" s="626"/>
      <c r="AD816" s="631"/>
      <c r="AE816" s="631"/>
      <c r="AF816" s="631"/>
      <c r="AG816" s="632"/>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5"/>
      <c r="B817" s="656"/>
      <c r="C817" s="656"/>
      <c r="D817" s="656"/>
      <c r="E817" s="656"/>
      <c r="F817" s="657"/>
      <c r="G817" s="626"/>
      <c r="H817" s="631"/>
      <c r="I817" s="631"/>
      <c r="J817" s="631"/>
      <c r="K817" s="632"/>
      <c r="L817" s="618"/>
      <c r="M817" s="619"/>
      <c r="N817" s="619"/>
      <c r="O817" s="619"/>
      <c r="P817" s="619"/>
      <c r="Q817" s="619"/>
      <c r="R817" s="619"/>
      <c r="S817" s="619"/>
      <c r="T817" s="619"/>
      <c r="U817" s="619"/>
      <c r="V817" s="619"/>
      <c r="W817" s="619"/>
      <c r="X817" s="620"/>
      <c r="Y817" s="621"/>
      <c r="Z817" s="622"/>
      <c r="AA817" s="622"/>
      <c r="AB817" s="636"/>
      <c r="AC817" s="626"/>
      <c r="AD817" s="631"/>
      <c r="AE817" s="631"/>
      <c r="AF817" s="631"/>
      <c r="AG817" s="632"/>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5"/>
      <c r="B818" s="656"/>
      <c r="C818" s="656"/>
      <c r="D818" s="656"/>
      <c r="E818" s="656"/>
      <c r="F818" s="657"/>
      <c r="G818" s="852" t="s">
        <v>20</v>
      </c>
      <c r="H818" s="853"/>
      <c r="I818" s="853"/>
      <c r="J818" s="853"/>
      <c r="K818" s="853"/>
      <c r="L818" s="854"/>
      <c r="M818" s="855"/>
      <c r="N818" s="855"/>
      <c r="O818" s="855"/>
      <c r="P818" s="855"/>
      <c r="Q818" s="855"/>
      <c r="R818" s="855"/>
      <c r="S818" s="855"/>
      <c r="T818" s="855"/>
      <c r="U818" s="855"/>
      <c r="V818" s="855"/>
      <c r="W818" s="855"/>
      <c r="X818" s="856"/>
      <c r="Y818" s="857">
        <f>SUM(Y808:AB817)</f>
        <v>0</v>
      </c>
      <c r="Z818" s="858"/>
      <c r="AA818" s="858"/>
      <c r="AB818" s="859"/>
      <c r="AC818" s="852" t="s">
        <v>20</v>
      </c>
      <c r="AD818" s="853"/>
      <c r="AE818" s="853"/>
      <c r="AF818" s="853"/>
      <c r="AG818" s="853"/>
      <c r="AH818" s="854"/>
      <c r="AI818" s="855"/>
      <c r="AJ818" s="855"/>
      <c r="AK818" s="855"/>
      <c r="AL818" s="855"/>
      <c r="AM818" s="855"/>
      <c r="AN818" s="855"/>
      <c r="AO818" s="855"/>
      <c r="AP818" s="855"/>
      <c r="AQ818" s="855"/>
      <c r="AR818" s="855"/>
      <c r="AS818" s="855"/>
      <c r="AT818" s="856"/>
      <c r="AU818" s="857">
        <f>SUM(AU808:AX817)</f>
        <v>0</v>
      </c>
      <c r="AV818" s="858"/>
      <c r="AW818" s="858"/>
      <c r="AX818" s="860"/>
    </row>
    <row r="819" spans="1:50" ht="24.75" hidden="1" customHeight="1" x14ac:dyDescent="0.15">
      <c r="A819" s="655"/>
      <c r="B819" s="656"/>
      <c r="C819" s="656"/>
      <c r="D819" s="656"/>
      <c r="E819" s="656"/>
      <c r="F819" s="657"/>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9"/>
    </row>
    <row r="820" spans="1:50" ht="24.75" hidden="1" customHeight="1" x14ac:dyDescent="0.15">
      <c r="A820" s="655"/>
      <c r="B820" s="656"/>
      <c r="C820" s="656"/>
      <c r="D820" s="656"/>
      <c r="E820" s="656"/>
      <c r="F820" s="657"/>
      <c r="G820" s="841" t="s">
        <v>17</v>
      </c>
      <c r="H820" s="692"/>
      <c r="I820" s="692"/>
      <c r="J820" s="692"/>
      <c r="K820" s="692"/>
      <c r="L820" s="691" t="s">
        <v>18</v>
      </c>
      <c r="M820" s="692"/>
      <c r="N820" s="692"/>
      <c r="O820" s="692"/>
      <c r="P820" s="692"/>
      <c r="Q820" s="692"/>
      <c r="R820" s="692"/>
      <c r="S820" s="692"/>
      <c r="T820" s="692"/>
      <c r="U820" s="692"/>
      <c r="V820" s="692"/>
      <c r="W820" s="692"/>
      <c r="X820" s="693"/>
      <c r="Y820" s="677" t="s">
        <v>19</v>
      </c>
      <c r="Z820" s="678"/>
      <c r="AA820" s="678"/>
      <c r="AB820" s="824"/>
      <c r="AC820" s="841" t="s">
        <v>17</v>
      </c>
      <c r="AD820" s="692"/>
      <c r="AE820" s="692"/>
      <c r="AF820" s="692"/>
      <c r="AG820" s="692"/>
      <c r="AH820" s="691" t="s">
        <v>18</v>
      </c>
      <c r="AI820" s="692"/>
      <c r="AJ820" s="692"/>
      <c r="AK820" s="692"/>
      <c r="AL820" s="692"/>
      <c r="AM820" s="692"/>
      <c r="AN820" s="692"/>
      <c r="AO820" s="692"/>
      <c r="AP820" s="692"/>
      <c r="AQ820" s="692"/>
      <c r="AR820" s="692"/>
      <c r="AS820" s="692"/>
      <c r="AT820" s="693"/>
      <c r="AU820" s="677" t="s">
        <v>19</v>
      </c>
      <c r="AV820" s="678"/>
      <c r="AW820" s="678"/>
      <c r="AX820" s="679"/>
    </row>
    <row r="821" spans="1:50" s="16" customFormat="1" ht="24.75" hidden="1" customHeight="1" x14ac:dyDescent="0.15">
      <c r="A821" s="655"/>
      <c r="B821" s="656"/>
      <c r="C821" s="656"/>
      <c r="D821" s="656"/>
      <c r="E821" s="656"/>
      <c r="F821" s="657"/>
      <c r="G821" s="694"/>
      <c r="H821" s="695"/>
      <c r="I821" s="695"/>
      <c r="J821" s="695"/>
      <c r="K821" s="696"/>
      <c r="L821" s="688"/>
      <c r="M821" s="861"/>
      <c r="N821" s="861"/>
      <c r="O821" s="861"/>
      <c r="P821" s="861"/>
      <c r="Q821" s="861"/>
      <c r="R821" s="861"/>
      <c r="S821" s="861"/>
      <c r="T821" s="861"/>
      <c r="U821" s="861"/>
      <c r="V821" s="861"/>
      <c r="W821" s="861"/>
      <c r="X821" s="862"/>
      <c r="Y821" s="406"/>
      <c r="Z821" s="407"/>
      <c r="AA821" s="407"/>
      <c r="AB821" s="831"/>
      <c r="AC821" s="694"/>
      <c r="AD821" s="695"/>
      <c r="AE821" s="695"/>
      <c r="AF821" s="695"/>
      <c r="AG821" s="696"/>
      <c r="AH821" s="688"/>
      <c r="AI821" s="861"/>
      <c r="AJ821" s="861"/>
      <c r="AK821" s="861"/>
      <c r="AL821" s="861"/>
      <c r="AM821" s="861"/>
      <c r="AN821" s="861"/>
      <c r="AO821" s="861"/>
      <c r="AP821" s="861"/>
      <c r="AQ821" s="861"/>
      <c r="AR821" s="861"/>
      <c r="AS821" s="861"/>
      <c r="AT821" s="862"/>
      <c r="AU821" s="406"/>
      <c r="AV821" s="407"/>
      <c r="AW821" s="407"/>
      <c r="AX821" s="408"/>
    </row>
    <row r="822" spans="1:50" ht="24.75" hidden="1" customHeight="1" x14ac:dyDescent="0.15">
      <c r="A822" s="655"/>
      <c r="B822" s="656"/>
      <c r="C822" s="656"/>
      <c r="D822" s="656"/>
      <c r="E822" s="656"/>
      <c r="F822" s="657"/>
      <c r="G822" s="626"/>
      <c r="H822" s="631"/>
      <c r="I822" s="631"/>
      <c r="J822" s="631"/>
      <c r="K822" s="632"/>
      <c r="L822" s="618"/>
      <c r="M822" s="619"/>
      <c r="N822" s="619"/>
      <c r="O822" s="619"/>
      <c r="P822" s="619"/>
      <c r="Q822" s="619"/>
      <c r="R822" s="619"/>
      <c r="S822" s="619"/>
      <c r="T822" s="619"/>
      <c r="U822" s="619"/>
      <c r="V822" s="619"/>
      <c r="W822" s="619"/>
      <c r="X822" s="620"/>
      <c r="Y822" s="621"/>
      <c r="Z822" s="622"/>
      <c r="AA822" s="622"/>
      <c r="AB822" s="636"/>
      <c r="AC822" s="626"/>
      <c r="AD822" s="631"/>
      <c r="AE822" s="631"/>
      <c r="AF822" s="631"/>
      <c r="AG822" s="632"/>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5"/>
      <c r="B823" s="656"/>
      <c r="C823" s="656"/>
      <c r="D823" s="656"/>
      <c r="E823" s="656"/>
      <c r="F823" s="657"/>
      <c r="G823" s="626"/>
      <c r="H823" s="631"/>
      <c r="I823" s="631"/>
      <c r="J823" s="631"/>
      <c r="K823" s="632"/>
      <c r="L823" s="618"/>
      <c r="M823" s="619"/>
      <c r="N823" s="619"/>
      <c r="O823" s="619"/>
      <c r="P823" s="619"/>
      <c r="Q823" s="619"/>
      <c r="R823" s="619"/>
      <c r="S823" s="619"/>
      <c r="T823" s="619"/>
      <c r="U823" s="619"/>
      <c r="V823" s="619"/>
      <c r="W823" s="619"/>
      <c r="X823" s="620"/>
      <c r="Y823" s="621"/>
      <c r="Z823" s="622"/>
      <c r="AA823" s="622"/>
      <c r="AB823" s="636"/>
      <c r="AC823" s="626"/>
      <c r="AD823" s="631"/>
      <c r="AE823" s="631"/>
      <c r="AF823" s="631"/>
      <c r="AG823" s="632"/>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5"/>
      <c r="B824" s="656"/>
      <c r="C824" s="656"/>
      <c r="D824" s="656"/>
      <c r="E824" s="656"/>
      <c r="F824" s="657"/>
      <c r="G824" s="626"/>
      <c r="H824" s="631"/>
      <c r="I824" s="631"/>
      <c r="J824" s="631"/>
      <c r="K824" s="632"/>
      <c r="L824" s="618"/>
      <c r="M824" s="619"/>
      <c r="N824" s="619"/>
      <c r="O824" s="619"/>
      <c r="P824" s="619"/>
      <c r="Q824" s="619"/>
      <c r="R824" s="619"/>
      <c r="S824" s="619"/>
      <c r="T824" s="619"/>
      <c r="U824" s="619"/>
      <c r="V824" s="619"/>
      <c r="W824" s="619"/>
      <c r="X824" s="620"/>
      <c r="Y824" s="621"/>
      <c r="Z824" s="622"/>
      <c r="AA824" s="622"/>
      <c r="AB824" s="636"/>
      <c r="AC824" s="626"/>
      <c r="AD824" s="631"/>
      <c r="AE824" s="631"/>
      <c r="AF824" s="631"/>
      <c r="AG824" s="632"/>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5"/>
      <c r="B825" s="656"/>
      <c r="C825" s="656"/>
      <c r="D825" s="656"/>
      <c r="E825" s="656"/>
      <c r="F825" s="657"/>
      <c r="G825" s="626"/>
      <c r="H825" s="631"/>
      <c r="I825" s="631"/>
      <c r="J825" s="631"/>
      <c r="K825" s="632"/>
      <c r="L825" s="618"/>
      <c r="M825" s="619"/>
      <c r="N825" s="619"/>
      <c r="O825" s="619"/>
      <c r="P825" s="619"/>
      <c r="Q825" s="619"/>
      <c r="R825" s="619"/>
      <c r="S825" s="619"/>
      <c r="T825" s="619"/>
      <c r="U825" s="619"/>
      <c r="V825" s="619"/>
      <c r="W825" s="619"/>
      <c r="X825" s="620"/>
      <c r="Y825" s="621"/>
      <c r="Z825" s="622"/>
      <c r="AA825" s="622"/>
      <c r="AB825" s="636"/>
      <c r="AC825" s="626"/>
      <c r="AD825" s="631"/>
      <c r="AE825" s="631"/>
      <c r="AF825" s="631"/>
      <c r="AG825" s="632"/>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5"/>
      <c r="B826" s="656"/>
      <c r="C826" s="656"/>
      <c r="D826" s="656"/>
      <c r="E826" s="656"/>
      <c r="F826" s="657"/>
      <c r="G826" s="626"/>
      <c r="H826" s="631"/>
      <c r="I826" s="631"/>
      <c r="J826" s="631"/>
      <c r="K826" s="632"/>
      <c r="L826" s="618"/>
      <c r="M826" s="619"/>
      <c r="N826" s="619"/>
      <c r="O826" s="619"/>
      <c r="P826" s="619"/>
      <c r="Q826" s="619"/>
      <c r="R826" s="619"/>
      <c r="S826" s="619"/>
      <c r="T826" s="619"/>
      <c r="U826" s="619"/>
      <c r="V826" s="619"/>
      <c r="W826" s="619"/>
      <c r="X826" s="620"/>
      <c r="Y826" s="621"/>
      <c r="Z826" s="622"/>
      <c r="AA826" s="622"/>
      <c r="AB826" s="636"/>
      <c r="AC826" s="626"/>
      <c r="AD826" s="631"/>
      <c r="AE826" s="631"/>
      <c r="AF826" s="631"/>
      <c r="AG826" s="632"/>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5"/>
      <c r="B827" s="656"/>
      <c r="C827" s="656"/>
      <c r="D827" s="656"/>
      <c r="E827" s="656"/>
      <c r="F827" s="657"/>
      <c r="G827" s="626"/>
      <c r="H827" s="631"/>
      <c r="I827" s="631"/>
      <c r="J827" s="631"/>
      <c r="K827" s="632"/>
      <c r="L827" s="618"/>
      <c r="M827" s="619"/>
      <c r="N827" s="619"/>
      <c r="O827" s="619"/>
      <c r="P827" s="619"/>
      <c r="Q827" s="619"/>
      <c r="R827" s="619"/>
      <c r="S827" s="619"/>
      <c r="T827" s="619"/>
      <c r="U827" s="619"/>
      <c r="V827" s="619"/>
      <c r="W827" s="619"/>
      <c r="X827" s="620"/>
      <c r="Y827" s="621"/>
      <c r="Z827" s="622"/>
      <c r="AA827" s="622"/>
      <c r="AB827" s="636"/>
      <c r="AC827" s="626"/>
      <c r="AD827" s="631"/>
      <c r="AE827" s="631"/>
      <c r="AF827" s="631"/>
      <c r="AG827" s="632"/>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5"/>
      <c r="B828" s="656"/>
      <c r="C828" s="656"/>
      <c r="D828" s="656"/>
      <c r="E828" s="656"/>
      <c r="F828" s="657"/>
      <c r="G828" s="626"/>
      <c r="H828" s="631"/>
      <c r="I828" s="631"/>
      <c r="J828" s="631"/>
      <c r="K828" s="632"/>
      <c r="L828" s="618"/>
      <c r="M828" s="619"/>
      <c r="N828" s="619"/>
      <c r="O828" s="619"/>
      <c r="P828" s="619"/>
      <c r="Q828" s="619"/>
      <c r="R828" s="619"/>
      <c r="S828" s="619"/>
      <c r="T828" s="619"/>
      <c r="U828" s="619"/>
      <c r="V828" s="619"/>
      <c r="W828" s="619"/>
      <c r="X828" s="620"/>
      <c r="Y828" s="621"/>
      <c r="Z828" s="622"/>
      <c r="AA828" s="622"/>
      <c r="AB828" s="636"/>
      <c r="AC828" s="626"/>
      <c r="AD828" s="631"/>
      <c r="AE828" s="631"/>
      <c r="AF828" s="631"/>
      <c r="AG828" s="632"/>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5"/>
      <c r="B829" s="656"/>
      <c r="C829" s="656"/>
      <c r="D829" s="656"/>
      <c r="E829" s="656"/>
      <c r="F829" s="657"/>
      <c r="G829" s="626"/>
      <c r="H829" s="631"/>
      <c r="I829" s="631"/>
      <c r="J829" s="631"/>
      <c r="K829" s="632"/>
      <c r="L829" s="618"/>
      <c r="M829" s="619"/>
      <c r="N829" s="619"/>
      <c r="O829" s="619"/>
      <c r="P829" s="619"/>
      <c r="Q829" s="619"/>
      <c r="R829" s="619"/>
      <c r="S829" s="619"/>
      <c r="T829" s="619"/>
      <c r="U829" s="619"/>
      <c r="V829" s="619"/>
      <c r="W829" s="619"/>
      <c r="X829" s="620"/>
      <c r="Y829" s="621"/>
      <c r="Z829" s="622"/>
      <c r="AA829" s="622"/>
      <c r="AB829" s="636"/>
      <c r="AC829" s="626"/>
      <c r="AD829" s="631"/>
      <c r="AE829" s="631"/>
      <c r="AF829" s="631"/>
      <c r="AG829" s="632"/>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5"/>
      <c r="B830" s="656"/>
      <c r="C830" s="656"/>
      <c r="D830" s="656"/>
      <c r="E830" s="656"/>
      <c r="F830" s="657"/>
      <c r="G830" s="626"/>
      <c r="H830" s="631"/>
      <c r="I830" s="631"/>
      <c r="J830" s="631"/>
      <c r="K830" s="632"/>
      <c r="L830" s="618"/>
      <c r="M830" s="619"/>
      <c r="N830" s="619"/>
      <c r="O830" s="619"/>
      <c r="P830" s="619"/>
      <c r="Q830" s="619"/>
      <c r="R830" s="619"/>
      <c r="S830" s="619"/>
      <c r="T830" s="619"/>
      <c r="U830" s="619"/>
      <c r="V830" s="619"/>
      <c r="W830" s="619"/>
      <c r="X830" s="620"/>
      <c r="Y830" s="621"/>
      <c r="Z830" s="622"/>
      <c r="AA830" s="622"/>
      <c r="AB830" s="636"/>
      <c r="AC830" s="626"/>
      <c r="AD830" s="631"/>
      <c r="AE830" s="631"/>
      <c r="AF830" s="631"/>
      <c r="AG830" s="632"/>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5"/>
      <c r="B831" s="656"/>
      <c r="C831" s="656"/>
      <c r="D831" s="656"/>
      <c r="E831" s="656"/>
      <c r="F831" s="657"/>
      <c r="G831" s="852" t="s">
        <v>20</v>
      </c>
      <c r="H831" s="853"/>
      <c r="I831" s="853"/>
      <c r="J831" s="853"/>
      <c r="K831" s="853"/>
      <c r="L831" s="854"/>
      <c r="M831" s="855"/>
      <c r="N831" s="855"/>
      <c r="O831" s="855"/>
      <c r="P831" s="855"/>
      <c r="Q831" s="855"/>
      <c r="R831" s="855"/>
      <c r="S831" s="855"/>
      <c r="T831" s="855"/>
      <c r="U831" s="855"/>
      <c r="V831" s="855"/>
      <c r="W831" s="855"/>
      <c r="X831" s="856"/>
      <c r="Y831" s="857">
        <f>SUM(Y821:AB830)</f>
        <v>0</v>
      </c>
      <c r="Z831" s="858"/>
      <c r="AA831" s="858"/>
      <c r="AB831" s="859"/>
      <c r="AC831" s="852" t="s">
        <v>20</v>
      </c>
      <c r="AD831" s="853"/>
      <c r="AE831" s="853"/>
      <c r="AF831" s="853"/>
      <c r="AG831" s="853"/>
      <c r="AH831" s="854"/>
      <c r="AI831" s="855"/>
      <c r="AJ831" s="855"/>
      <c r="AK831" s="855"/>
      <c r="AL831" s="855"/>
      <c r="AM831" s="855"/>
      <c r="AN831" s="855"/>
      <c r="AO831" s="855"/>
      <c r="AP831" s="855"/>
      <c r="AQ831" s="855"/>
      <c r="AR831" s="855"/>
      <c r="AS831" s="855"/>
      <c r="AT831" s="856"/>
      <c r="AU831" s="857">
        <f>SUM(AU821:AX830)</f>
        <v>0</v>
      </c>
      <c r="AV831" s="858"/>
      <c r="AW831" s="858"/>
      <c r="AX831" s="860"/>
    </row>
    <row r="832" spans="1:50" ht="24.75" customHeight="1" thickBot="1" x14ac:dyDescent="0.2">
      <c r="A832" s="935" t="s">
        <v>148</v>
      </c>
      <c r="B832" s="936"/>
      <c r="C832" s="936"/>
      <c r="D832" s="936"/>
      <c r="E832" s="936"/>
      <c r="F832" s="936"/>
      <c r="G832" s="936"/>
      <c r="H832" s="936"/>
      <c r="I832" s="936"/>
      <c r="J832" s="936"/>
      <c r="K832" s="936"/>
      <c r="L832" s="936"/>
      <c r="M832" s="936"/>
      <c r="N832" s="936"/>
      <c r="O832" s="936"/>
      <c r="P832" s="936"/>
      <c r="Q832" s="936"/>
      <c r="R832" s="936"/>
      <c r="S832" s="936"/>
      <c r="T832" s="936"/>
      <c r="U832" s="936"/>
      <c r="V832" s="936"/>
      <c r="W832" s="936"/>
      <c r="X832" s="936"/>
      <c r="Y832" s="936"/>
      <c r="Z832" s="936"/>
      <c r="AA832" s="936"/>
      <c r="AB832" s="936"/>
      <c r="AC832" s="936"/>
      <c r="AD832" s="936"/>
      <c r="AE832" s="936"/>
      <c r="AF832" s="936"/>
      <c r="AG832" s="936"/>
      <c r="AH832" s="936"/>
      <c r="AI832" s="936"/>
      <c r="AJ832" s="936"/>
      <c r="AK832" s="937"/>
      <c r="AL832" s="279" t="s">
        <v>347</v>
      </c>
      <c r="AM832" s="280"/>
      <c r="AN832" s="280"/>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341</v>
      </c>
      <c r="AD837" s="148"/>
      <c r="AE837" s="148"/>
      <c r="AF837" s="148"/>
      <c r="AG837" s="148"/>
      <c r="AH837" s="380" t="s">
        <v>367</v>
      </c>
      <c r="AI837" s="377"/>
      <c r="AJ837" s="377"/>
      <c r="AK837" s="377"/>
      <c r="AL837" s="377" t="s">
        <v>21</v>
      </c>
      <c r="AM837" s="377"/>
      <c r="AN837" s="377"/>
      <c r="AO837" s="382"/>
      <c r="AP837" s="383" t="s">
        <v>301</v>
      </c>
      <c r="AQ837" s="383"/>
      <c r="AR837" s="383"/>
      <c r="AS837" s="383"/>
      <c r="AT837" s="383"/>
      <c r="AU837" s="383"/>
      <c r="AV837" s="383"/>
      <c r="AW837" s="383"/>
      <c r="AX837" s="383"/>
    </row>
    <row r="838" spans="1:50" ht="30" customHeight="1" x14ac:dyDescent="0.15">
      <c r="A838" s="389">
        <v>1</v>
      </c>
      <c r="B838" s="389">
        <v>1</v>
      </c>
      <c r="C838" s="374" t="s">
        <v>715</v>
      </c>
      <c r="D838" s="360"/>
      <c r="E838" s="360"/>
      <c r="F838" s="360"/>
      <c r="G838" s="360"/>
      <c r="H838" s="360"/>
      <c r="I838" s="360"/>
      <c r="J838" s="361">
        <v>7000020160008</v>
      </c>
      <c r="K838" s="362"/>
      <c r="L838" s="362"/>
      <c r="M838" s="362"/>
      <c r="N838" s="362"/>
      <c r="O838" s="362"/>
      <c r="P838" s="375" t="s">
        <v>733</v>
      </c>
      <c r="Q838" s="363"/>
      <c r="R838" s="363"/>
      <c r="S838" s="363"/>
      <c r="T838" s="363"/>
      <c r="U838" s="363"/>
      <c r="V838" s="363"/>
      <c r="W838" s="363"/>
      <c r="X838" s="363"/>
      <c r="Y838" s="364">
        <v>1</v>
      </c>
      <c r="Z838" s="365"/>
      <c r="AA838" s="365"/>
      <c r="AB838" s="366"/>
      <c r="AC838" s="376" t="s">
        <v>80</v>
      </c>
      <c r="AD838" s="384"/>
      <c r="AE838" s="384"/>
      <c r="AF838" s="384"/>
      <c r="AG838" s="384"/>
      <c r="AH838" s="385" t="s">
        <v>661</v>
      </c>
      <c r="AI838" s="386"/>
      <c r="AJ838" s="386"/>
      <c r="AK838" s="386"/>
      <c r="AL838" s="370" t="s">
        <v>661</v>
      </c>
      <c r="AM838" s="371"/>
      <c r="AN838" s="371"/>
      <c r="AO838" s="372"/>
      <c r="AP838" s="373" t="s">
        <v>668</v>
      </c>
      <c r="AQ838" s="373"/>
      <c r="AR838" s="373"/>
      <c r="AS838" s="373"/>
      <c r="AT838" s="373"/>
      <c r="AU838" s="373"/>
      <c r="AV838" s="373"/>
      <c r="AW838" s="373"/>
      <c r="AX838" s="373"/>
    </row>
    <row r="839" spans="1:50" ht="30" customHeight="1" x14ac:dyDescent="0.15">
      <c r="A839" s="389">
        <v>2</v>
      </c>
      <c r="B839" s="389">
        <v>1</v>
      </c>
      <c r="C839" s="374" t="s">
        <v>667</v>
      </c>
      <c r="D839" s="360"/>
      <c r="E839" s="360"/>
      <c r="F839" s="360"/>
      <c r="G839" s="360"/>
      <c r="H839" s="360"/>
      <c r="I839" s="360"/>
      <c r="J839" s="361">
        <v>7000020310000</v>
      </c>
      <c r="K839" s="362"/>
      <c r="L839" s="362"/>
      <c r="M839" s="362"/>
      <c r="N839" s="362"/>
      <c r="O839" s="362"/>
      <c r="P839" s="375" t="s">
        <v>733</v>
      </c>
      <c r="Q839" s="363"/>
      <c r="R839" s="363"/>
      <c r="S839" s="363"/>
      <c r="T839" s="363"/>
      <c r="U839" s="363"/>
      <c r="V839" s="363"/>
      <c r="W839" s="363"/>
      <c r="X839" s="363"/>
      <c r="Y839" s="364">
        <v>0.9</v>
      </c>
      <c r="Z839" s="365"/>
      <c r="AA839" s="365"/>
      <c r="AB839" s="366"/>
      <c r="AC839" s="376" t="s">
        <v>80</v>
      </c>
      <c r="AD839" s="376"/>
      <c r="AE839" s="376"/>
      <c r="AF839" s="376"/>
      <c r="AG839" s="376"/>
      <c r="AH839" s="385" t="s">
        <v>661</v>
      </c>
      <c r="AI839" s="386"/>
      <c r="AJ839" s="386"/>
      <c r="AK839" s="386"/>
      <c r="AL839" s="370" t="s">
        <v>661</v>
      </c>
      <c r="AM839" s="371"/>
      <c r="AN839" s="371"/>
      <c r="AO839" s="372"/>
      <c r="AP839" s="373" t="s">
        <v>669</v>
      </c>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16.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341</v>
      </c>
      <c r="AD870" s="148"/>
      <c r="AE870" s="148"/>
      <c r="AF870" s="148"/>
      <c r="AG870" s="148"/>
      <c r="AH870" s="380" t="s">
        <v>367</v>
      </c>
      <c r="AI870" s="377"/>
      <c r="AJ870" s="377"/>
      <c r="AK870" s="377"/>
      <c r="AL870" s="377" t="s">
        <v>21</v>
      </c>
      <c r="AM870" s="377"/>
      <c r="AN870" s="377"/>
      <c r="AO870" s="382"/>
      <c r="AP870" s="383" t="s">
        <v>301</v>
      </c>
      <c r="AQ870" s="383"/>
      <c r="AR870" s="383"/>
      <c r="AS870" s="383"/>
      <c r="AT870" s="383"/>
      <c r="AU870" s="383"/>
      <c r="AV870" s="383"/>
      <c r="AW870" s="383"/>
      <c r="AX870" s="383"/>
    </row>
    <row r="871" spans="1:50" ht="30" customHeight="1" x14ac:dyDescent="0.15">
      <c r="A871" s="389">
        <v>1</v>
      </c>
      <c r="B871" s="389">
        <v>1</v>
      </c>
      <c r="C871" s="360" t="s">
        <v>691</v>
      </c>
      <c r="D871" s="360"/>
      <c r="E871" s="360"/>
      <c r="F871" s="360"/>
      <c r="G871" s="360"/>
      <c r="H871" s="360"/>
      <c r="I871" s="360"/>
      <c r="J871" s="361">
        <v>6000020082112</v>
      </c>
      <c r="K871" s="362"/>
      <c r="L871" s="362"/>
      <c r="M871" s="362"/>
      <c r="N871" s="362"/>
      <c r="O871" s="362"/>
      <c r="P871" s="363" t="s">
        <v>701</v>
      </c>
      <c r="Q871" s="363"/>
      <c r="R871" s="363"/>
      <c r="S871" s="363"/>
      <c r="T871" s="363"/>
      <c r="U871" s="363"/>
      <c r="V871" s="363"/>
      <c r="W871" s="363"/>
      <c r="X871" s="363"/>
      <c r="Y871" s="364">
        <v>2.2999999999999998</v>
      </c>
      <c r="Z871" s="365"/>
      <c r="AA871" s="365"/>
      <c r="AB871" s="366"/>
      <c r="AC871" s="376" t="s">
        <v>376</v>
      </c>
      <c r="AD871" s="384"/>
      <c r="AE871" s="384"/>
      <c r="AF871" s="384"/>
      <c r="AG871" s="384"/>
      <c r="AH871" s="385">
        <v>39</v>
      </c>
      <c r="AI871" s="386"/>
      <c r="AJ871" s="386"/>
      <c r="AK871" s="386"/>
      <c r="AL871" s="370">
        <v>100</v>
      </c>
      <c r="AM871" s="371"/>
      <c r="AN871" s="371"/>
      <c r="AO871" s="372"/>
      <c r="AP871" s="373" t="s">
        <v>561</v>
      </c>
      <c r="AQ871" s="373"/>
      <c r="AR871" s="373"/>
      <c r="AS871" s="373"/>
      <c r="AT871" s="373"/>
      <c r="AU871" s="373"/>
      <c r="AV871" s="373"/>
      <c r="AW871" s="373"/>
      <c r="AX871" s="373"/>
    </row>
    <row r="872" spans="1:50" ht="30" customHeight="1" x14ac:dyDescent="0.15">
      <c r="A872" s="389">
        <v>2</v>
      </c>
      <c r="B872" s="389">
        <v>1</v>
      </c>
      <c r="C872" s="360" t="s">
        <v>692</v>
      </c>
      <c r="D872" s="360"/>
      <c r="E872" s="360"/>
      <c r="F872" s="360"/>
      <c r="G872" s="360"/>
      <c r="H872" s="360"/>
      <c r="I872" s="360"/>
      <c r="J872" s="361">
        <v>4000020360007</v>
      </c>
      <c r="K872" s="362"/>
      <c r="L872" s="362"/>
      <c r="M872" s="362"/>
      <c r="N872" s="362"/>
      <c r="O872" s="362"/>
      <c r="P872" s="363" t="s">
        <v>701</v>
      </c>
      <c r="Q872" s="363"/>
      <c r="R872" s="363"/>
      <c r="S872" s="363"/>
      <c r="T872" s="363"/>
      <c r="U872" s="363"/>
      <c r="V872" s="363"/>
      <c r="W872" s="363"/>
      <c r="X872" s="363"/>
      <c r="Y872" s="364">
        <v>1.8</v>
      </c>
      <c r="Z872" s="365"/>
      <c r="AA872" s="365"/>
      <c r="AB872" s="366"/>
      <c r="AC872" s="376" t="s">
        <v>376</v>
      </c>
      <c r="AD872" s="376"/>
      <c r="AE872" s="376"/>
      <c r="AF872" s="376"/>
      <c r="AG872" s="376"/>
      <c r="AH872" s="385">
        <v>39</v>
      </c>
      <c r="AI872" s="386"/>
      <c r="AJ872" s="386"/>
      <c r="AK872" s="386"/>
      <c r="AL872" s="370">
        <v>100</v>
      </c>
      <c r="AM872" s="371"/>
      <c r="AN872" s="371"/>
      <c r="AO872" s="372"/>
      <c r="AP872" s="373" t="s">
        <v>561</v>
      </c>
      <c r="AQ872" s="373"/>
      <c r="AR872" s="373"/>
      <c r="AS872" s="373"/>
      <c r="AT872" s="373"/>
      <c r="AU872" s="373"/>
      <c r="AV872" s="373"/>
      <c r="AW872" s="373"/>
      <c r="AX872" s="373"/>
    </row>
    <row r="873" spans="1:50" ht="30" customHeight="1" x14ac:dyDescent="0.15">
      <c r="A873" s="389">
        <v>3</v>
      </c>
      <c r="B873" s="389">
        <v>1</v>
      </c>
      <c r="C873" s="374" t="s">
        <v>693</v>
      </c>
      <c r="D873" s="360"/>
      <c r="E873" s="360"/>
      <c r="F873" s="360"/>
      <c r="G873" s="360"/>
      <c r="H873" s="360"/>
      <c r="I873" s="360"/>
      <c r="J873" s="361">
        <v>5000020390003</v>
      </c>
      <c r="K873" s="362"/>
      <c r="L873" s="362"/>
      <c r="M873" s="362"/>
      <c r="N873" s="362"/>
      <c r="O873" s="362"/>
      <c r="P873" s="375" t="s">
        <v>701</v>
      </c>
      <c r="Q873" s="363"/>
      <c r="R873" s="363"/>
      <c r="S873" s="363"/>
      <c r="T873" s="363"/>
      <c r="U873" s="363"/>
      <c r="V873" s="363"/>
      <c r="W873" s="363"/>
      <c r="X873" s="363"/>
      <c r="Y873" s="364">
        <v>1.5</v>
      </c>
      <c r="Z873" s="365"/>
      <c r="AA873" s="365"/>
      <c r="AB873" s="366"/>
      <c r="AC873" s="376" t="s">
        <v>376</v>
      </c>
      <c r="AD873" s="376"/>
      <c r="AE873" s="376"/>
      <c r="AF873" s="376"/>
      <c r="AG873" s="376"/>
      <c r="AH873" s="368">
        <v>39</v>
      </c>
      <c r="AI873" s="369"/>
      <c r="AJ873" s="369"/>
      <c r="AK873" s="369"/>
      <c r="AL873" s="370">
        <v>100</v>
      </c>
      <c r="AM873" s="371"/>
      <c r="AN873" s="371"/>
      <c r="AO873" s="372"/>
      <c r="AP873" s="373" t="s">
        <v>561</v>
      </c>
      <c r="AQ873" s="373"/>
      <c r="AR873" s="373"/>
      <c r="AS873" s="373"/>
      <c r="AT873" s="373"/>
      <c r="AU873" s="373"/>
      <c r="AV873" s="373"/>
      <c r="AW873" s="373"/>
      <c r="AX873" s="373"/>
    </row>
    <row r="874" spans="1:50" ht="30" customHeight="1" x14ac:dyDescent="0.15">
      <c r="A874" s="389">
        <v>4</v>
      </c>
      <c r="B874" s="389">
        <v>1</v>
      </c>
      <c r="C874" s="374" t="s">
        <v>694</v>
      </c>
      <c r="D874" s="360"/>
      <c r="E874" s="360"/>
      <c r="F874" s="360"/>
      <c r="G874" s="360"/>
      <c r="H874" s="360"/>
      <c r="I874" s="360"/>
      <c r="J874" s="361">
        <v>5000020240001</v>
      </c>
      <c r="K874" s="362"/>
      <c r="L874" s="362"/>
      <c r="M874" s="362"/>
      <c r="N874" s="362"/>
      <c r="O874" s="362"/>
      <c r="P874" s="375" t="s">
        <v>701</v>
      </c>
      <c r="Q874" s="363"/>
      <c r="R874" s="363"/>
      <c r="S874" s="363"/>
      <c r="T874" s="363"/>
      <c r="U874" s="363"/>
      <c r="V874" s="363"/>
      <c r="W874" s="363"/>
      <c r="X874" s="363"/>
      <c r="Y874" s="364">
        <v>1.5</v>
      </c>
      <c r="Z874" s="365"/>
      <c r="AA874" s="365"/>
      <c r="AB874" s="366"/>
      <c r="AC874" s="376" t="s">
        <v>376</v>
      </c>
      <c r="AD874" s="376"/>
      <c r="AE874" s="376"/>
      <c r="AF874" s="376"/>
      <c r="AG874" s="376"/>
      <c r="AH874" s="368">
        <v>39</v>
      </c>
      <c r="AI874" s="369"/>
      <c r="AJ874" s="369"/>
      <c r="AK874" s="369"/>
      <c r="AL874" s="370">
        <v>100</v>
      </c>
      <c r="AM874" s="371"/>
      <c r="AN874" s="371"/>
      <c r="AO874" s="372"/>
      <c r="AP874" s="373" t="s">
        <v>561</v>
      </c>
      <c r="AQ874" s="373"/>
      <c r="AR874" s="373"/>
      <c r="AS874" s="373"/>
      <c r="AT874" s="373"/>
      <c r="AU874" s="373"/>
      <c r="AV874" s="373"/>
      <c r="AW874" s="373"/>
      <c r="AX874" s="373"/>
    </row>
    <row r="875" spans="1:50" ht="30" customHeight="1" x14ac:dyDescent="0.15">
      <c r="A875" s="389">
        <v>5</v>
      </c>
      <c r="B875" s="389">
        <v>1</v>
      </c>
      <c r="C875" s="360" t="s">
        <v>695</v>
      </c>
      <c r="D875" s="360"/>
      <c r="E875" s="360"/>
      <c r="F875" s="360"/>
      <c r="G875" s="360"/>
      <c r="H875" s="360"/>
      <c r="I875" s="360"/>
      <c r="J875" s="361">
        <v>8000020370002</v>
      </c>
      <c r="K875" s="362"/>
      <c r="L875" s="362"/>
      <c r="M875" s="362"/>
      <c r="N875" s="362"/>
      <c r="O875" s="362"/>
      <c r="P875" s="363" t="s">
        <v>701</v>
      </c>
      <c r="Q875" s="363"/>
      <c r="R875" s="363"/>
      <c r="S875" s="363"/>
      <c r="T875" s="363"/>
      <c r="U875" s="363"/>
      <c r="V875" s="363"/>
      <c r="W875" s="363"/>
      <c r="X875" s="363"/>
      <c r="Y875" s="364">
        <v>0.8</v>
      </c>
      <c r="Z875" s="365"/>
      <c r="AA875" s="365"/>
      <c r="AB875" s="366"/>
      <c r="AC875" s="367" t="s">
        <v>376</v>
      </c>
      <c r="AD875" s="367"/>
      <c r="AE875" s="367"/>
      <c r="AF875" s="367"/>
      <c r="AG875" s="367"/>
      <c r="AH875" s="368">
        <v>39</v>
      </c>
      <c r="AI875" s="369"/>
      <c r="AJ875" s="369"/>
      <c r="AK875" s="369"/>
      <c r="AL875" s="370">
        <v>100</v>
      </c>
      <c r="AM875" s="371"/>
      <c r="AN875" s="371"/>
      <c r="AO875" s="372"/>
      <c r="AP875" s="373" t="s">
        <v>561</v>
      </c>
      <c r="AQ875" s="373"/>
      <c r="AR875" s="373"/>
      <c r="AS875" s="373"/>
      <c r="AT875" s="373"/>
      <c r="AU875" s="373"/>
      <c r="AV875" s="373"/>
      <c r="AW875" s="373"/>
      <c r="AX875" s="373"/>
    </row>
    <row r="876" spans="1:50" ht="30" customHeight="1" x14ac:dyDescent="0.15">
      <c r="A876" s="389">
        <v>6</v>
      </c>
      <c r="B876" s="389">
        <v>1</v>
      </c>
      <c r="C876" s="360" t="s">
        <v>696</v>
      </c>
      <c r="D876" s="360"/>
      <c r="E876" s="360"/>
      <c r="F876" s="360"/>
      <c r="G876" s="360"/>
      <c r="H876" s="360"/>
      <c r="I876" s="360"/>
      <c r="J876" s="361">
        <v>7000020070009</v>
      </c>
      <c r="K876" s="362"/>
      <c r="L876" s="362"/>
      <c r="M876" s="362"/>
      <c r="N876" s="362"/>
      <c r="O876" s="362"/>
      <c r="P876" s="363" t="s">
        <v>701</v>
      </c>
      <c r="Q876" s="363"/>
      <c r="R876" s="363"/>
      <c r="S876" s="363"/>
      <c r="T876" s="363"/>
      <c r="U876" s="363"/>
      <c r="V876" s="363"/>
      <c r="W876" s="363"/>
      <c r="X876" s="363"/>
      <c r="Y876" s="364">
        <v>0.7</v>
      </c>
      <c r="Z876" s="365"/>
      <c r="AA876" s="365"/>
      <c r="AB876" s="366"/>
      <c r="AC876" s="367" t="s">
        <v>376</v>
      </c>
      <c r="AD876" s="367"/>
      <c r="AE876" s="367"/>
      <c r="AF876" s="367"/>
      <c r="AG876" s="367"/>
      <c r="AH876" s="368">
        <v>39</v>
      </c>
      <c r="AI876" s="369"/>
      <c r="AJ876" s="369"/>
      <c r="AK876" s="369"/>
      <c r="AL876" s="370">
        <v>100</v>
      </c>
      <c r="AM876" s="371"/>
      <c r="AN876" s="371"/>
      <c r="AO876" s="372"/>
      <c r="AP876" s="373" t="s">
        <v>561</v>
      </c>
      <c r="AQ876" s="373"/>
      <c r="AR876" s="373"/>
      <c r="AS876" s="373"/>
      <c r="AT876" s="373"/>
      <c r="AU876" s="373"/>
      <c r="AV876" s="373"/>
      <c r="AW876" s="373"/>
      <c r="AX876" s="373"/>
    </row>
    <row r="877" spans="1:50" ht="30" customHeight="1" x14ac:dyDescent="0.15">
      <c r="A877" s="389">
        <v>7</v>
      </c>
      <c r="B877" s="389">
        <v>1</v>
      </c>
      <c r="C877" s="360" t="s">
        <v>697</v>
      </c>
      <c r="D877" s="360"/>
      <c r="E877" s="360"/>
      <c r="F877" s="360"/>
      <c r="G877" s="360"/>
      <c r="H877" s="360"/>
      <c r="I877" s="360"/>
      <c r="J877" s="361">
        <v>2000020261009</v>
      </c>
      <c r="K877" s="362"/>
      <c r="L877" s="362"/>
      <c r="M877" s="362"/>
      <c r="N877" s="362"/>
      <c r="O877" s="362"/>
      <c r="P877" s="363" t="s">
        <v>701</v>
      </c>
      <c r="Q877" s="363"/>
      <c r="R877" s="363"/>
      <c r="S877" s="363"/>
      <c r="T877" s="363"/>
      <c r="U877" s="363"/>
      <c r="V877" s="363"/>
      <c r="W877" s="363"/>
      <c r="X877" s="363"/>
      <c r="Y877" s="364">
        <v>0.6</v>
      </c>
      <c r="Z877" s="365"/>
      <c r="AA877" s="365"/>
      <c r="AB877" s="366"/>
      <c r="AC877" s="367" t="s">
        <v>376</v>
      </c>
      <c r="AD877" s="367"/>
      <c r="AE877" s="367"/>
      <c r="AF877" s="367"/>
      <c r="AG877" s="367"/>
      <c r="AH877" s="368">
        <v>39</v>
      </c>
      <c r="AI877" s="369"/>
      <c r="AJ877" s="369"/>
      <c r="AK877" s="369"/>
      <c r="AL877" s="370">
        <v>100</v>
      </c>
      <c r="AM877" s="371"/>
      <c r="AN877" s="371"/>
      <c r="AO877" s="372"/>
      <c r="AP877" s="373" t="s">
        <v>561</v>
      </c>
      <c r="AQ877" s="373"/>
      <c r="AR877" s="373"/>
      <c r="AS877" s="373"/>
      <c r="AT877" s="373"/>
      <c r="AU877" s="373"/>
      <c r="AV877" s="373"/>
      <c r="AW877" s="373"/>
      <c r="AX877" s="373"/>
    </row>
    <row r="878" spans="1:50" ht="30" customHeight="1" x14ac:dyDescent="0.15">
      <c r="A878" s="389">
        <v>8</v>
      </c>
      <c r="B878" s="389">
        <v>1</v>
      </c>
      <c r="C878" s="360" t="s">
        <v>698</v>
      </c>
      <c r="D878" s="360"/>
      <c r="E878" s="360"/>
      <c r="F878" s="360"/>
      <c r="G878" s="360"/>
      <c r="H878" s="360"/>
      <c r="I878" s="360"/>
      <c r="J878" s="361">
        <v>4000020122076</v>
      </c>
      <c r="K878" s="362"/>
      <c r="L878" s="362"/>
      <c r="M878" s="362"/>
      <c r="N878" s="362"/>
      <c r="O878" s="362"/>
      <c r="P878" s="363" t="s">
        <v>701</v>
      </c>
      <c r="Q878" s="363"/>
      <c r="R878" s="363"/>
      <c r="S878" s="363"/>
      <c r="T878" s="363"/>
      <c r="U878" s="363"/>
      <c r="V878" s="363"/>
      <c r="W878" s="363"/>
      <c r="X878" s="363"/>
      <c r="Y878" s="364">
        <v>0.6</v>
      </c>
      <c r="Z878" s="365"/>
      <c r="AA878" s="365"/>
      <c r="AB878" s="366"/>
      <c r="AC878" s="367" t="s">
        <v>376</v>
      </c>
      <c r="AD878" s="367"/>
      <c r="AE878" s="367"/>
      <c r="AF878" s="367"/>
      <c r="AG878" s="367"/>
      <c r="AH878" s="368">
        <v>39</v>
      </c>
      <c r="AI878" s="369"/>
      <c r="AJ878" s="369"/>
      <c r="AK878" s="369"/>
      <c r="AL878" s="370">
        <v>100</v>
      </c>
      <c r="AM878" s="371"/>
      <c r="AN878" s="371"/>
      <c r="AO878" s="372"/>
      <c r="AP878" s="373" t="s">
        <v>561</v>
      </c>
      <c r="AQ878" s="373"/>
      <c r="AR878" s="373"/>
      <c r="AS878" s="373"/>
      <c r="AT878" s="373"/>
      <c r="AU878" s="373"/>
      <c r="AV878" s="373"/>
      <c r="AW878" s="373"/>
      <c r="AX878" s="373"/>
    </row>
    <row r="879" spans="1:50" ht="30" customHeight="1" x14ac:dyDescent="0.15">
      <c r="A879" s="389">
        <v>9</v>
      </c>
      <c r="B879" s="389">
        <v>1</v>
      </c>
      <c r="C879" s="360" t="s">
        <v>699</v>
      </c>
      <c r="D879" s="360"/>
      <c r="E879" s="360"/>
      <c r="F879" s="360"/>
      <c r="G879" s="360"/>
      <c r="H879" s="360"/>
      <c r="I879" s="360"/>
      <c r="J879" s="361">
        <v>9000020281000</v>
      </c>
      <c r="K879" s="362"/>
      <c r="L879" s="362"/>
      <c r="M879" s="362"/>
      <c r="N879" s="362"/>
      <c r="O879" s="362"/>
      <c r="P879" s="363" t="s">
        <v>701</v>
      </c>
      <c r="Q879" s="363"/>
      <c r="R879" s="363"/>
      <c r="S879" s="363"/>
      <c r="T879" s="363"/>
      <c r="U879" s="363"/>
      <c r="V879" s="363"/>
      <c r="W879" s="363"/>
      <c r="X879" s="363"/>
      <c r="Y879" s="364">
        <v>0.6</v>
      </c>
      <c r="Z879" s="365"/>
      <c r="AA879" s="365"/>
      <c r="AB879" s="366"/>
      <c r="AC879" s="367" t="s">
        <v>376</v>
      </c>
      <c r="AD879" s="367"/>
      <c r="AE879" s="367"/>
      <c r="AF879" s="367"/>
      <c r="AG879" s="367"/>
      <c r="AH879" s="368">
        <v>39</v>
      </c>
      <c r="AI879" s="369"/>
      <c r="AJ879" s="369"/>
      <c r="AK879" s="369"/>
      <c r="AL879" s="370">
        <v>100</v>
      </c>
      <c r="AM879" s="371"/>
      <c r="AN879" s="371"/>
      <c r="AO879" s="372"/>
      <c r="AP879" s="373" t="s">
        <v>561</v>
      </c>
      <c r="AQ879" s="373"/>
      <c r="AR879" s="373"/>
      <c r="AS879" s="373"/>
      <c r="AT879" s="373"/>
      <c r="AU879" s="373"/>
      <c r="AV879" s="373"/>
      <c r="AW879" s="373"/>
      <c r="AX879" s="373"/>
    </row>
    <row r="880" spans="1:50" ht="30" customHeight="1" x14ac:dyDescent="0.15">
      <c r="A880" s="389">
        <v>10</v>
      </c>
      <c r="B880" s="389">
        <v>1</v>
      </c>
      <c r="C880" s="360" t="s">
        <v>700</v>
      </c>
      <c r="D880" s="360"/>
      <c r="E880" s="360"/>
      <c r="F880" s="360"/>
      <c r="G880" s="360"/>
      <c r="H880" s="360"/>
      <c r="I880" s="360"/>
      <c r="J880" s="361">
        <v>8000020272272</v>
      </c>
      <c r="K880" s="362"/>
      <c r="L880" s="362"/>
      <c r="M880" s="362"/>
      <c r="N880" s="362"/>
      <c r="O880" s="362"/>
      <c r="P880" s="363" t="s">
        <v>701</v>
      </c>
      <c r="Q880" s="363"/>
      <c r="R880" s="363"/>
      <c r="S880" s="363"/>
      <c r="T880" s="363"/>
      <c r="U880" s="363"/>
      <c r="V880" s="363"/>
      <c r="W880" s="363"/>
      <c r="X880" s="363"/>
      <c r="Y880" s="364">
        <v>0.6</v>
      </c>
      <c r="Z880" s="365"/>
      <c r="AA880" s="365"/>
      <c r="AB880" s="366"/>
      <c r="AC880" s="367" t="s">
        <v>376</v>
      </c>
      <c r="AD880" s="367"/>
      <c r="AE880" s="367"/>
      <c r="AF880" s="367"/>
      <c r="AG880" s="367"/>
      <c r="AH880" s="368">
        <v>39</v>
      </c>
      <c r="AI880" s="369"/>
      <c r="AJ880" s="369"/>
      <c r="AK880" s="369"/>
      <c r="AL880" s="370">
        <v>100</v>
      </c>
      <c r="AM880" s="371"/>
      <c r="AN880" s="371"/>
      <c r="AO880" s="372"/>
      <c r="AP880" s="373" t="s">
        <v>561</v>
      </c>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18"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341</v>
      </c>
      <c r="AD903" s="148"/>
      <c r="AE903" s="148"/>
      <c r="AF903" s="148"/>
      <c r="AG903" s="148"/>
      <c r="AH903" s="380" t="s">
        <v>367</v>
      </c>
      <c r="AI903" s="377"/>
      <c r="AJ903" s="377"/>
      <c r="AK903" s="377"/>
      <c r="AL903" s="377" t="s">
        <v>21</v>
      </c>
      <c r="AM903" s="377"/>
      <c r="AN903" s="377"/>
      <c r="AO903" s="382"/>
      <c r="AP903" s="383" t="s">
        <v>301</v>
      </c>
      <c r="AQ903" s="383"/>
      <c r="AR903" s="383"/>
      <c r="AS903" s="383"/>
      <c r="AT903" s="383"/>
      <c r="AU903" s="383"/>
      <c r="AV903" s="383"/>
      <c r="AW903" s="383"/>
      <c r="AX903" s="383"/>
    </row>
    <row r="904" spans="1:50" ht="44.25" customHeight="1" x14ac:dyDescent="0.15">
      <c r="A904" s="389">
        <v>1</v>
      </c>
      <c r="B904" s="389">
        <v>1</v>
      </c>
      <c r="C904" s="360" t="s">
        <v>702</v>
      </c>
      <c r="D904" s="360"/>
      <c r="E904" s="360"/>
      <c r="F904" s="360"/>
      <c r="G904" s="360"/>
      <c r="H904" s="360"/>
      <c r="I904" s="360"/>
      <c r="J904" s="361">
        <v>2040005001905</v>
      </c>
      <c r="K904" s="362"/>
      <c r="L904" s="362"/>
      <c r="M904" s="362"/>
      <c r="N904" s="362"/>
      <c r="O904" s="362"/>
      <c r="P904" s="363" t="s">
        <v>712</v>
      </c>
      <c r="Q904" s="363"/>
      <c r="R904" s="363"/>
      <c r="S904" s="363"/>
      <c r="T904" s="363"/>
      <c r="U904" s="363"/>
      <c r="V904" s="363"/>
      <c r="W904" s="363"/>
      <c r="X904" s="363"/>
      <c r="Y904" s="364">
        <v>5.8</v>
      </c>
      <c r="Z904" s="365"/>
      <c r="AA904" s="365"/>
      <c r="AB904" s="366"/>
      <c r="AC904" s="376" t="s">
        <v>376</v>
      </c>
      <c r="AD904" s="384"/>
      <c r="AE904" s="384"/>
      <c r="AF904" s="384"/>
      <c r="AG904" s="384"/>
      <c r="AH904" s="385">
        <v>2</v>
      </c>
      <c r="AI904" s="386"/>
      <c r="AJ904" s="386"/>
      <c r="AK904" s="386"/>
      <c r="AL904" s="370">
        <v>100</v>
      </c>
      <c r="AM904" s="371"/>
      <c r="AN904" s="371"/>
      <c r="AO904" s="372"/>
      <c r="AP904" s="373" t="s">
        <v>561</v>
      </c>
      <c r="AQ904" s="373"/>
      <c r="AR904" s="373"/>
      <c r="AS904" s="373"/>
      <c r="AT904" s="373"/>
      <c r="AU904" s="373"/>
      <c r="AV904" s="373"/>
      <c r="AW904" s="373"/>
      <c r="AX904" s="373"/>
    </row>
    <row r="905" spans="1:50" ht="44.25" customHeight="1" x14ac:dyDescent="0.15">
      <c r="A905" s="389">
        <v>2</v>
      </c>
      <c r="B905" s="389">
        <v>1</v>
      </c>
      <c r="C905" s="360" t="s">
        <v>703</v>
      </c>
      <c r="D905" s="360"/>
      <c r="E905" s="360"/>
      <c r="F905" s="360"/>
      <c r="G905" s="360"/>
      <c r="H905" s="360"/>
      <c r="I905" s="360"/>
      <c r="J905" s="361">
        <v>8012405001283</v>
      </c>
      <c r="K905" s="362"/>
      <c r="L905" s="362"/>
      <c r="M905" s="362"/>
      <c r="N905" s="362"/>
      <c r="O905" s="362"/>
      <c r="P905" s="363" t="s">
        <v>712</v>
      </c>
      <c r="Q905" s="363"/>
      <c r="R905" s="363"/>
      <c r="S905" s="363"/>
      <c r="T905" s="363"/>
      <c r="U905" s="363"/>
      <c r="V905" s="363"/>
      <c r="W905" s="363"/>
      <c r="X905" s="363"/>
      <c r="Y905" s="364">
        <v>3.8</v>
      </c>
      <c r="Z905" s="365"/>
      <c r="AA905" s="365"/>
      <c r="AB905" s="366"/>
      <c r="AC905" s="376" t="s">
        <v>376</v>
      </c>
      <c r="AD905" s="376"/>
      <c r="AE905" s="376"/>
      <c r="AF905" s="376"/>
      <c r="AG905" s="376"/>
      <c r="AH905" s="385">
        <v>2</v>
      </c>
      <c r="AI905" s="386"/>
      <c r="AJ905" s="386"/>
      <c r="AK905" s="386"/>
      <c r="AL905" s="370">
        <v>100</v>
      </c>
      <c r="AM905" s="371"/>
      <c r="AN905" s="371"/>
      <c r="AO905" s="372"/>
      <c r="AP905" s="373" t="s">
        <v>561</v>
      </c>
      <c r="AQ905" s="373"/>
      <c r="AR905" s="373"/>
      <c r="AS905" s="373"/>
      <c r="AT905" s="373"/>
      <c r="AU905" s="373"/>
      <c r="AV905" s="373"/>
      <c r="AW905" s="373"/>
      <c r="AX905" s="373"/>
    </row>
    <row r="906" spans="1:50" ht="44.25" customHeight="1" x14ac:dyDescent="0.15">
      <c r="A906" s="389">
        <v>3</v>
      </c>
      <c r="B906" s="389">
        <v>1</v>
      </c>
      <c r="C906" s="374" t="s">
        <v>704</v>
      </c>
      <c r="D906" s="360"/>
      <c r="E906" s="360"/>
      <c r="F906" s="360"/>
      <c r="G906" s="360"/>
      <c r="H906" s="360"/>
      <c r="I906" s="360"/>
      <c r="J906" s="361">
        <v>8000020063622</v>
      </c>
      <c r="K906" s="362"/>
      <c r="L906" s="362"/>
      <c r="M906" s="362"/>
      <c r="N906" s="362"/>
      <c r="O906" s="362"/>
      <c r="P906" s="375" t="s">
        <v>712</v>
      </c>
      <c r="Q906" s="363"/>
      <c r="R906" s="363"/>
      <c r="S906" s="363"/>
      <c r="T906" s="363"/>
      <c r="U906" s="363"/>
      <c r="V906" s="363"/>
      <c r="W906" s="363"/>
      <c r="X906" s="363"/>
      <c r="Y906" s="364">
        <v>1.9</v>
      </c>
      <c r="Z906" s="365"/>
      <c r="AA906" s="365"/>
      <c r="AB906" s="366"/>
      <c r="AC906" s="376" t="s">
        <v>376</v>
      </c>
      <c r="AD906" s="376"/>
      <c r="AE906" s="376"/>
      <c r="AF906" s="376"/>
      <c r="AG906" s="376"/>
      <c r="AH906" s="368">
        <v>10</v>
      </c>
      <c r="AI906" s="369"/>
      <c r="AJ906" s="369"/>
      <c r="AK906" s="369"/>
      <c r="AL906" s="370">
        <v>100</v>
      </c>
      <c r="AM906" s="371"/>
      <c r="AN906" s="371"/>
      <c r="AO906" s="372"/>
      <c r="AP906" s="373" t="s">
        <v>561</v>
      </c>
      <c r="AQ906" s="373"/>
      <c r="AR906" s="373"/>
      <c r="AS906" s="373"/>
      <c r="AT906" s="373"/>
      <c r="AU906" s="373"/>
      <c r="AV906" s="373"/>
      <c r="AW906" s="373"/>
      <c r="AX906" s="373"/>
    </row>
    <row r="907" spans="1:50" ht="44.25" customHeight="1" x14ac:dyDescent="0.15">
      <c r="A907" s="389">
        <v>4</v>
      </c>
      <c r="B907" s="389">
        <v>1</v>
      </c>
      <c r="C907" s="374" t="s">
        <v>705</v>
      </c>
      <c r="D907" s="360"/>
      <c r="E907" s="360"/>
      <c r="F907" s="360"/>
      <c r="G907" s="360"/>
      <c r="H907" s="360"/>
      <c r="I907" s="360"/>
      <c r="J907" s="361">
        <v>7000020010006</v>
      </c>
      <c r="K907" s="362"/>
      <c r="L907" s="362"/>
      <c r="M907" s="362"/>
      <c r="N907" s="362"/>
      <c r="O907" s="362"/>
      <c r="P907" s="375" t="s">
        <v>712</v>
      </c>
      <c r="Q907" s="363"/>
      <c r="R907" s="363"/>
      <c r="S907" s="363"/>
      <c r="T907" s="363"/>
      <c r="U907" s="363"/>
      <c r="V907" s="363"/>
      <c r="W907" s="363"/>
      <c r="X907" s="363"/>
      <c r="Y907" s="364">
        <v>1.9</v>
      </c>
      <c r="Z907" s="365"/>
      <c r="AA907" s="365"/>
      <c r="AB907" s="366"/>
      <c r="AC907" s="376" t="s">
        <v>376</v>
      </c>
      <c r="AD907" s="376"/>
      <c r="AE907" s="376"/>
      <c r="AF907" s="376"/>
      <c r="AG907" s="376"/>
      <c r="AH907" s="368">
        <v>10</v>
      </c>
      <c r="AI907" s="369"/>
      <c r="AJ907" s="369"/>
      <c r="AK907" s="369"/>
      <c r="AL907" s="370">
        <v>100</v>
      </c>
      <c r="AM907" s="371"/>
      <c r="AN907" s="371"/>
      <c r="AO907" s="372"/>
      <c r="AP907" s="373" t="s">
        <v>561</v>
      </c>
      <c r="AQ907" s="373"/>
      <c r="AR907" s="373"/>
      <c r="AS907" s="373"/>
      <c r="AT907" s="373"/>
      <c r="AU907" s="373"/>
      <c r="AV907" s="373"/>
      <c r="AW907" s="373"/>
      <c r="AX907" s="373"/>
    </row>
    <row r="908" spans="1:50" ht="44.25" customHeight="1" x14ac:dyDescent="0.15">
      <c r="A908" s="389">
        <v>5</v>
      </c>
      <c r="B908" s="389">
        <v>1</v>
      </c>
      <c r="C908" s="360" t="s">
        <v>706</v>
      </c>
      <c r="D908" s="360"/>
      <c r="E908" s="360"/>
      <c r="F908" s="360"/>
      <c r="G908" s="360"/>
      <c r="H908" s="360"/>
      <c r="I908" s="360"/>
      <c r="J908" s="361">
        <v>6000020272035</v>
      </c>
      <c r="K908" s="362"/>
      <c r="L908" s="362"/>
      <c r="M908" s="362"/>
      <c r="N908" s="362"/>
      <c r="O908" s="362"/>
      <c r="P908" s="363" t="s">
        <v>712</v>
      </c>
      <c r="Q908" s="363"/>
      <c r="R908" s="363"/>
      <c r="S908" s="363"/>
      <c r="T908" s="363"/>
      <c r="U908" s="363"/>
      <c r="V908" s="363"/>
      <c r="W908" s="363"/>
      <c r="X908" s="363"/>
      <c r="Y908" s="364">
        <v>1.6</v>
      </c>
      <c r="Z908" s="365"/>
      <c r="AA908" s="365"/>
      <c r="AB908" s="366"/>
      <c r="AC908" s="367" t="s">
        <v>376</v>
      </c>
      <c r="AD908" s="367"/>
      <c r="AE908" s="367"/>
      <c r="AF908" s="367"/>
      <c r="AG908" s="367"/>
      <c r="AH908" s="368">
        <v>10</v>
      </c>
      <c r="AI908" s="369"/>
      <c r="AJ908" s="369"/>
      <c r="AK908" s="369"/>
      <c r="AL908" s="370">
        <v>100</v>
      </c>
      <c r="AM908" s="371"/>
      <c r="AN908" s="371"/>
      <c r="AO908" s="372"/>
      <c r="AP908" s="373" t="s">
        <v>561</v>
      </c>
      <c r="AQ908" s="373"/>
      <c r="AR908" s="373"/>
      <c r="AS908" s="373"/>
      <c r="AT908" s="373"/>
      <c r="AU908" s="373"/>
      <c r="AV908" s="373"/>
      <c r="AW908" s="373"/>
      <c r="AX908" s="373"/>
    </row>
    <row r="909" spans="1:50" ht="44.25" customHeight="1" x14ac:dyDescent="0.15">
      <c r="A909" s="389">
        <v>6</v>
      </c>
      <c r="B909" s="389">
        <v>1</v>
      </c>
      <c r="C909" s="360" t="s">
        <v>707</v>
      </c>
      <c r="D909" s="360"/>
      <c r="E909" s="360"/>
      <c r="F909" s="360"/>
      <c r="G909" s="360"/>
      <c r="H909" s="360"/>
      <c r="I909" s="360"/>
      <c r="J909" s="361">
        <v>9000020012041</v>
      </c>
      <c r="K909" s="362"/>
      <c r="L909" s="362"/>
      <c r="M909" s="362"/>
      <c r="N909" s="362"/>
      <c r="O909" s="362"/>
      <c r="P909" s="363" t="s">
        <v>712</v>
      </c>
      <c r="Q909" s="363"/>
      <c r="R909" s="363"/>
      <c r="S909" s="363"/>
      <c r="T909" s="363"/>
      <c r="U909" s="363"/>
      <c r="V909" s="363"/>
      <c r="W909" s="363"/>
      <c r="X909" s="363"/>
      <c r="Y909" s="364">
        <v>1.5</v>
      </c>
      <c r="Z909" s="365"/>
      <c r="AA909" s="365"/>
      <c r="AB909" s="366"/>
      <c r="AC909" s="367" t="s">
        <v>376</v>
      </c>
      <c r="AD909" s="367"/>
      <c r="AE909" s="367"/>
      <c r="AF909" s="367"/>
      <c r="AG909" s="367"/>
      <c r="AH909" s="368">
        <v>10</v>
      </c>
      <c r="AI909" s="369"/>
      <c r="AJ909" s="369"/>
      <c r="AK909" s="369"/>
      <c r="AL909" s="370">
        <v>100</v>
      </c>
      <c r="AM909" s="371"/>
      <c r="AN909" s="371"/>
      <c r="AO909" s="372"/>
      <c r="AP909" s="373" t="s">
        <v>561</v>
      </c>
      <c r="AQ909" s="373"/>
      <c r="AR909" s="373"/>
      <c r="AS909" s="373"/>
      <c r="AT909" s="373"/>
      <c r="AU909" s="373"/>
      <c r="AV909" s="373"/>
      <c r="AW909" s="373"/>
      <c r="AX909" s="373"/>
    </row>
    <row r="910" spans="1:50" ht="44.25" customHeight="1" x14ac:dyDescent="0.15">
      <c r="A910" s="389">
        <v>7</v>
      </c>
      <c r="B910" s="389">
        <v>1</v>
      </c>
      <c r="C910" s="360" t="s">
        <v>708</v>
      </c>
      <c r="D910" s="360"/>
      <c r="E910" s="360"/>
      <c r="F910" s="360"/>
      <c r="G910" s="360"/>
      <c r="H910" s="360"/>
      <c r="I910" s="360"/>
      <c r="J910" s="361">
        <v>1000020192139</v>
      </c>
      <c r="K910" s="362"/>
      <c r="L910" s="362"/>
      <c r="M910" s="362"/>
      <c r="N910" s="362"/>
      <c r="O910" s="362"/>
      <c r="P910" s="363" t="s">
        <v>712</v>
      </c>
      <c r="Q910" s="363"/>
      <c r="R910" s="363"/>
      <c r="S910" s="363"/>
      <c r="T910" s="363"/>
      <c r="U910" s="363"/>
      <c r="V910" s="363"/>
      <c r="W910" s="363"/>
      <c r="X910" s="363"/>
      <c r="Y910" s="364">
        <v>1.5</v>
      </c>
      <c r="Z910" s="365"/>
      <c r="AA910" s="365"/>
      <c r="AB910" s="366"/>
      <c r="AC910" s="367" t="s">
        <v>376</v>
      </c>
      <c r="AD910" s="367"/>
      <c r="AE910" s="367"/>
      <c r="AF910" s="367"/>
      <c r="AG910" s="367"/>
      <c r="AH910" s="368">
        <v>10</v>
      </c>
      <c r="AI910" s="369"/>
      <c r="AJ910" s="369"/>
      <c r="AK910" s="369"/>
      <c r="AL910" s="370">
        <v>100</v>
      </c>
      <c r="AM910" s="371"/>
      <c r="AN910" s="371"/>
      <c r="AO910" s="372"/>
      <c r="AP910" s="373" t="s">
        <v>561</v>
      </c>
      <c r="AQ910" s="373"/>
      <c r="AR910" s="373"/>
      <c r="AS910" s="373"/>
      <c r="AT910" s="373"/>
      <c r="AU910" s="373"/>
      <c r="AV910" s="373"/>
      <c r="AW910" s="373"/>
      <c r="AX910" s="373"/>
    </row>
    <row r="911" spans="1:50" ht="44.25" customHeight="1" x14ac:dyDescent="0.15">
      <c r="A911" s="389">
        <v>8</v>
      </c>
      <c r="B911" s="389">
        <v>1</v>
      </c>
      <c r="C911" s="360" t="s">
        <v>709</v>
      </c>
      <c r="D911" s="360"/>
      <c r="E911" s="360"/>
      <c r="F911" s="360"/>
      <c r="G911" s="360"/>
      <c r="H911" s="360"/>
      <c r="I911" s="360"/>
      <c r="J911" s="361">
        <v>6000020452033</v>
      </c>
      <c r="K911" s="362"/>
      <c r="L911" s="362"/>
      <c r="M911" s="362"/>
      <c r="N911" s="362"/>
      <c r="O911" s="362"/>
      <c r="P911" s="363" t="s">
        <v>712</v>
      </c>
      <c r="Q911" s="363"/>
      <c r="R911" s="363"/>
      <c r="S911" s="363"/>
      <c r="T911" s="363"/>
      <c r="U911" s="363"/>
      <c r="V911" s="363"/>
      <c r="W911" s="363"/>
      <c r="X911" s="363"/>
      <c r="Y911" s="364">
        <v>1.2</v>
      </c>
      <c r="Z911" s="365"/>
      <c r="AA911" s="365"/>
      <c r="AB911" s="366"/>
      <c r="AC911" s="367" t="s">
        <v>376</v>
      </c>
      <c r="AD911" s="367"/>
      <c r="AE911" s="367"/>
      <c r="AF911" s="367"/>
      <c r="AG911" s="367"/>
      <c r="AH911" s="368">
        <v>10</v>
      </c>
      <c r="AI911" s="369"/>
      <c r="AJ911" s="369"/>
      <c r="AK911" s="369"/>
      <c r="AL911" s="370">
        <v>100</v>
      </c>
      <c r="AM911" s="371"/>
      <c r="AN911" s="371"/>
      <c r="AO911" s="372"/>
      <c r="AP911" s="373" t="s">
        <v>561</v>
      </c>
      <c r="AQ911" s="373"/>
      <c r="AR911" s="373"/>
      <c r="AS911" s="373"/>
      <c r="AT911" s="373"/>
      <c r="AU911" s="373"/>
      <c r="AV911" s="373"/>
      <c r="AW911" s="373"/>
      <c r="AX911" s="373"/>
    </row>
    <row r="912" spans="1:50" ht="44.25" customHeight="1" x14ac:dyDescent="0.15">
      <c r="A912" s="389">
        <v>9</v>
      </c>
      <c r="B912" s="389">
        <v>1</v>
      </c>
      <c r="C912" s="360" t="s">
        <v>710</v>
      </c>
      <c r="D912" s="360"/>
      <c r="E912" s="360"/>
      <c r="F912" s="360"/>
      <c r="G912" s="360"/>
      <c r="H912" s="360"/>
      <c r="I912" s="360"/>
      <c r="J912" s="361">
        <v>9000020312011</v>
      </c>
      <c r="K912" s="362"/>
      <c r="L912" s="362"/>
      <c r="M912" s="362"/>
      <c r="N912" s="362"/>
      <c r="O912" s="362"/>
      <c r="P912" s="363" t="s">
        <v>712</v>
      </c>
      <c r="Q912" s="363"/>
      <c r="R912" s="363"/>
      <c r="S912" s="363"/>
      <c r="T912" s="363"/>
      <c r="U912" s="363"/>
      <c r="V912" s="363"/>
      <c r="W912" s="363"/>
      <c r="X912" s="363"/>
      <c r="Y912" s="364">
        <v>0.5</v>
      </c>
      <c r="Z912" s="365"/>
      <c r="AA912" s="365"/>
      <c r="AB912" s="366"/>
      <c r="AC912" s="367" t="s">
        <v>376</v>
      </c>
      <c r="AD912" s="367"/>
      <c r="AE912" s="367"/>
      <c r="AF912" s="367"/>
      <c r="AG912" s="367"/>
      <c r="AH912" s="368">
        <v>10</v>
      </c>
      <c r="AI912" s="369"/>
      <c r="AJ912" s="369"/>
      <c r="AK912" s="369"/>
      <c r="AL912" s="370">
        <v>100</v>
      </c>
      <c r="AM912" s="371"/>
      <c r="AN912" s="371"/>
      <c r="AO912" s="372"/>
      <c r="AP912" s="373" t="s">
        <v>561</v>
      </c>
      <c r="AQ912" s="373"/>
      <c r="AR912" s="373"/>
      <c r="AS912" s="373"/>
      <c r="AT912" s="373"/>
      <c r="AU912" s="373"/>
      <c r="AV912" s="373"/>
      <c r="AW912" s="373"/>
      <c r="AX912" s="373"/>
    </row>
    <row r="913" spans="1:50" ht="44.25" customHeight="1" x14ac:dyDescent="0.15">
      <c r="A913" s="389">
        <v>10</v>
      </c>
      <c r="B913" s="389">
        <v>1</v>
      </c>
      <c r="C913" s="360" t="s">
        <v>711</v>
      </c>
      <c r="D913" s="360"/>
      <c r="E913" s="360"/>
      <c r="F913" s="360"/>
      <c r="G913" s="360"/>
      <c r="H913" s="360"/>
      <c r="I913" s="360"/>
      <c r="J913" s="361">
        <v>4000020143634</v>
      </c>
      <c r="K913" s="362"/>
      <c r="L913" s="362"/>
      <c r="M913" s="362"/>
      <c r="N913" s="362"/>
      <c r="O913" s="362"/>
      <c r="P913" s="363" t="s">
        <v>712</v>
      </c>
      <c r="Q913" s="363"/>
      <c r="R913" s="363"/>
      <c r="S913" s="363"/>
      <c r="T913" s="363"/>
      <c r="U913" s="363"/>
      <c r="V913" s="363"/>
      <c r="W913" s="363"/>
      <c r="X913" s="363"/>
      <c r="Y913" s="364">
        <v>0.4</v>
      </c>
      <c r="Z913" s="365"/>
      <c r="AA913" s="365"/>
      <c r="AB913" s="366"/>
      <c r="AC913" s="367" t="s">
        <v>376</v>
      </c>
      <c r="AD913" s="367"/>
      <c r="AE913" s="367"/>
      <c r="AF913" s="367"/>
      <c r="AG913" s="367"/>
      <c r="AH913" s="368">
        <v>10</v>
      </c>
      <c r="AI913" s="369"/>
      <c r="AJ913" s="369"/>
      <c r="AK913" s="369"/>
      <c r="AL913" s="370">
        <v>100</v>
      </c>
      <c r="AM913" s="371"/>
      <c r="AN913" s="371"/>
      <c r="AO913" s="372"/>
      <c r="AP913" s="373" t="s">
        <v>561</v>
      </c>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341</v>
      </c>
      <c r="AD936" s="148"/>
      <c r="AE936" s="148"/>
      <c r="AF936" s="148"/>
      <c r="AG936" s="148"/>
      <c r="AH936" s="380" t="s">
        <v>367</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341</v>
      </c>
      <c r="AD969" s="148"/>
      <c r="AE969" s="148"/>
      <c r="AF969" s="148"/>
      <c r="AG969" s="148"/>
      <c r="AH969" s="380" t="s">
        <v>367</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341</v>
      </c>
      <c r="AD1002" s="148"/>
      <c r="AE1002" s="148"/>
      <c r="AF1002" s="148"/>
      <c r="AG1002" s="148"/>
      <c r="AH1002" s="380" t="s">
        <v>367</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341</v>
      </c>
      <c r="AD1035" s="148"/>
      <c r="AE1035" s="148"/>
      <c r="AF1035" s="148"/>
      <c r="AG1035" s="148"/>
      <c r="AH1035" s="380" t="s">
        <v>367</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341</v>
      </c>
      <c r="AD1068" s="148"/>
      <c r="AE1068" s="148"/>
      <c r="AF1068" s="148"/>
      <c r="AG1068" s="148"/>
      <c r="AH1068" s="380" t="s">
        <v>367</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332</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333</v>
      </c>
      <c r="AQ1102" s="383"/>
      <c r="AR1102" s="383"/>
      <c r="AS1102" s="383"/>
      <c r="AT1102" s="383"/>
      <c r="AU1102" s="383"/>
      <c r="AV1102" s="383"/>
      <c r="AW1102" s="383"/>
      <c r="AX1102" s="383"/>
    </row>
    <row r="1103" spans="1:50" ht="30" customHeight="1" x14ac:dyDescent="0.15">
      <c r="A1103" s="389">
        <v>1</v>
      </c>
      <c r="B1103" s="389">
        <v>1</v>
      </c>
      <c r="C1103" s="387"/>
      <c r="D1103" s="387"/>
      <c r="E1103" s="351" t="s">
        <v>557</v>
      </c>
      <c r="F1103" s="388"/>
      <c r="G1103" s="388"/>
      <c r="H1103" s="388"/>
      <c r="I1103" s="388"/>
      <c r="J1103" s="361" t="s">
        <v>557</v>
      </c>
      <c r="K1103" s="362"/>
      <c r="L1103" s="362"/>
      <c r="M1103" s="362"/>
      <c r="N1103" s="362"/>
      <c r="O1103" s="362"/>
      <c r="P1103" s="398" t="s">
        <v>558</v>
      </c>
      <c r="Q1103" s="363"/>
      <c r="R1103" s="363"/>
      <c r="S1103" s="363"/>
      <c r="T1103" s="363"/>
      <c r="U1103" s="363"/>
      <c r="V1103" s="363"/>
      <c r="W1103" s="363"/>
      <c r="X1103" s="363"/>
      <c r="Y1103" s="399" t="s">
        <v>557</v>
      </c>
      <c r="Z1103" s="365"/>
      <c r="AA1103" s="365"/>
      <c r="AB1103" s="366"/>
      <c r="AC1103" s="367"/>
      <c r="AD1103" s="367"/>
      <c r="AE1103" s="367"/>
      <c r="AF1103" s="367"/>
      <c r="AG1103" s="367"/>
      <c r="AH1103" s="390" t="s">
        <v>557</v>
      </c>
      <c r="AI1103" s="369"/>
      <c r="AJ1103" s="369"/>
      <c r="AK1103" s="369"/>
      <c r="AL1103" s="391" t="s">
        <v>557</v>
      </c>
      <c r="AM1103" s="371"/>
      <c r="AN1103" s="371"/>
      <c r="AO1103" s="372"/>
      <c r="AP1103" s="392" t="s">
        <v>558</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I194:AI195 AM194:AM195 AQ194:AQ195 AU194:AU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49" man="1"/>
    <brk id="123" max="49" man="1"/>
    <brk id="483" max="49" man="1"/>
    <brk id="725" max="49" man="1"/>
    <brk id="77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647</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647</v>
      </c>
      <c r="M3" s="13" t="str">
        <f t="shared" ref="M3:M11" si="2">IF(L3="","",K3)</f>
        <v>文教及び科学振興</v>
      </c>
      <c r="N3" s="13" t="str">
        <f>IF(M3="",N2,IF(N2&lt;&gt;"",CONCATENATE(N2,"、",M3),M3))</f>
        <v>文教及び科学振興</v>
      </c>
      <c r="O3" s="13"/>
      <c r="P3" s="12" t="s">
        <v>75</v>
      </c>
      <c r="Q3" s="17" t="s">
        <v>647</v>
      </c>
      <c r="R3" s="13" t="str">
        <f t="shared" ref="R3:R8" si="3">IF(Q3="","",P3)</f>
        <v>委託・請負</v>
      </c>
      <c r="S3" s="13" t="str">
        <f t="shared" ref="S3:S8" si="4">IF(R3="",S2,IF(S2&lt;&gt;"",CONCATENATE(S2,"、",R3),R3))</f>
        <v>直接実施、委託・請負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563</v>
      </c>
      <c r="R4" s="13" t="str">
        <f t="shared" si="3"/>
        <v>補助</v>
      </c>
      <c r="S4" s="13" t="str">
        <f t="shared" si="4"/>
        <v>直接実施、委託・請負、補助</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直接実施、委託・請負、補助</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直接実施、委託・請負、補助</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直接実施、委託・請負、補助</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直接実施、委託・請負、補助</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直接実施、委託・請負、補助</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t="s">
        <v>563</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地方創生</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352</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60"/>
      <c r="Z2" s="855"/>
      <c r="AA2" s="856"/>
      <c r="AB2" s="1064" t="s">
        <v>11</v>
      </c>
      <c r="AC2" s="1065"/>
      <c r="AD2" s="1066"/>
      <c r="AE2" s="249" t="s">
        <v>392</v>
      </c>
      <c r="AF2" s="249"/>
      <c r="AG2" s="249"/>
      <c r="AH2" s="249"/>
      <c r="AI2" s="249" t="s">
        <v>390</v>
      </c>
      <c r="AJ2" s="249"/>
      <c r="AK2" s="249"/>
      <c r="AL2" s="249"/>
      <c r="AM2" s="249" t="s">
        <v>419</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61"/>
      <c r="Z3" s="1062"/>
      <c r="AA3" s="1063"/>
      <c r="AB3" s="1067"/>
      <c r="AC3" s="1068"/>
      <c r="AD3" s="1069"/>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7"/>
      <c r="I4" s="1037"/>
      <c r="J4" s="1037"/>
      <c r="K4" s="1037"/>
      <c r="L4" s="1037"/>
      <c r="M4" s="1037"/>
      <c r="N4" s="1037"/>
      <c r="O4" s="1038"/>
      <c r="P4" s="104"/>
      <c r="Q4" s="1045"/>
      <c r="R4" s="1045"/>
      <c r="S4" s="1045"/>
      <c r="T4" s="1045"/>
      <c r="U4" s="1045"/>
      <c r="V4" s="1045"/>
      <c r="W4" s="1045"/>
      <c r="X4" s="1046"/>
      <c r="Y4" s="1055" t="s">
        <v>12</v>
      </c>
      <c r="Z4" s="1056"/>
      <c r="AA4" s="1057"/>
      <c r="AB4" s="484"/>
      <c r="AC4" s="1059"/>
      <c r="AD4" s="1059"/>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9"/>
      <c r="H5" s="1040"/>
      <c r="I5" s="1040"/>
      <c r="J5" s="1040"/>
      <c r="K5" s="1040"/>
      <c r="L5" s="1040"/>
      <c r="M5" s="1040"/>
      <c r="N5" s="1040"/>
      <c r="O5" s="1041"/>
      <c r="P5" s="1047"/>
      <c r="Q5" s="1047"/>
      <c r="R5" s="1047"/>
      <c r="S5" s="1047"/>
      <c r="T5" s="1047"/>
      <c r="U5" s="1047"/>
      <c r="V5" s="1047"/>
      <c r="W5" s="1047"/>
      <c r="X5" s="1048"/>
      <c r="Y5" s="438" t="s">
        <v>54</v>
      </c>
      <c r="Z5" s="1052"/>
      <c r="AA5" s="1053"/>
      <c r="AB5" s="546"/>
      <c r="AC5" s="1058"/>
      <c r="AD5" s="1058"/>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42"/>
      <c r="H6" s="1043"/>
      <c r="I6" s="1043"/>
      <c r="J6" s="1043"/>
      <c r="K6" s="1043"/>
      <c r="L6" s="1043"/>
      <c r="M6" s="1043"/>
      <c r="N6" s="1043"/>
      <c r="O6" s="1044"/>
      <c r="P6" s="1049"/>
      <c r="Q6" s="1049"/>
      <c r="R6" s="1049"/>
      <c r="S6" s="1049"/>
      <c r="T6" s="1049"/>
      <c r="U6" s="1049"/>
      <c r="V6" s="1049"/>
      <c r="W6" s="1049"/>
      <c r="X6" s="1050"/>
      <c r="Y6" s="1051" t="s">
        <v>13</v>
      </c>
      <c r="Z6" s="1052"/>
      <c r="AA6" s="1053"/>
      <c r="AB6" s="614" t="s">
        <v>182</v>
      </c>
      <c r="AC6" s="1054"/>
      <c r="AD6" s="1054"/>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352</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60"/>
      <c r="Z9" s="855"/>
      <c r="AA9" s="856"/>
      <c r="AB9" s="1064" t="s">
        <v>11</v>
      </c>
      <c r="AC9" s="1065"/>
      <c r="AD9" s="1066"/>
      <c r="AE9" s="249" t="s">
        <v>392</v>
      </c>
      <c r="AF9" s="249"/>
      <c r="AG9" s="249"/>
      <c r="AH9" s="249"/>
      <c r="AI9" s="249" t="s">
        <v>390</v>
      </c>
      <c r="AJ9" s="249"/>
      <c r="AK9" s="249"/>
      <c r="AL9" s="249"/>
      <c r="AM9" s="249" t="s">
        <v>419</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61"/>
      <c r="Z10" s="1062"/>
      <c r="AA10" s="1063"/>
      <c r="AB10" s="1067"/>
      <c r="AC10" s="1068"/>
      <c r="AD10" s="1069"/>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7"/>
      <c r="I11" s="1037"/>
      <c r="J11" s="1037"/>
      <c r="K11" s="1037"/>
      <c r="L11" s="1037"/>
      <c r="M11" s="1037"/>
      <c r="N11" s="1037"/>
      <c r="O11" s="1038"/>
      <c r="P11" s="104"/>
      <c r="Q11" s="1045"/>
      <c r="R11" s="1045"/>
      <c r="S11" s="1045"/>
      <c r="T11" s="1045"/>
      <c r="U11" s="1045"/>
      <c r="V11" s="1045"/>
      <c r="W11" s="1045"/>
      <c r="X11" s="1046"/>
      <c r="Y11" s="1055" t="s">
        <v>12</v>
      </c>
      <c r="Z11" s="1056"/>
      <c r="AA11" s="1057"/>
      <c r="AB11" s="484"/>
      <c r="AC11" s="1059"/>
      <c r="AD11" s="1059"/>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9"/>
      <c r="H12" s="1040"/>
      <c r="I12" s="1040"/>
      <c r="J12" s="1040"/>
      <c r="K12" s="1040"/>
      <c r="L12" s="1040"/>
      <c r="M12" s="1040"/>
      <c r="N12" s="1040"/>
      <c r="O12" s="1041"/>
      <c r="P12" s="1047"/>
      <c r="Q12" s="1047"/>
      <c r="R12" s="1047"/>
      <c r="S12" s="1047"/>
      <c r="T12" s="1047"/>
      <c r="U12" s="1047"/>
      <c r="V12" s="1047"/>
      <c r="W12" s="1047"/>
      <c r="X12" s="1048"/>
      <c r="Y12" s="438" t="s">
        <v>54</v>
      </c>
      <c r="Z12" s="1052"/>
      <c r="AA12" s="1053"/>
      <c r="AB12" s="546"/>
      <c r="AC12" s="1058"/>
      <c r="AD12" s="1058"/>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614" t="s">
        <v>182</v>
      </c>
      <c r="AC13" s="1054"/>
      <c r="AD13" s="1054"/>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352</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60"/>
      <c r="Z16" s="855"/>
      <c r="AA16" s="856"/>
      <c r="AB16" s="1064" t="s">
        <v>11</v>
      </c>
      <c r="AC16" s="1065"/>
      <c r="AD16" s="1066"/>
      <c r="AE16" s="249" t="s">
        <v>392</v>
      </c>
      <c r="AF16" s="249"/>
      <c r="AG16" s="249"/>
      <c r="AH16" s="249"/>
      <c r="AI16" s="249" t="s">
        <v>390</v>
      </c>
      <c r="AJ16" s="249"/>
      <c r="AK16" s="249"/>
      <c r="AL16" s="249"/>
      <c r="AM16" s="249" t="s">
        <v>419</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61"/>
      <c r="Z17" s="1062"/>
      <c r="AA17" s="1063"/>
      <c r="AB17" s="1067"/>
      <c r="AC17" s="1068"/>
      <c r="AD17" s="1069"/>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7"/>
      <c r="I18" s="1037"/>
      <c r="J18" s="1037"/>
      <c r="K18" s="1037"/>
      <c r="L18" s="1037"/>
      <c r="M18" s="1037"/>
      <c r="N18" s="1037"/>
      <c r="O18" s="1038"/>
      <c r="P18" s="104"/>
      <c r="Q18" s="1045"/>
      <c r="R18" s="1045"/>
      <c r="S18" s="1045"/>
      <c r="T18" s="1045"/>
      <c r="U18" s="1045"/>
      <c r="V18" s="1045"/>
      <c r="W18" s="1045"/>
      <c r="X18" s="1046"/>
      <c r="Y18" s="1055" t="s">
        <v>12</v>
      </c>
      <c r="Z18" s="1056"/>
      <c r="AA18" s="1057"/>
      <c r="AB18" s="484"/>
      <c r="AC18" s="1059"/>
      <c r="AD18" s="1059"/>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9"/>
      <c r="H19" s="1040"/>
      <c r="I19" s="1040"/>
      <c r="J19" s="1040"/>
      <c r="K19" s="1040"/>
      <c r="L19" s="1040"/>
      <c r="M19" s="1040"/>
      <c r="N19" s="1040"/>
      <c r="O19" s="1041"/>
      <c r="P19" s="1047"/>
      <c r="Q19" s="1047"/>
      <c r="R19" s="1047"/>
      <c r="S19" s="1047"/>
      <c r="T19" s="1047"/>
      <c r="U19" s="1047"/>
      <c r="V19" s="1047"/>
      <c r="W19" s="1047"/>
      <c r="X19" s="1048"/>
      <c r="Y19" s="438" t="s">
        <v>54</v>
      </c>
      <c r="Z19" s="1052"/>
      <c r="AA19" s="1053"/>
      <c r="AB19" s="546"/>
      <c r="AC19" s="1058"/>
      <c r="AD19" s="1058"/>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614" t="s">
        <v>182</v>
      </c>
      <c r="AC20" s="1054"/>
      <c r="AD20" s="1054"/>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352</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60"/>
      <c r="Z23" s="855"/>
      <c r="AA23" s="856"/>
      <c r="AB23" s="1064" t="s">
        <v>11</v>
      </c>
      <c r="AC23" s="1065"/>
      <c r="AD23" s="1066"/>
      <c r="AE23" s="249" t="s">
        <v>392</v>
      </c>
      <c r="AF23" s="249"/>
      <c r="AG23" s="249"/>
      <c r="AH23" s="249"/>
      <c r="AI23" s="249" t="s">
        <v>390</v>
      </c>
      <c r="AJ23" s="249"/>
      <c r="AK23" s="249"/>
      <c r="AL23" s="249"/>
      <c r="AM23" s="249" t="s">
        <v>419</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61"/>
      <c r="Z24" s="1062"/>
      <c r="AA24" s="1063"/>
      <c r="AB24" s="1067"/>
      <c r="AC24" s="1068"/>
      <c r="AD24" s="1069"/>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7"/>
      <c r="I25" s="1037"/>
      <c r="J25" s="1037"/>
      <c r="K25" s="1037"/>
      <c r="L25" s="1037"/>
      <c r="M25" s="1037"/>
      <c r="N25" s="1037"/>
      <c r="O25" s="1038"/>
      <c r="P25" s="104"/>
      <c r="Q25" s="1045"/>
      <c r="R25" s="1045"/>
      <c r="S25" s="1045"/>
      <c r="T25" s="1045"/>
      <c r="U25" s="1045"/>
      <c r="V25" s="1045"/>
      <c r="W25" s="1045"/>
      <c r="X25" s="1046"/>
      <c r="Y25" s="1055" t="s">
        <v>12</v>
      </c>
      <c r="Z25" s="1056"/>
      <c r="AA25" s="1057"/>
      <c r="AB25" s="484"/>
      <c r="AC25" s="1059"/>
      <c r="AD25" s="1059"/>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9"/>
      <c r="H26" s="1040"/>
      <c r="I26" s="1040"/>
      <c r="J26" s="1040"/>
      <c r="K26" s="1040"/>
      <c r="L26" s="1040"/>
      <c r="M26" s="1040"/>
      <c r="N26" s="1040"/>
      <c r="O26" s="1041"/>
      <c r="P26" s="1047"/>
      <c r="Q26" s="1047"/>
      <c r="R26" s="1047"/>
      <c r="S26" s="1047"/>
      <c r="T26" s="1047"/>
      <c r="U26" s="1047"/>
      <c r="V26" s="1047"/>
      <c r="W26" s="1047"/>
      <c r="X26" s="1048"/>
      <c r="Y26" s="438" t="s">
        <v>54</v>
      </c>
      <c r="Z26" s="1052"/>
      <c r="AA26" s="1053"/>
      <c r="AB26" s="546"/>
      <c r="AC26" s="1058"/>
      <c r="AD26" s="1058"/>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614" t="s">
        <v>182</v>
      </c>
      <c r="AC27" s="1054"/>
      <c r="AD27" s="1054"/>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352</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60"/>
      <c r="Z30" s="855"/>
      <c r="AA30" s="856"/>
      <c r="AB30" s="1064" t="s">
        <v>11</v>
      </c>
      <c r="AC30" s="1065"/>
      <c r="AD30" s="1066"/>
      <c r="AE30" s="249" t="s">
        <v>392</v>
      </c>
      <c r="AF30" s="249"/>
      <c r="AG30" s="249"/>
      <c r="AH30" s="249"/>
      <c r="AI30" s="249" t="s">
        <v>390</v>
      </c>
      <c r="AJ30" s="249"/>
      <c r="AK30" s="249"/>
      <c r="AL30" s="249"/>
      <c r="AM30" s="249" t="s">
        <v>419</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61"/>
      <c r="Z31" s="1062"/>
      <c r="AA31" s="1063"/>
      <c r="AB31" s="1067"/>
      <c r="AC31" s="1068"/>
      <c r="AD31" s="1069"/>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7"/>
      <c r="I32" s="1037"/>
      <c r="J32" s="1037"/>
      <c r="K32" s="1037"/>
      <c r="L32" s="1037"/>
      <c r="M32" s="1037"/>
      <c r="N32" s="1037"/>
      <c r="O32" s="1038"/>
      <c r="P32" s="104"/>
      <c r="Q32" s="1045"/>
      <c r="R32" s="1045"/>
      <c r="S32" s="1045"/>
      <c r="T32" s="1045"/>
      <c r="U32" s="1045"/>
      <c r="V32" s="1045"/>
      <c r="W32" s="1045"/>
      <c r="X32" s="1046"/>
      <c r="Y32" s="1055" t="s">
        <v>12</v>
      </c>
      <c r="Z32" s="1056"/>
      <c r="AA32" s="1057"/>
      <c r="AB32" s="484"/>
      <c r="AC32" s="1059"/>
      <c r="AD32" s="1059"/>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9"/>
      <c r="H33" s="1040"/>
      <c r="I33" s="1040"/>
      <c r="J33" s="1040"/>
      <c r="K33" s="1040"/>
      <c r="L33" s="1040"/>
      <c r="M33" s="1040"/>
      <c r="N33" s="1040"/>
      <c r="O33" s="1041"/>
      <c r="P33" s="1047"/>
      <c r="Q33" s="1047"/>
      <c r="R33" s="1047"/>
      <c r="S33" s="1047"/>
      <c r="T33" s="1047"/>
      <c r="U33" s="1047"/>
      <c r="V33" s="1047"/>
      <c r="W33" s="1047"/>
      <c r="X33" s="1048"/>
      <c r="Y33" s="438" t="s">
        <v>54</v>
      </c>
      <c r="Z33" s="1052"/>
      <c r="AA33" s="1053"/>
      <c r="AB33" s="546"/>
      <c r="AC33" s="1058"/>
      <c r="AD33" s="1058"/>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614" t="s">
        <v>182</v>
      </c>
      <c r="AC34" s="1054"/>
      <c r="AD34" s="1054"/>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352</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60"/>
      <c r="Z37" s="855"/>
      <c r="AA37" s="856"/>
      <c r="AB37" s="1064" t="s">
        <v>11</v>
      </c>
      <c r="AC37" s="1065"/>
      <c r="AD37" s="1066"/>
      <c r="AE37" s="249" t="s">
        <v>392</v>
      </c>
      <c r="AF37" s="249"/>
      <c r="AG37" s="249"/>
      <c r="AH37" s="249"/>
      <c r="AI37" s="249" t="s">
        <v>390</v>
      </c>
      <c r="AJ37" s="249"/>
      <c r="AK37" s="249"/>
      <c r="AL37" s="249"/>
      <c r="AM37" s="249" t="s">
        <v>419</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61"/>
      <c r="Z38" s="1062"/>
      <c r="AA38" s="1063"/>
      <c r="AB38" s="1067"/>
      <c r="AC38" s="1068"/>
      <c r="AD38" s="1069"/>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7"/>
      <c r="I39" s="1037"/>
      <c r="J39" s="1037"/>
      <c r="K39" s="1037"/>
      <c r="L39" s="1037"/>
      <c r="M39" s="1037"/>
      <c r="N39" s="1037"/>
      <c r="O39" s="1038"/>
      <c r="P39" s="104"/>
      <c r="Q39" s="1045"/>
      <c r="R39" s="1045"/>
      <c r="S39" s="1045"/>
      <c r="T39" s="1045"/>
      <c r="U39" s="1045"/>
      <c r="V39" s="1045"/>
      <c r="W39" s="1045"/>
      <c r="X39" s="1046"/>
      <c r="Y39" s="1055" t="s">
        <v>12</v>
      </c>
      <c r="Z39" s="1056"/>
      <c r="AA39" s="1057"/>
      <c r="AB39" s="484"/>
      <c r="AC39" s="1059"/>
      <c r="AD39" s="1059"/>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9"/>
      <c r="H40" s="1040"/>
      <c r="I40" s="1040"/>
      <c r="J40" s="1040"/>
      <c r="K40" s="1040"/>
      <c r="L40" s="1040"/>
      <c r="M40" s="1040"/>
      <c r="N40" s="1040"/>
      <c r="O40" s="1041"/>
      <c r="P40" s="1047"/>
      <c r="Q40" s="1047"/>
      <c r="R40" s="1047"/>
      <c r="S40" s="1047"/>
      <c r="T40" s="1047"/>
      <c r="U40" s="1047"/>
      <c r="V40" s="1047"/>
      <c r="W40" s="1047"/>
      <c r="X40" s="1048"/>
      <c r="Y40" s="438" t="s">
        <v>54</v>
      </c>
      <c r="Z40" s="1052"/>
      <c r="AA40" s="1053"/>
      <c r="AB40" s="546"/>
      <c r="AC40" s="1058"/>
      <c r="AD40" s="1058"/>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614" t="s">
        <v>182</v>
      </c>
      <c r="AC41" s="1054"/>
      <c r="AD41" s="1054"/>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352</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60"/>
      <c r="Z44" s="855"/>
      <c r="AA44" s="856"/>
      <c r="AB44" s="1064" t="s">
        <v>11</v>
      </c>
      <c r="AC44" s="1065"/>
      <c r="AD44" s="1066"/>
      <c r="AE44" s="249" t="s">
        <v>392</v>
      </c>
      <c r="AF44" s="249"/>
      <c r="AG44" s="249"/>
      <c r="AH44" s="249"/>
      <c r="AI44" s="249" t="s">
        <v>390</v>
      </c>
      <c r="AJ44" s="249"/>
      <c r="AK44" s="249"/>
      <c r="AL44" s="249"/>
      <c r="AM44" s="249" t="s">
        <v>419</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61"/>
      <c r="Z45" s="1062"/>
      <c r="AA45" s="1063"/>
      <c r="AB45" s="1067"/>
      <c r="AC45" s="1068"/>
      <c r="AD45" s="1069"/>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7"/>
      <c r="I46" s="1037"/>
      <c r="J46" s="1037"/>
      <c r="K46" s="1037"/>
      <c r="L46" s="1037"/>
      <c r="M46" s="1037"/>
      <c r="N46" s="1037"/>
      <c r="O46" s="1038"/>
      <c r="P46" s="104"/>
      <c r="Q46" s="1045"/>
      <c r="R46" s="1045"/>
      <c r="S46" s="1045"/>
      <c r="T46" s="1045"/>
      <c r="U46" s="1045"/>
      <c r="V46" s="1045"/>
      <c r="W46" s="1045"/>
      <c r="X46" s="1046"/>
      <c r="Y46" s="1055" t="s">
        <v>12</v>
      </c>
      <c r="Z46" s="1056"/>
      <c r="AA46" s="1057"/>
      <c r="AB46" s="484"/>
      <c r="AC46" s="1059"/>
      <c r="AD46" s="1059"/>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9"/>
      <c r="H47" s="1040"/>
      <c r="I47" s="1040"/>
      <c r="J47" s="1040"/>
      <c r="K47" s="1040"/>
      <c r="L47" s="1040"/>
      <c r="M47" s="1040"/>
      <c r="N47" s="1040"/>
      <c r="O47" s="1041"/>
      <c r="P47" s="1047"/>
      <c r="Q47" s="1047"/>
      <c r="R47" s="1047"/>
      <c r="S47" s="1047"/>
      <c r="T47" s="1047"/>
      <c r="U47" s="1047"/>
      <c r="V47" s="1047"/>
      <c r="W47" s="1047"/>
      <c r="X47" s="1048"/>
      <c r="Y47" s="438" t="s">
        <v>54</v>
      </c>
      <c r="Z47" s="1052"/>
      <c r="AA47" s="1053"/>
      <c r="AB47" s="546"/>
      <c r="AC47" s="1058"/>
      <c r="AD47" s="1058"/>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614" t="s">
        <v>182</v>
      </c>
      <c r="AC48" s="1054"/>
      <c r="AD48" s="1054"/>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60"/>
      <c r="Z51" s="855"/>
      <c r="AA51" s="856"/>
      <c r="AB51" s="243" t="s">
        <v>11</v>
      </c>
      <c r="AC51" s="1065"/>
      <c r="AD51" s="1066"/>
      <c r="AE51" s="249" t="s">
        <v>392</v>
      </c>
      <c r="AF51" s="249"/>
      <c r="AG51" s="249"/>
      <c r="AH51" s="249"/>
      <c r="AI51" s="249" t="s">
        <v>390</v>
      </c>
      <c r="AJ51" s="249"/>
      <c r="AK51" s="249"/>
      <c r="AL51" s="249"/>
      <c r="AM51" s="249" t="s">
        <v>419</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61"/>
      <c r="Z52" s="1062"/>
      <c r="AA52" s="1063"/>
      <c r="AB52" s="1067"/>
      <c r="AC52" s="1068"/>
      <c r="AD52" s="1069"/>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7"/>
      <c r="I53" s="1037"/>
      <c r="J53" s="1037"/>
      <c r="K53" s="1037"/>
      <c r="L53" s="1037"/>
      <c r="M53" s="1037"/>
      <c r="N53" s="1037"/>
      <c r="O53" s="1038"/>
      <c r="P53" s="104"/>
      <c r="Q53" s="1045"/>
      <c r="R53" s="1045"/>
      <c r="S53" s="1045"/>
      <c r="T53" s="1045"/>
      <c r="U53" s="1045"/>
      <c r="V53" s="1045"/>
      <c r="W53" s="1045"/>
      <c r="X53" s="1046"/>
      <c r="Y53" s="1055" t="s">
        <v>12</v>
      </c>
      <c r="Z53" s="1056"/>
      <c r="AA53" s="1057"/>
      <c r="AB53" s="484"/>
      <c r="AC53" s="1059"/>
      <c r="AD53" s="1059"/>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9"/>
      <c r="H54" s="1040"/>
      <c r="I54" s="1040"/>
      <c r="J54" s="1040"/>
      <c r="K54" s="1040"/>
      <c r="L54" s="1040"/>
      <c r="M54" s="1040"/>
      <c r="N54" s="1040"/>
      <c r="O54" s="1041"/>
      <c r="P54" s="1047"/>
      <c r="Q54" s="1047"/>
      <c r="R54" s="1047"/>
      <c r="S54" s="1047"/>
      <c r="T54" s="1047"/>
      <c r="U54" s="1047"/>
      <c r="V54" s="1047"/>
      <c r="W54" s="1047"/>
      <c r="X54" s="1048"/>
      <c r="Y54" s="438" t="s">
        <v>54</v>
      </c>
      <c r="Z54" s="1052"/>
      <c r="AA54" s="1053"/>
      <c r="AB54" s="546"/>
      <c r="AC54" s="1058"/>
      <c r="AD54" s="1058"/>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614" t="s">
        <v>182</v>
      </c>
      <c r="AC55" s="1054"/>
      <c r="AD55" s="105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60"/>
      <c r="Z58" s="855"/>
      <c r="AA58" s="856"/>
      <c r="AB58" s="1064" t="s">
        <v>11</v>
      </c>
      <c r="AC58" s="1065"/>
      <c r="AD58" s="1066"/>
      <c r="AE58" s="249" t="s">
        <v>392</v>
      </c>
      <c r="AF58" s="249"/>
      <c r="AG58" s="249"/>
      <c r="AH58" s="249"/>
      <c r="AI58" s="249" t="s">
        <v>390</v>
      </c>
      <c r="AJ58" s="249"/>
      <c r="AK58" s="249"/>
      <c r="AL58" s="249"/>
      <c r="AM58" s="249" t="s">
        <v>419</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61"/>
      <c r="Z59" s="1062"/>
      <c r="AA59" s="1063"/>
      <c r="AB59" s="1067"/>
      <c r="AC59" s="1068"/>
      <c r="AD59" s="1069"/>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7"/>
      <c r="I60" s="1037"/>
      <c r="J60" s="1037"/>
      <c r="K60" s="1037"/>
      <c r="L60" s="1037"/>
      <c r="M60" s="1037"/>
      <c r="N60" s="1037"/>
      <c r="O60" s="1038"/>
      <c r="P60" s="104"/>
      <c r="Q60" s="1045"/>
      <c r="R60" s="1045"/>
      <c r="S60" s="1045"/>
      <c r="T60" s="1045"/>
      <c r="U60" s="1045"/>
      <c r="V60" s="1045"/>
      <c r="W60" s="1045"/>
      <c r="X60" s="1046"/>
      <c r="Y60" s="1055" t="s">
        <v>12</v>
      </c>
      <c r="Z60" s="1056"/>
      <c r="AA60" s="1057"/>
      <c r="AB60" s="484"/>
      <c r="AC60" s="1059"/>
      <c r="AD60" s="105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9"/>
      <c r="H61" s="1040"/>
      <c r="I61" s="1040"/>
      <c r="J61" s="1040"/>
      <c r="K61" s="1040"/>
      <c r="L61" s="1040"/>
      <c r="M61" s="1040"/>
      <c r="N61" s="1040"/>
      <c r="O61" s="1041"/>
      <c r="P61" s="1047"/>
      <c r="Q61" s="1047"/>
      <c r="R61" s="1047"/>
      <c r="S61" s="1047"/>
      <c r="T61" s="1047"/>
      <c r="U61" s="1047"/>
      <c r="V61" s="1047"/>
      <c r="W61" s="1047"/>
      <c r="X61" s="1048"/>
      <c r="Y61" s="438" t="s">
        <v>54</v>
      </c>
      <c r="Z61" s="1052"/>
      <c r="AA61" s="1053"/>
      <c r="AB61" s="546"/>
      <c r="AC61" s="1058"/>
      <c r="AD61" s="1058"/>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614" t="s">
        <v>182</v>
      </c>
      <c r="AC62" s="1054"/>
      <c r="AD62" s="105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352</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60"/>
      <c r="Z65" s="855"/>
      <c r="AA65" s="856"/>
      <c r="AB65" s="1064" t="s">
        <v>11</v>
      </c>
      <c r="AC65" s="1065"/>
      <c r="AD65" s="1066"/>
      <c r="AE65" s="249" t="s">
        <v>392</v>
      </c>
      <c r="AF65" s="249"/>
      <c r="AG65" s="249"/>
      <c r="AH65" s="249"/>
      <c r="AI65" s="249" t="s">
        <v>390</v>
      </c>
      <c r="AJ65" s="249"/>
      <c r="AK65" s="249"/>
      <c r="AL65" s="249"/>
      <c r="AM65" s="249" t="s">
        <v>419</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61"/>
      <c r="Z66" s="1062"/>
      <c r="AA66" s="1063"/>
      <c r="AB66" s="1067"/>
      <c r="AC66" s="1068"/>
      <c r="AD66" s="1069"/>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7"/>
      <c r="I67" s="1037"/>
      <c r="J67" s="1037"/>
      <c r="K67" s="1037"/>
      <c r="L67" s="1037"/>
      <c r="M67" s="1037"/>
      <c r="N67" s="1037"/>
      <c r="O67" s="1038"/>
      <c r="P67" s="104"/>
      <c r="Q67" s="1045"/>
      <c r="R67" s="1045"/>
      <c r="S67" s="1045"/>
      <c r="T67" s="1045"/>
      <c r="U67" s="1045"/>
      <c r="V67" s="1045"/>
      <c r="W67" s="1045"/>
      <c r="X67" s="1046"/>
      <c r="Y67" s="1055" t="s">
        <v>12</v>
      </c>
      <c r="Z67" s="1056"/>
      <c r="AA67" s="1057"/>
      <c r="AB67" s="484"/>
      <c r="AC67" s="1059"/>
      <c r="AD67" s="1059"/>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9"/>
      <c r="H68" s="1040"/>
      <c r="I68" s="1040"/>
      <c r="J68" s="1040"/>
      <c r="K68" s="1040"/>
      <c r="L68" s="1040"/>
      <c r="M68" s="1040"/>
      <c r="N68" s="1040"/>
      <c r="O68" s="1041"/>
      <c r="P68" s="1047"/>
      <c r="Q68" s="1047"/>
      <c r="R68" s="1047"/>
      <c r="S68" s="1047"/>
      <c r="T68" s="1047"/>
      <c r="U68" s="1047"/>
      <c r="V68" s="1047"/>
      <c r="W68" s="1047"/>
      <c r="X68" s="1048"/>
      <c r="Y68" s="438" t="s">
        <v>54</v>
      </c>
      <c r="Z68" s="1052"/>
      <c r="AA68" s="1053"/>
      <c r="AB68" s="546"/>
      <c r="AC68" s="1058"/>
      <c r="AD68" s="1058"/>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42"/>
      <c r="H69" s="1043"/>
      <c r="I69" s="1043"/>
      <c r="J69" s="1043"/>
      <c r="K69" s="1043"/>
      <c r="L69" s="1043"/>
      <c r="M69" s="1043"/>
      <c r="N69" s="1043"/>
      <c r="O69" s="1044"/>
      <c r="P69" s="1049"/>
      <c r="Q69" s="1049"/>
      <c r="R69" s="1049"/>
      <c r="S69" s="1049"/>
      <c r="T69" s="1049"/>
      <c r="U69" s="1049"/>
      <c r="V69" s="1049"/>
      <c r="W69" s="1049"/>
      <c r="X69" s="1050"/>
      <c r="Y69" s="438" t="s">
        <v>13</v>
      </c>
      <c r="Z69" s="1052"/>
      <c r="AA69" s="1053"/>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8" t="s">
        <v>28</v>
      </c>
      <c r="B2" s="1089"/>
      <c r="C2" s="1089"/>
      <c r="D2" s="1089"/>
      <c r="E2" s="1089"/>
      <c r="F2" s="1090"/>
      <c r="G2" s="615" t="s">
        <v>366</v>
      </c>
      <c r="H2" s="616"/>
      <c r="I2" s="616"/>
      <c r="J2" s="616"/>
      <c r="K2" s="616"/>
      <c r="L2" s="616"/>
      <c r="M2" s="616"/>
      <c r="N2" s="616"/>
      <c r="O2" s="616"/>
      <c r="P2" s="616"/>
      <c r="Q2" s="616"/>
      <c r="R2" s="616"/>
      <c r="S2" s="616"/>
      <c r="T2" s="616"/>
      <c r="U2" s="616"/>
      <c r="V2" s="616"/>
      <c r="W2" s="616"/>
      <c r="X2" s="616"/>
      <c r="Y2" s="616"/>
      <c r="Z2" s="616"/>
      <c r="AA2" s="616"/>
      <c r="AB2" s="617"/>
      <c r="AC2" s="615" t="s">
        <v>368</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41" t="s">
        <v>17</v>
      </c>
      <c r="H3" s="692"/>
      <c r="I3" s="692"/>
      <c r="J3" s="692"/>
      <c r="K3" s="692"/>
      <c r="L3" s="691" t="s">
        <v>18</v>
      </c>
      <c r="M3" s="692"/>
      <c r="N3" s="692"/>
      <c r="O3" s="692"/>
      <c r="P3" s="692"/>
      <c r="Q3" s="692"/>
      <c r="R3" s="692"/>
      <c r="S3" s="692"/>
      <c r="T3" s="692"/>
      <c r="U3" s="692"/>
      <c r="V3" s="692"/>
      <c r="W3" s="692"/>
      <c r="X3" s="693"/>
      <c r="Y3" s="677" t="s">
        <v>19</v>
      </c>
      <c r="Z3" s="678"/>
      <c r="AA3" s="678"/>
      <c r="AB3" s="824"/>
      <c r="AC3" s="841" t="s">
        <v>17</v>
      </c>
      <c r="AD3" s="692"/>
      <c r="AE3" s="692"/>
      <c r="AF3" s="692"/>
      <c r="AG3" s="692"/>
      <c r="AH3" s="691" t="s">
        <v>18</v>
      </c>
      <c r="AI3" s="692"/>
      <c r="AJ3" s="692"/>
      <c r="AK3" s="692"/>
      <c r="AL3" s="692"/>
      <c r="AM3" s="692"/>
      <c r="AN3" s="692"/>
      <c r="AO3" s="692"/>
      <c r="AP3" s="692"/>
      <c r="AQ3" s="692"/>
      <c r="AR3" s="692"/>
      <c r="AS3" s="692"/>
      <c r="AT3" s="693"/>
      <c r="AU3" s="677" t="s">
        <v>19</v>
      </c>
      <c r="AV3" s="678"/>
      <c r="AW3" s="678"/>
      <c r="AX3" s="679"/>
    </row>
    <row r="4" spans="1:50" ht="24.75" customHeight="1" x14ac:dyDescent="0.15">
      <c r="A4" s="1082"/>
      <c r="B4" s="1083"/>
      <c r="C4" s="1083"/>
      <c r="D4" s="1083"/>
      <c r="E4" s="1083"/>
      <c r="F4" s="1084"/>
      <c r="G4" s="694"/>
      <c r="H4" s="695"/>
      <c r="I4" s="695"/>
      <c r="J4" s="695"/>
      <c r="K4" s="696"/>
      <c r="L4" s="688"/>
      <c r="M4" s="861"/>
      <c r="N4" s="861"/>
      <c r="O4" s="861"/>
      <c r="P4" s="861"/>
      <c r="Q4" s="861"/>
      <c r="R4" s="861"/>
      <c r="S4" s="861"/>
      <c r="T4" s="861"/>
      <c r="U4" s="861"/>
      <c r="V4" s="861"/>
      <c r="W4" s="861"/>
      <c r="X4" s="862"/>
      <c r="Y4" s="406"/>
      <c r="Z4" s="407"/>
      <c r="AA4" s="407"/>
      <c r="AB4" s="831"/>
      <c r="AC4" s="694"/>
      <c r="AD4" s="695"/>
      <c r="AE4" s="695"/>
      <c r="AF4" s="695"/>
      <c r="AG4" s="696"/>
      <c r="AH4" s="688"/>
      <c r="AI4" s="861"/>
      <c r="AJ4" s="861"/>
      <c r="AK4" s="861"/>
      <c r="AL4" s="861"/>
      <c r="AM4" s="861"/>
      <c r="AN4" s="861"/>
      <c r="AO4" s="861"/>
      <c r="AP4" s="861"/>
      <c r="AQ4" s="861"/>
      <c r="AR4" s="861"/>
      <c r="AS4" s="861"/>
      <c r="AT4" s="862"/>
      <c r="AU4" s="406"/>
      <c r="AV4" s="407"/>
      <c r="AW4" s="407"/>
      <c r="AX4" s="408"/>
    </row>
    <row r="5" spans="1:50" ht="24.75" customHeight="1" x14ac:dyDescent="0.15">
      <c r="A5" s="1082"/>
      <c r="B5" s="1083"/>
      <c r="C5" s="1083"/>
      <c r="D5" s="1083"/>
      <c r="E5" s="1083"/>
      <c r="F5" s="1084"/>
      <c r="G5" s="626"/>
      <c r="H5" s="631"/>
      <c r="I5" s="631"/>
      <c r="J5" s="631"/>
      <c r="K5" s="632"/>
      <c r="L5" s="618"/>
      <c r="M5" s="619"/>
      <c r="N5" s="619"/>
      <c r="O5" s="619"/>
      <c r="P5" s="619"/>
      <c r="Q5" s="619"/>
      <c r="R5" s="619"/>
      <c r="S5" s="619"/>
      <c r="T5" s="619"/>
      <c r="U5" s="619"/>
      <c r="V5" s="619"/>
      <c r="W5" s="619"/>
      <c r="X5" s="620"/>
      <c r="Y5" s="621"/>
      <c r="Z5" s="622"/>
      <c r="AA5" s="622"/>
      <c r="AB5" s="636"/>
      <c r="AC5" s="626"/>
      <c r="AD5" s="631"/>
      <c r="AE5" s="631"/>
      <c r="AF5" s="631"/>
      <c r="AG5" s="632"/>
      <c r="AH5" s="618"/>
      <c r="AI5" s="619"/>
      <c r="AJ5" s="619"/>
      <c r="AK5" s="619"/>
      <c r="AL5" s="619"/>
      <c r="AM5" s="619"/>
      <c r="AN5" s="619"/>
      <c r="AO5" s="619"/>
      <c r="AP5" s="619"/>
      <c r="AQ5" s="619"/>
      <c r="AR5" s="619"/>
      <c r="AS5" s="619"/>
      <c r="AT5" s="620"/>
      <c r="AU5" s="621"/>
      <c r="AV5" s="622"/>
      <c r="AW5" s="622"/>
      <c r="AX5" s="623"/>
    </row>
    <row r="6" spans="1:50" ht="24.75" customHeight="1" x14ac:dyDescent="0.15">
      <c r="A6" s="1082"/>
      <c r="B6" s="1083"/>
      <c r="C6" s="1083"/>
      <c r="D6" s="1083"/>
      <c r="E6" s="1083"/>
      <c r="F6" s="1084"/>
      <c r="G6" s="626"/>
      <c r="H6" s="631"/>
      <c r="I6" s="631"/>
      <c r="J6" s="631"/>
      <c r="K6" s="632"/>
      <c r="L6" s="618"/>
      <c r="M6" s="619"/>
      <c r="N6" s="619"/>
      <c r="O6" s="619"/>
      <c r="P6" s="619"/>
      <c r="Q6" s="619"/>
      <c r="R6" s="619"/>
      <c r="S6" s="619"/>
      <c r="T6" s="619"/>
      <c r="U6" s="619"/>
      <c r="V6" s="619"/>
      <c r="W6" s="619"/>
      <c r="X6" s="620"/>
      <c r="Y6" s="621"/>
      <c r="Z6" s="622"/>
      <c r="AA6" s="622"/>
      <c r="AB6" s="636"/>
      <c r="AC6" s="626"/>
      <c r="AD6" s="631"/>
      <c r="AE6" s="631"/>
      <c r="AF6" s="631"/>
      <c r="AG6" s="632"/>
      <c r="AH6" s="618"/>
      <c r="AI6" s="619"/>
      <c r="AJ6" s="619"/>
      <c r="AK6" s="619"/>
      <c r="AL6" s="619"/>
      <c r="AM6" s="619"/>
      <c r="AN6" s="619"/>
      <c r="AO6" s="619"/>
      <c r="AP6" s="619"/>
      <c r="AQ6" s="619"/>
      <c r="AR6" s="619"/>
      <c r="AS6" s="619"/>
      <c r="AT6" s="620"/>
      <c r="AU6" s="621"/>
      <c r="AV6" s="622"/>
      <c r="AW6" s="622"/>
      <c r="AX6" s="623"/>
    </row>
    <row r="7" spans="1:50" ht="24.75" customHeight="1" x14ac:dyDescent="0.15">
      <c r="A7" s="1082"/>
      <c r="B7" s="1083"/>
      <c r="C7" s="1083"/>
      <c r="D7" s="1083"/>
      <c r="E7" s="1083"/>
      <c r="F7" s="1084"/>
      <c r="G7" s="626"/>
      <c r="H7" s="631"/>
      <c r="I7" s="631"/>
      <c r="J7" s="631"/>
      <c r="K7" s="632"/>
      <c r="L7" s="618"/>
      <c r="M7" s="619"/>
      <c r="N7" s="619"/>
      <c r="O7" s="619"/>
      <c r="P7" s="619"/>
      <c r="Q7" s="619"/>
      <c r="R7" s="619"/>
      <c r="S7" s="619"/>
      <c r="T7" s="619"/>
      <c r="U7" s="619"/>
      <c r="V7" s="619"/>
      <c r="W7" s="619"/>
      <c r="X7" s="620"/>
      <c r="Y7" s="621"/>
      <c r="Z7" s="622"/>
      <c r="AA7" s="622"/>
      <c r="AB7" s="636"/>
      <c r="AC7" s="626"/>
      <c r="AD7" s="631"/>
      <c r="AE7" s="631"/>
      <c r="AF7" s="631"/>
      <c r="AG7" s="632"/>
      <c r="AH7" s="618"/>
      <c r="AI7" s="619"/>
      <c r="AJ7" s="619"/>
      <c r="AK7" s="619"/>
      <c r="AL7" s="619"/>
      <c r="AM7" s="619"/>
      <c r="AN7" s="619"/>
      <c r="AO7" s="619"/>
      <c r="AP7" s="619"/>
      <c r="AQ7" s="619"/>
      <c r="AR7" s="619"/>
      <c r="AS7" s="619"/>
      <c r="AT7" s="620"/>
      <c r="AU7" s="621"/>
      <c r="AV7" s="622"/>
      <c r="AW7" s="622"/>
      <c r="AX7" s="623"/>
    </row>
    <row r="8" spans="1:50" ht="24.75" customHeight="1" x14ac:dyDescent="0.15">
      <c r="A8" s="1082"/>
      <c r="B8" s="1083"/>
      <c r="C8" s="1083"/>
      <c r="D8" s="1083"/>
      <c r="E8" s="1083"/>
      <c r="F8" s="1084"/>
      <c r="G8" s="626"/>
      <c r="H8" s="631"/>
      <c r="I8" s="631"/>
      <c r="J8" s="631"/>
      <c r="K8" s="632"/>
      <c r="L8" s="618"/>
      <c r="M8" s="619"/>
      <c r="N8" s="619"/>
      <c r="O8" s="619"/>
      <c r="P8" s="619"/>
      <c r="Q8" s="619"/>
      <c r="R8" s="619"/>
      <c r="S8" s="619"/>
      <c r="T8" s="619"/>
      <c r="U8" s="619"/>
      <c r="V8" s="619"/>
      <c r="W8" s="619"/>
      <c r="X8" s="620"/>
      <c r="Y8" s="621"/>
      <c r="Z8" s="622"/>
      <c r="AA8" s="622"/>
      <c r="AB8" s="636"/>
      <c r="AC8" s="626"/>
      <c r="AD8" s="631"/>
      <c r="AE8" s="631"/>
      <c r="AF8" s="631"/>
      <c r="AG8" s="632"/>
      <c r="AH8" s="618"/>
      <c r="AI8" s="619"/>
      <c r="AJ8" s="619"/>
      <c r="AK8" s="619"/>
      <c r="AL8" s="619"/>
      <c r="AM8" s="619"/>
      <c r="AN8" s="619"/>
      <c r="AO8" s="619"/>
      <c r="AP8" s="619"/>
      <c r="AQ8" s="619"/>
      <c r="AR8" s="619"/>
      <c r="AS8" s="619"/>
      <c r="AT8" s="620"/>
      <c r="AU8" s="621"/>
      <c r="AV8" s="622"/>
      <c r="AW8" s="622"/>
      <c r="AX8" s="623"/>
    </row>
    <row r="9" spans="1:50" ht="24.75" customHeight="1" x14ac:dyDescent="0.15">
      <c r="A9" s="1082"/>
      <c r="B9" s="1083"/>
      <c r="C9" s="1083"/>
      <c r="D9" s="1083"/>
      <c r="E9" s="1083"/>
      <c r="F9" s="1084"/>
      <c r="G9" s="626"/>
      <c r="H9" s="631"/>
      <c r="I9" s="631"/>
      <c r="J9" s="631"/>
      <c r="K9" s="632"/>
      <c r="L9" s="618"/>
      <c r="M9" s="619"/>
      <c r="N9" s="619"/>
      <c r="O9" s="619"/>
      <c r="P9" s="619"/>
      <c r="Q9" s="619"/>
      <c r="R9" s="619"/>
      <c r="S9" s="619"/>
      <c r="T9" s="619"/>
      <c r="U9" s="619"/>
      <c r="V9" s="619"/>
      <c r="W9" s="619"/>
      <c r="X9" s="620"/>
      <c r="Y9" s="621"/>
      <c r="Z9" s="622"/>
      <c r="AA9" s="622"/>
      <c r="AB9" s="636"/>
      <c r="AC9" s="626"/>
      <c r="AD9" s="631"/>
      <c r="AE9" s="631"/>
      <c r="AF9" s="631"/>
      <c r="AG9" s="632"/>
      <c r="AH9" s="618"/>
      <c r="AI9" s="619"/>
      <c r="AJ9" s="619"/>
      <c r="AK9" s="619"/>
      <c r="AL9" s="619"/>
      <c r="AM9" s="619"/>
      <c r="AN9" s="619"/>
      <c r="AO9" s="619"/>
      <c r="AP9" s="619"/>
      <c r="AQ9" s="619"/>
      <c r="AR9" s="619"/>
      <c r="AS9" s="619"/>
      <c r="AT9" s="620"/>
      <c r="AU9" s="621"/>
      <c r="AV9" s="622"/>
      <c r="AW9" s="622"/>
      <c r="AX9" s="623"/>
    </row>
    <row r="10" spans="1:50" ht="24.75" customHeight="1" x14ac:dyDescent="0.15">
      <c r="A10" s="1082"/>
      <c r="B10" s="1083"/>
      <c r="C10" s="1083"/>
      <c r="D10" s="1083"/>
      <c r="E10" s="1083"/>
      <c r="F10" s="1084"/>
      <c r="G10" s="626"/>
      <c r="H10" s="631"/>
      <c r="I10" s="631"/>
      <c r="J10" s="631"/>
      <c r="K10" s="632"/>
      <c r="L10" s="618"/>
      <c r="M10" s="619"/>
      <c r="N10" s="619"/>
      <c r="O10" s="619"/>
      <c r="P10" s="619"/>
      <c r="Q10" s="619"/>
      <c r="R10" s="619"/>
      <c r="S10" s="619"/>
      <c r="T10" s="619"/>
      <c r="U10" s="619"/>
      <c r="V10" s="619"/>
      <c r="W10" s="619"/>
      <c r="X10" s="620"/>
      <c r="Y10" s="621"/>
      <c r="Z10" s="622"/>
      <c r="AA10" s="622"/>
      <c r="AB10" s="636"/>
      <c r="AC10" s="626"/>
      <c r="AD10" s="631"/>
      <c r="AE10" s="631"/>
      <c r="AF10" s="631"/>
      <c r="AG10" s="632"/>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82"/>
      <c r="B11" s="1083"/>
      <c r="C11" s="1083"/>
      <c r="D11" s="1083"/>
      <c r="E11" s="1083"/>
      <c r="F11" s="1084"/>
      <c r="G11" s="626"/>
      <c r="H11" s="631"/>
      <c r="I11" s="631"/>
      <c r="J11" s="631"/>
      <c r="K11" s="632"/>
      <c r="L11" s="618"/>
      <c r="M11" s="619"/>
      <c r="N11" s="619"/>
      <c r="O11" s="619"/>
      <c r="P11" s="619"/>
      <c r="Q11" s="619"/>
      <c r="R11" s="619"/>
      <c r="S11" s="619"/>
      <c r="T11" s="619"/>
      <c r="U11" s="619"/>
      <c r="V11" s="619"/>
      <c r="W11" s="619"/>
      <c r="X11" s="620"/>
      <c r="Y11" s="621"/>
      <c r="Z11" s="622"/>
      <c r="AA11" s="622"/>
      <c r="AB11" s="636"/>
      <c r="AC11" s="626"/>
      <c r="AD11" s="631"/>
      <c r="AE11" s="631"/>
      <c r="AF11" s="631"/>
      <c r="AG11" s="632"/>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82"/>
      <c r="B12" s="1083"/>
      <c r="C12" s="1083"/>
      <c r="D12" s="1083"/>
      <c r="E12" s="1083"/>
      <c r="F12" s="1084"/>
      <c r="G12" s="626"/>
      <c r="H12" s="631"/>
      <c r="I12" s="631"/>
      <c r="J12" s="631"/>
      <c r="K12" s="632"/>
      <c r="L12" s="618"/>
      <c r="M12" s="619"/>
      <c r="N12" s="619"/>
      <c r="O12" s="619"/>
      <c r="P12" s="619"/>
      <c r="Q12" s="619"/>
      <c r="R12" s="619"/>
      <c r="S12" s="619"/>
      <c r="T12" s="619"/>
      <c r="U12" s="619"/>
      <c r="V12" s="619"/>
      <c r="W12" s="619"/>
      <c r="X12" s="620"/>
      <c r="Y12" s="621"/>
      <c r="Z12" s="622"/>
      <c r="AA12" s="622"/>
      <c r="AB12" s="636"/>
      <c r="AC12" s="626"/>
      <c r="AD12" s="631"/>
      <c r="AE12" s="631"/>
      <c r="AF12" s="631"/>
      <c r="AG12" s="632"/>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82"/>
      <c r="B13" s="1083"/>
      <c r="C13" s="1083"/>
      <c r="D13" s="1083"/>
      <c r="E13" s="1083"/>
      <c r="F13" s="1084"/>
      <c r="G13" s="626"/>
      <c r="H13" s="631"/>
      <c r="I13" s="631"/>
      <c r="J13" s="631"/>
      <c r="K13" s="632"/>
      <c r="L13" s="618"/>
      <c r="M13" s="619"/>
      <c r="N13" s="619"/>
      <c r="O13" s="619"/>
      <c r="P13" s="619"/>
      <c r="Q13" s="619"/>
      <c r="R13" s="619"/>
      <c r="S13" s="619"/>
      <c r="T13" s="619"/>
      <c r="U13" s="619"/>
      <c r="V13" s="619"/>
      <c r="W13" s="619"/>
      <c r="X13" s="620"/>
      <c r="Y13" s="621"/>
      <c r="Z13" s="622"/>
      <c r="AA13" s="622"/>
      <c r="AB13" s="636"/>
      <c r="AC13" s="626"/>
      <c r="AD13" s="631"/>
      <c r="AE13" s="631"/>
      <c r="AF13" s="631"/>
      <c r="AG13" s="632"/>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82"/>
      <c r="B14" s="1083"/>
      <c r="C14" s="1083"/>
      <c r="D14" s="1083"/>
      <c r="E14" s="1083"/>
      <c r="F14" s="1084"/>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82"/>
      <c r="B15" s="1083"/>
      <c r="C15" s="1083"/>
      <c r="D15" s="1083"/>
      <c r="E15" s="1083"/>
      <c r="F15" s="1084"/>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9"/>
    </row>
    <row r="16" spans="1:50" ht="25.5" customHeight="1" x14ac:dyDescent="0.15">
      <c r="A16" s="1082"/>
      <c r="B16" s="1083"/>
      <c r="C16" s="1083"/>
      <c r="D16" s="1083"/>
      <c r="E16" s="1083"/>
      <c r="F16" s="1084"/>
      <c r="G16" s="841" t="s">
        <v>17</v>
      </c>
      <c r="H16" s="692"/>
      <c r="I16" s="692"/>
      <c r="J16" s="692"/>
      <c r="K16" s="692"/>
      <c r="L16" s="691" t="s">
        <v>18</v>
      </c>
      <c r="M16" s="692"/>
      <c r="N16" s="692"/>
      <c r="O16" s="692"/>
      <c r="P16" s="692"/>
      <c r="Q16" s="692"/>
      <c r="R16" s="692"/>
      <c r="S16" s="692"/>
      <c r="T16" s="692"/>
      <c r="U16" s="692"/>
      <c r="V16" s="692"/>
      <c r="W16" s="692"/>
      <c r="X16" s="693"/>
      <c r="Y16" s="677" t="s">
        <v>19</v>
      </c>
      <c r="Z16" s="678"/>
      <c r="AA16" s="678"/>
      <c r="AB16" s="824"/>
      <c r="AC16" s="841" t="s">
        <v>17</v>
      </c>
      <c r="AD16" s="692"/>
      <c r="AE16" s="692"/>
      <c r="AF16" s="692"/>
      <c r="AG16" s="692"/>
      <c r="AH16" s="691" t="s">
        <v>18</v>
      </c>
      <c r="AI16" s="692"/>
      <c r="AJ16" s="692"/>
      <c r="AK16" s="692"/>
      <c r="AL16" s="692"/>
      <c r="AM16" s="692"/>
      <c r="AN16" s="692"/>
      <c r="AO16" s="692"/>
      <c r="AP16" s="692"/>
      <c r="AQ16" s="692"/>
      <c r="AR16" s="692"/>
      <c r="AS16" s="692"/>
      <c r="AT16" s="693"/>
      <c r="AU16" s="677" t="s">
        <v>19</v>
      </c>
      <c r="AV16" s="678"/>
      <c r="AW16" s="678"/>
      <c r="AX16" s="679"/>
    </row>
    <row r="17" spans="1:50" ht="24.75" customHeight="1" x14ac:dyDescent="0.15">
      <c r="A17" s="1082"/>
      <c r="B17" s="1083"/>
      <c r="C17" s="1083"/>
      <c r="D17" s="1083"/>
      <c r="E17" s="1083"/>
      <c r="F17" s="1084"/>
      <c r="G17" s="694"/>
      <c r="H17" s="695"/>
      <c r="I17" s="695"/>
      <c r="J17" s="695"/>
      <c r="K17" s="696"/>
      <c r="L17" s="688"/>
      <c r="M17" s="861"/>
      <c r="N17" s="861"/>
      <c r="O17" s="861"/>
      <c r="P17" s="861"/>
      <c r="Q17" s="861"/>
      <c r="R17" s="861"/>
      <c r="S17" s="861"/>
      <c r="T17" s="861"/>
      <c r="U17" s="861"/>
      <c r="V17" s="861"/>
      <c r="W17" s="861"/>
      <c r="X17" s="862"/>
      <c r="Y17" s="406"/>
      <c r="Z17" s="407"/>
      <c r="AA17" s="407"/>
      <c r="AB17" s="831"/>
      <c r="AC17" s="694"/>
      <c r="AD17" s="695"/>
      <c r="AE17" s="695"/>
      <c r="AF17" s="695"/>
      <c r="AG17" s="696"/>
      <c r="AH17" s="688"/>
      <c r="AI17" s="861"/>
      <c r="AJ17" s="861"/>
      <c r="AK17" s="861"/>
      <c r="AL17" s="861"/>
      <c r="AM17" s="861"/>
      <c r="AN17" s="861"/>
      <c r="AO17" s="861"/>
      <c r="AP17" s="861"/>
      <c r="AQ17" s="861"/>
      <c r="AR17" s="861"/>
      <c r="AS17" s="861"/>
      <c r="AT17" s="862"/>
      <c r="AU17" s="406"/>
      <c r="AV17" s="407"/>
      <c r="AW17" s="407"/>
      <c r="AX17" s="408"/>
    </row>
    <row r="18" spans="1:50" ht="24.75" customHeight="1" x14ac:dyDescent="0.15">
      <c r="A18" s="1082"/>
      <c r="B18" s="1083"/>
      <c r="C18" s="1083"/>
      <c r="D18" s="1083"/>
      <c r="E18" s="1083"/>
      <c r="F18" s="1084"/>
      <c r="G18" s="626"/>
      <c r="H18" s="631"/>
      <c r="I18" s="631"/>
      <c r="J18" s="631"/>
      <c r="K18" s="632"/>
      <c r="L18" s="618"/>
      <c r="M18" s="619"/>
      <c r="N18" s="619"/>
      <c r="O18" s="619"/>
      <c r="P18" s="619"/>
      <c r="Q18" s="619"/>
      <c r="R18" s="619"/>
      <c r="S18" s="619"/>
      <c r="T18" s="619"/>
      <c r="U18" s="619"/>
      <c r="V18" s="619"/>
      <c r="W18" s="619"/>
      <c r="X18" s="620"/>
      <c r="Y18" s="621"/>
      <c r="Z18" s="622"/>
      <c r="AA18" s="622"/>
      <c r="AB18" s="636"/>
      <c r="AC18" s="626"/>
      <c r="AD18" s="631"/>
      <c r="AE18" s="631"/>
      <c r="AF18" s="631"/>
      <c r="AG18" s="632"/>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82"/>
      <c r="B19" s="1083"/>
      <c r="C19" s="1083"/>
      <c r="D19" s="1083"/>
      <c r="E19" s="1083"/>
      <c r="F19" s="1084"/>
      <c r="G19" s="626"/>
      <c r="H19" s="631"/>
      <c r="I19" s="631"/>
      <c r="J19" s="631"/>
      <c r="K19" s="632"/>
      <c r="L19" s="618"/>
      <c r="M19" s="619"/>
      <c r="N19" s="619"/>
      <c r="O19" s="619"/>
      <c r="P19" s="619"/>
      <c r="Q19" s="619"/>
      <c r="R19" s="619"/>
      <c r="S19" s="619"/>
      <c r="T19" s="619"/>
      <c r="U19" s="619"/>
      <c r="V19" s="619"/>
      <c r="W19" s="619"/>
      <c r="X19" s="620"/>
      <c r="Y19" s="621"/>
      <c r="Z19" s="622"/>
      <c r="AA19" s="622"/>
      <c r="AB19" s="636"/>
      <c r="AC19" s="626"/>
      <c r="AD19" s="631"/>
      <c r="AE19" s="631"/>
      <c r="AF19" s="631"/>
      <c r="AG19" s="632"/>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82"/>
      <c r="B20" s="1083"/>
      <c r="C20" s="1083"/>
      <c r="D20" s="1083"/>
      <c r="E20" s="1083"/>
      <c r="F20" s="1084"/>
      <c r="G20" s="626"/>
      <c r="H20" s="631"/>
      <c r="I20" s="631"/>
      <c r="J20" s="631"/>
      <c r="K20" s="632"/>
      <c r="L20" s="618"/>
      <c r="M20" s="619"/>
      <c r="N20" s="619"/>
      <c r="O20" s="619"/>
      <c r="P20" s="619"/>
      <c r="Q20" s="619"/>
      <c r="R20" s="619"/>
      <c r="S20" s="619"/>
      <c r="T20" s="619"/>
      <c r="U20" s="619"/>
      <c r="V20" s="619"/>
      <c r="W20" s="619"/>
      <c r="X20" s="620"/>
      <c r="Y20" s="621"/>
      <c r="Z20" s="622"/>
      <c r="AA20" s="622"/>
      <c r="AB20" s="636"/>
      <c r="AC20" s="626"/>
      <c r="AD20" s="631"/>
      <c r="AE20" s="631"/>
      <c r="AF20" s="631"/>
      <c r="AG20" s="632"/>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82"/>
      <c r="B21" s="1083"/>
      <c r="C21" s="1083"/>
      <c r="D21" s="1083"/>
      <c r="E21" s="1083"/>
      <c r="F21" s="1084"/>
      <c r="G21" s="626"/>
      <c r="H21" s="631"/>
      <c r="I21" s="631"/>
      <c r="J21" s="631"/>
      <c r="K21" s="632"/>
      <c r="L21" s="618"/>
      <c r="M21" s="619"/>
      <c r="N21" s="619"/>
      <c r="O21" s="619"/>
      <c r="P21" s="619"/>
      <c r="Q21" s="619"/>
      <c r="R21" s="619"/>
      <c r="S21" s="619"/>
      <c r="T21" s="619"/>
      <c r="U21" s="619"/>
      <c r="V21" s="619"/>
      <c r="W21" s="619"/>
      <c r="X21" s="620"/>
      <c r="Y21" s="621"/>
      <c r="Z21" s="622"/>
      <c r="AA21" s="622"/>
      <c r="AB21" s="636"/>
      <c r="AC21" s="626"/>
      <c r="AD21" s="631"/>
      <c r="AE21" s="631"/>
      <c r="AF21" s="631"/>
      <c r="AG21" s="632"/>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82"/>
      <c r="B22" s="1083"/>
      <c r="C22" s="1083"/>
      <c r="D22" s="1083"/>
      <c r="E22" s="1083"/>
      <c r="F22" s="1084"/>
      <c r="G22" s="626"/>
      <c r="H22" s="631"/>
      <c r="I22" s="631"/>
      <c r="J22" s="631"/>
      <c r="K22" s="632"/>
      <c r="L22" s="618"/>
      <c r="M22" s="619"/>
      <c r="N22" s="619"/>
      <c r="O22" s="619"/>
      <c r="P22" s="619"/>
      <c r="Q22" s="619"/>
      <c r="R22" s="619"/>
      <c r="S22" s="619"/>
      <c r="T22" s="619"/>
      <c r="U22" s="619"/>
      <c r="V22" s="619"/>
      <c r="W22" s="619"/>
      <c r="X22" s="620"/>
      <c r="Y22" s="621"/>
      <c r="Z22" s="622"/>
      <c r="AA22" s="622"/>
      <c r="AB22" s="636"/>
      <c r="AC22" s="626"/>
      <c r="AD22" s="631"/>
      <c r="AE22" s="631"/>
      <c r="AF22" s="631"/>
      <c r="AG22" s="632"/>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82"/>
      <c r="B23" s="1083"/>
      <c r="C23" s="1083"/>
      <c r="D23" s="1083"/>
      <c r="E23" s="1083"/>
      <c r="F23" s="1084"/>
      <c r="G23" s="626"/>
      <c r="H23" s="631"/>
      <c r="I23" s="631"/>
      <c r="J23" s="631"/>
      <c r="K23" s="632"/>
      <c r="L23" s="618"/>
      <c r="M23" s="619"/>
      <c r="N23" s="619"/>
      <c r="O23" s="619"/>
      <c r="P23" s="619"/>
      <c r="Q23" s="619"/>
      <c r="R23" s="619"/>
      <c r="S23" s="619"/>
      <c r="T23" s="619"/>
      <c r="U23" s="619"/>
      <c r="V23" s="619"/>
      <c r="W23" s="619"/>
      <c r="X23" s="620"/>
      <c r="Y23" s="621"/>
      <c r="Z23" s="622"/>
      <c r="AA23" s="622"/>
      <c r="AB23" s="636"/>
      <c r="AC23" s="626"/>
      <c r="AD23" s="631"/>
      <c r="AE23" s="631"/>
      <c r="AF23" s="631"/>
      <c r="AG23" s="632"/>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82"/>
      <c r="B24" s="1083"/>
      <c r="C24" s="1083"/>
      <c r="D24" s="1083"/>
      <c r="E24" s="1083"/>
      <c r="F24" s="1084"/>
      <c r="G24" s="626"/>
      <c r="H24" s="631"/>
      <c r="I24" s="631"/>
      <c r="J24" s="631"/>
      <c r="K24" s="632"/>
      <c r="L24" s="618"/>
      <c r="M24" s="619"/>
      <c r="N24" s="619"/>
      <c r="O24" s="619"/>
      <c r="P24" s="619"/>
      <c r="Q24" s="619"/>
      <c r="R24" s="619"/>
      <c r="S24" s="619"/>
      <c r="T24" s="619"/>
      <c r="U24" s="619"/>
      <c r="V24" s="619"/>
      <c r="W24" s="619"/>
      <c r="X24" s="620"/>
      <c r="Y24" s="621"/>
      <c r="Z24" s="622"/>
      <c r="AA24" s="622"/>
      <c r="AB24" s="636"/>
      <c r="AC24" s="626"/>
      <c r="AD24" s="631"/>
      <c r="AE24" s="631"/>
      <c r="AF24" s="631"/>
      <c r="AG24" s="632"/>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82"/>
      <c r="B25" s="1083"/>
      <c r="C25" s="1083"/>
      <c r="D25" s="1083"/>
      <c r="E25" s="1083"/>
      <c r="F25" s="1084"/>
      <c r="G25" s="626"/>
      <c r="H25" s="631"/>
      <c r="I25" s="631"/>
      <c r="J25" s="631"/>
      <c r="K25" s="632"/>
      <c r="L25" s="618"/>
      <c r="M25" s="619"/>
      <c r="N25" s="619"/>
      <c r="O25" s="619"/>
      <c r="P25" s="619"/>
      <c r="Q25" s="619"/>
      <c r="R25" s="619"/>
      <c r="S25" s="619"/>
      <c r="T25" s="619"/>
      <c r="U25" s="619"/>
      <c r="V25" s="619"/>
      <c r="W25" s="619"/>
      <c r="X25" s="620"/>
      <c r="Y25" s="621"/>
      <c r="Z25" s="622"/>
      <c r="AA25" s="622"/>
      <c r="AB25" s="636"/>
      <c r="AC25" s="626"/>
      <c r="AD25" s="631"/>
      <c r="AE25" s="631"/>
      <c r="AF25" s="631"/>
      <c r="AG25" s="632"/>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82"/>
      <c r="B26" s="1083"/>
      <c r="C26" s="1083"/>
      <c r="D26" s="1083"/>
      <c r="E26" s="1083"/>
      <c r="F26" s="1084"/>
      <c r="G26" s="626"/>
      <c r="H26" s="631"/>
      <c r="I26" s="631"/>
      <c r="J26" s="631"/>
      <c r="K26" s="632"/>
      <c r="L26" s="618"/>
      <c r="M26" s="619"/>
      <c r="N26" s="619"/>
      <c r="O26" s="619"/>
      <c r="P26" s="619"/>
      <c r="Q26" s="619"/>
      <c r="R26" s="619"/>
      <c r="S26" s="619"/>
      <c r="T26" s="619"/>
      <c r="U26" s="619"/>
      <c r="V26" s="619"/>
      <c r="W26" s="619"/>
      <c r="X26" s="620"/>
      <c r="Y26" s="621"/>
      <c r="Z26" s="622"/>
      <c r="AA26" s="622"/>
      <c r="AB26" s="636"/>
      <c r="AC26" s="626"/>
      <c r="AD26" s="631"/>
      <c r="AE26" s="631"/>
      <c r="AF26" s="631"/>
      <c r="AG26" s="632"/>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82"/>
      <c r="B27" s="1083"/>
      <c r="C27" s="1083"/>
      <c r="D27" s="1083"/>
      <c r="E27" s="1083"/>
      <c r="F27" s="1084"/>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82"/>
      <c r="B28" s="1083"/>
      <c r="C28" s="1083"/>
      <c r="D28" s="1083"/>
      <c r="E28" s="1083"/>
      <c r="F28" s="1084"/>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9"/>
    </row>
    <row r="29" spans="1:50" ht="24.75" customHeight="1" x14ac:dyDescent="0.15">
      <c r="A29" s="1082"/>
      <c r="B29" s="1083"/>
      <c r="C29" s="1083"/>
      <c r="D29" s="1083"/>
      <c r="E29" s="1083"/>
      <c r="F29" s="1084"/>
      <c r="G29" s="841" t="s">
        <v>17</v>
      </c>
      <c r="H29" s="692"/>
      <c r="I29" s="692"/>
      <c r="J29" s="692"/>
      <c r="K29" s="692"/>
      <c r="L29" s="691" t="s">
        <v>18</v>
      </c>
      <c r="M29" s="692"/>
      <c r="N29" s="692"/>
      <c r="O29" s="692"/>
      <c r="P29" s="692"/>
      <c r="Q29" s="692"/>
      <c r="R29" s="692"/>
      <c r="S29" s="692"/>
      <c r="T29" s="692"/>
      <c r="U29" s="692"/>
      <c r="V29" s="692"/>
      <c r="W29" s="692"/>
      <c r="X29" s="693"/>
      <c r="Y29" s="677" t="s">
        <v>19</v>
      </c>
      <c r="Z29" s="678"/>
      <c r="AA29" s="678"/>
      <c r="AB29" s="824"/>
      <c r="AC29" s="841" t="s">
        <v>17</v>
      </c>
      <c r="AD29" s="692"/>
      <c r="AE29" s="692"/>
      <c r="AF29" s="692"/>
      <c r="AG29" s="692"/>
      <c r="AH29" s="691" t="s">
        <v>18</v>
      </c>
      <c r="AI29" s="692"/>
      <c r="AJ29" s="692"/>
      <c r="AK29" s="692"/>
      <c r="AL29" s="692"/>
      <c r="AM29" s="692"/>
      <c r="AN29" s="692"/>
      <c r="AO29" s="692"/>
      <c r="AP29" s="692"/>
      <c r="AQ29" s="692"/>
      <c r="AR29" s="692"/>
      <c r="AS29" s="692"/>
      <c r="AT29" s="693"/>
      <c r="AU29" s="677" t="s">
        <v>19</v>
      </c>
      <c r="AV29" s="678"/>
      <c r="AW29" s="678"/>
      <c r="AX29" s="679"/>
    </row>
    <row r="30" spans="1:50" ht="24.75" customHeight="1" x14ac:dyDescent="0.15">
      <c r="A30" s="1082"/>
      <c r="B30" s="1083"/>
      <c r="C30" s="1083"/>
      <c r="D30" s="1083"/>
      <c r="E30" s="1083"/>
      <c r="F30" s="1084"/>
      <c r="G30" s="694"/>
      <c r="H30" s="695"/>
      <c r="I30" s="695"/>
      <c r="J30" s="695"/>
      <c r="K30" s="696"/>
      <c r="L30" s="688"/>
      <c r="M30" s="861"/>
      <c r="N30" s="861"/>
      <c r="O30" s="861"/>
      <c r="P30" s="861"/>
      <c r="Q30" s="861"/>
      <c r="R30" s="861"/>
      <c r="S30" s="861"/>
      <c r="T30" s="861"/>
      <c r="U30" s="861"/>
      <c r="V30" s="861"/>
      <c r="W30" s="861"/>
      <c r="X30" s="862"/>
      <c r="Y30" s="406"/>
      <c r="Z30" s="407"/>
      <c r="AA30" s="407"/>
      <c r="AB30" s="831"/>
      <c r="AC30" s="694"/>
      <c r="AD30" s="695"/>
      <c r="AE30" s="695"/>
      <c r="AF30" s="695"/>
      <c r="AG30" s="696"/>
      <c r="AH30" s="688"/>
      <c r="AI30" s="861"/>
      <c r="AJ30" s="861"/>
      <c r="AK30" s="861"/>
      <c r="AL30" s="861"/>
      <c r="AM30" s="861"/>
      <c r="AN30" s="861"/>
      <c r="AO30" s="861"/>
      <c r="AP30" s="861"/>
      <c r="AQ30" s="861"/>
      <c r="AR30" s="861"/>
      <c r="AS30" s="861"/>
      <c r="AT30" s="862"/>
      <c r="AU30" s="406"/>
      <c r="AV30" s="407"/>
      <c r="AW30" s="407"/>
      <c r="AX30" s="408"/>
    </row>
    <row r="31" spans="1:50" ht="24.75" customHeight="1" x14ac:dyDescent="0.15">
      <c r="A31" s="1082"/>
      <c r="B31" s="1083"/>
      <c r="C31" s="1083"/>
      <c r="D31" s="1083"/>
      <c r="E31" s="1083"/>
      <c r="F31" s="1084"/>
      <c r="G31" s="626"/>
      <c r="H31" s="631"/>
      <c r="I31" s="631"/>
      <c r="J31" s="631"/>
      <c r="K31" s="632"/>
      <c r="L31" s="618"/>
      <c r="M31" s="619"/>
      <c r="N31" s="619"/>
      <c r="O31" s="619"/>
      <c r="P31" s="619"/>
      <c r="Q31" s="619"/>
      <c r="R31" s="619"/>
      <c r="S31" s="619"/>
      <c r="T31" s="619"/>
      <c r="U31" s="619"/>
      <c r="V31" s="619"/>
      <c r="W31" s="619"/>
      <c r="X31" s="620"/>
      <c r="Y31" s="621"/>
      <c r="Z31" s="622"/>
      <c r="AA31" s="622"/>
      <c r="AB31" s="636"/>
      <c r="AC31" s="626"/>
      <c r="AD31" s="631"/>
      <c r="AE31" s="631"/>
      <c r="AF31" s="631"/>
      <c r="AG31" s="632"/>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82"/>
      <c r="B32" s="1083"/>
      <c r="C32" s="1083"/>
      <c r="D32" s="1083"/>
      <c r="E32" s="1083"/>
      <c r="F32" s="1084"/>
      <c r="G32" s="626"/>
      <c r="H32" s="631"/>
      <c r="I32" s="631"/>
      <c r="J32" s="631"/>
      <c r="K32" s="632"/>
      <c r="L32" s="618"/>
      <c r="M32" s="619"/>
      <c r="N32" s="619"/>
      <c r="O32" s="619"/>
      <c r="P32" s="619"/>
      <c r="Q32" s="619"/>
      <c r="R32" s="619"/>
      <c r="S32" s="619"/>
      <c r="T32" s="619"/>
      <c r="U32" s="619"/>
      <c r="V32" s="619"/>
      <c r="W32" s="619"/>
      <c r="X32" s="620"/>
      <c r="Y32" s="621"/>
      <c r="Z32" s="622"/>
      <c r="AA32" s="622"/>
      <c r="AB32" s="636"/>
      <c r="AC32" s="626"/>
      <c r="AD32" s="631"/>
      <c r="AE32" s="631"/>
      <c r="AF32" s="631"/>
      <c r="AG32" s="632"/>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82"/>
      <c r="B33" s="1083"/>
      <c r="C33" s="1083"/>
      <c r="D33" s="1083"/>
      <c r="E33" s="1083"/>
      <c r="F33" s="1084"/>
      <c r="G33" s="626"/>
      <c r="H33" s="631"/>
      <c r="I33" s="631"/>
      <c r="J33" s="631"/>
      <c r="K33" s="632"/>
      <c r="L33" s="618"/>
      <c r="M33" s="619"/>
      <c r="N33" s="619"/>
      <c r="O33" s="619"/>
      <c r="P33" s="619"/>
      <c r="Q33" s="619"/>
      <c r="R33" s="619"/>
      <c r="S33" s="619"/>
      <c r="T33" s="619"/>
      <c r="U33" s="619"/>
      <c r="V33" s="619"/>
      <c r="W33" s="619"/>
      <c r="X33" s="620"/>
      <c r="Y33" s="621"/>
      <c r="Z33" s="622"/>
      <c r="AA33" s="622"/>
      <c r="AB33" s="636"/>
      <c r="AC33" s="626"/>
      <c r="AD33" s="631"/>
      <c r="AE33" s="631"/>
      <c r="AF33" s="631"/>
      <c r="AG33" s="632"/>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82"/>
      <c r="B34" s="1083"/>
      <c r="C34" s="1083"/>
      <c r="D34" s="1083"/>
      <c r="E34" s="1083"/>
      <c r="F34" s="1084"/>
      <c r="G34" s="626"/>
      <c r="H34" s="631"/>
      <c r="I34" s="631"/>
      <c r="J34" s="631"/>
      <c r="K34" s="632"/>
      <c r="L34" s="618"/>
      <c r="M34" s="619"/>
      <c r="N34" s="619"/>
      <c r="O34" s="619"/>
      <c r="P34" s="619"/>
      <c r="Q34" s="619"/>
      <c r="R34" s="619"/>
      <c r="S34" s="619"/>
      <c r="T34" s="619"/>
      <c r="U34" s="619"/>
      <c r="V34" s="619"/>
      <c r="W34" s="619"/>
      <c r="X34" s="620"/>
      <c r="Y34" s="621"/>
      <c r="Z34" s="622"/>
      <c r="AA34" s="622"/>
      <c r="AB34" s="636"/>
      <c r="AC34" s="626"/>
      <c r="AD34" s="631"/>
      <c r="AE34" s="631"/>
      <c r="AF34" s="631"/>
      <c r="AG34" s="632"/>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82"/>
      <c r="B35" s="1083"/>
      <c r="C35" s="1083"/>
      <c r="D35" s="1083"/>
      <c r="E35" s="1083"/>
      <c r="F35" s="1084"/>
      <c r="G35" s="626"/>
      <c r="H35" s="631"/>
      <c r="I35" s="631"/>
      <c r="J35" s="631"/>
      <c r="K35" s="632"/>
      <c r="L35" s="618"/>
      <c r="M35" s="619"/>
      <c r="N35" s="619"/>
      <c r="O35" s="619"/>
      <c r="P35" s="619"/>
      <c r="Q35" s="619"/>
      <c r="R35" s="619"/>
      <c r="S35" s="619"/>
      <c r="T35" s="619"/>
      <c r="U35" s="619"/>
      <c r="V35" s="619"/>
      <c r="W35" s="619"/>
      <c r="X35" s="620"/>
      <c r="Y35" s="621"/>
      <c r="Z35" s="622"/>
      <c r="AA35" s="622"/>
      <c r="AB35" s="636"/>
      <c r="AC35" s="626"/>
      <c r="AD35" s="631"/>
      <c r="AE35" s="631"/>
      <c r="AF35" s="631"/>
      <c r="AG35" s="632"/>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82"/>
      <c r="B36" s="1083"/>
      <c r="C36" s="1083"/>
      <c r="D36" s="1083"/>
      <c r="E36" s="1083"/>
      <c r="F36" s="1084"/>
      <c r="G36" s="626"/>
      <c r="H36" s="631"/>
      <c r="I36" s="631"/>
      <c r="J36" s="631"/>
      <c r="K36" s="632"/>
      <c r="L36" s="618"/>
      <c r="M36" s="619"/>
      <c r="N36" s="619"/>
      <c r="O36" s="619"/>
      <c r="P36" s="619"/>
      <c r="Q36" s="619"/>
      <c r="R36" s="619"/>
      <c r="S36" s="619"/>
      <c r="T36" s="619"/>
      <c r="U36" s="619"/>
      <c r="V36" s="619"/>
      <c r="W36" s="619"/>
      <c r="X36" s="620"/>
      <c r="Y36" s="621"/>
      <c r="Z36" s="622"/>
      <c r="AA36" s="622"/>
      <c r="AB36" s="636"/>
      <c r="AC36" s="626"/>
      <c r="AD36" s="631"/>
      <c r="AE36" s="631"/>
      <c r="AF36" s="631"/>
      <c r="AG36" s="632"/>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82"/>
      <c r="B37" s="1083"/>
      <c r="C37" s="1083"/>
      <c r="D37" s="1083"/>
      <c r="E37" s="1083"/>
      <c r="F37" s="1084"/>
      <c r="G37" s="626"/>
      <c r="H37" s="631"/>
      <c r="I37" s="631"/>
      <c r="J37" s="631"/>
      <c r="K37" s="632"/>
      <c r="L37" s="618"/>
      <c r="M37" s="619"/>
      <c r="N37" s="619"/>
      <c r="O37" s="619"/>
      <c r="P37" s="619"/>
      <c r="Q37" s="619"/>
      <c r="R37" s="619"/>
      <c r="S37" s="619"/>
      <c r="T37" s="619"/>
      <c r="U37" s="619"/>
      <c r="V37" s="619"/>
      <c r="W37" s="619"/>
      <c r="X37" s="620"/>
      <c r="Y37" s="621"/>
      <c r="Z37" s="622"/>
      <c r="AA37" s="622"/>
      <c r="AB37" s="636"/>
      <c r="AC37" s="626"/>
      <c r="AD37" s="631"/>
      <c r="AE37" s="631"/>
      <c r="AF37" s="631"/>
      <c r="AG37" s="632"/>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82"/>
      <c r="B38" s="1083"/>
      <c r="C38" s="1083"/>
      <c r="D38" s="1083"/>
      <c r="E38" s="1083"/>
      <c r="F38" s="1084"/>
      <c r="G38" s="626"/>
      <c r="H38" s="631"/>
      <c r="I38" s="631"/>
      <c r="J38" s="631"/>
      <c r="K38" s="632"/>
      <c r="L38" s="618"/>
      <c r="M38" s="619"/>
      <c r="N38" s="619"/>
      <c r="O38" s="619"/>
      <c r="P38" s="619"/>
      <c r="Q38" s="619"/>
      <c r="R38" s="619"/>
      <c r="S38" s="619"/>
      <c r="T38" s="619"/>
      <c r="U38" s="619"/>
      <c r="V38" s="619"/>
      <c r="W38" s="619"/>
      <c r="X38" s="620"/>
      <c r="Y38" s="621"/>
      <c r="Z38" s="622"/>
      <c r="AA38" s="622"/>
      <c r="AB38" s="636"/>
      <c r="AC38" s="626"/>
      <c r="AD38" s="631"/>
      <c r="AE38" s="631"/>
      <c r="AF38" s="631"/>
      <c r="AG38" s="632"/>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82"/>
      <c r="B39" s="1083"/>
      <c r="C39" s="1083"/>
      <c r="D39" s="1083"/>
      <c r="E39" s="1083"/>
      <c r="F39" s="1084"/>
      <c r="G39" s="626"/>
      <c r="H39" s="631"/>
      <c r="I39" s="631"/>
      <c r="J39" s="631"/>
      <c r="K39" s="632"/>
      <c r="L39" s="618"/>
      <c r="M39" s="619"/>
      <c r="N39" s="619"/>
      <c r="O39" s="619"/>
      <c r="P39" s="619"/>
      <c r="Q39" s="619"/>
      <c r="R39" s="619"/>
      <c r="S39" s="619"/>
      <c r="T39" s="619"/>
      <c r="U39" s="619"/>
      <c r="V39" s="619"/>
      <c r="W39" s="619"/>
      <c r="X39" s="620"/>
      <c r="Y39" s="621"/>
      <c r="Z39" s="622"/>
      <c r="AA39" s="622"/>
      <c r="AB39" s="636"/>
      <c r="AC39" s="626"/>
      <c r="AD39" s="631"/>
      <c r="AE39" s="631"/>
      <c r="AF39" s="631"/>
      <c r="AG39" s="632"/>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82"/>
      <c r="B40" s="1083"/>
      <c r="C40" s="1083"/>
      <c r="D40" s="1083"/>
      <c r="E40" s="1083"/>
      <c r="F40" s="1084"/>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82"/>
      <c r="B41" s="1083"/>
      <c r="C41" s="1083"/>
      <c r="D41" s="1083"/>
      <c r="E41" s="1083"/>
      <c r="F41" s="1084"/>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9"/>
    </row>
    <row r="42" spans="1:50" ht="24.75" customHeight="1" x14ac:dyDescent="0.15">
      <c r="A42" s="1082"/>
      <c r="B42" s="1083"/>
      <c r="C42" s="1083"/>
      <c r="D42" s="1083"/>
      <c r="E42" s="1083"/>
      <c r="F42" s="1084"/>
      <c r="G42" s="841" t="s">
        <v>17</v>
      </c>
      <c r="H42" s="692"/>
      <c r="I42" s="692"/>
      <c r="J42" s="692"/>
      <c r="K42" s="692"/>
      <c r="L42" s="691" t="s">
        <v>18</v>
      </c>
      <c r="M42" s="692"/>
      <c r="N42" s="692"/>
      <c r="O42" s="692"/>
      <c r="P42" s="692"/>
      <c r="Q42" s="692"/>
      <c r="R42" s="692"/>
      <c r="S42" s="692"/>
      <c r="T42" s="692"/>
      <c r="U42" s="692"/>
      <c r="V42" s="692"/>
      <c r="W42" s="692"/>
      <c r="X42" s="693"/>
      <c r="Y42" s="677" t="s">
        <v>19</v>
      </c>
      <c r="Z42" s="678"/>
      <c r="AA42" s="678"/>
      <c r="AB42" s="824"/>
      <c r="AC42" s="841" t="s">
        <v>17</v>
      </c>
      <c r="AD42" s="692"/>
      <c r="AE42" s="692"/>
      <c r="AF42" s="692"/>
      <c r="AG42" s="692"/>
      <c r="AH42" s="691" t="s">
        <v>18</v>
      </c>
      <c r="AI42" s="692"/>
      <c r="AJ42" s="692"/>
      <c r="AK42" s="692"/>
      <c r="AL42" s="692"/>
      <c r="AM42" s="692"/>
      <c r="AN42" s="692"/>
      <c r="AO42" s="692"/>
      <c r="AP42" s="692"/>
      <c r="AQ42" s="692"/>
      <c r="AR42" s="692"/>
      <c r="AS42" s="692"/>
      <c r="AT42" s="693"/>
      <c r="AU42" s="677" t="s">
        <v>19</v>
      </c>
      <c r="AV42" s="678"/>
      <c r="AW42" s="678"/>
      <c r="AX42" s="679"/>
    </row>
    <row r="43" spans="1:50" ht="24.75" customHeight="1" x14ac:dyDescent="0.15">
      <c r="A43" s="1082"/>
      <c r="B43" s="1083"/>
      <c r="C43" s="1083"/>
      <c r="D43" s="1083"/>
      <c r="E43" s="1083"/>
      <c r="F43" s="1084"/>
      <c r="G43" s="694"/>
      <c r="H43" s="695"/>
      <c r="I43" s="695"/>
      <c r="J43" s="695"/>
      <c r="K43" s="696"/>
      <c r="L43" s="688"/>
      <c r="M43" s="861"/>
      <c r="N43" s="861"/>
      <c r="O43" s="861"/>
      <c r="P43" s="861"/>
      <c r="Q43" s="861"/>
      <c r="R43" s="861"/>
      <c r="S43" s="861"/>
      <c r="T43" s="861"/>
      <c r="U43" s="861"/>
      <c r="V43" s="861"/>
      <c r="W43" s="861"/>
      <c r="X43" s="862"/>
      <c r="Y43" s="406"/>
      <c r="Z43" s="407"/>
      <c r="AA43" s="407"/>
      <c r="AB43" s="831"/>
      <c r="AC43" s="694"/>
      <c r="AD43" s="695"/>
      <c r="AE43" s="695"/>
      <c r="AF43" s="695"/>
      <c r="AG43" s="696"/>
      <c r="AH43" s="688"/>
      <c r="AI43" s="861"/>
      <c r="AJ43" s="861"/>
      <c r="AK43" s="861"/>
      <c r="AL43" s="861"/>
      <c r="AM43" s="861"/>
      <c r="AN43" s="861"/>
      <c r="AO43" s="861"/>
      <c r="AP43" s="861"/>
      <c r="AQ43" s="861"/>
      <c r="AR43" s="861"/>
      <c r="AS43" s="861"/>
      <c r="AT43" s="862"/>
      <c r="AU43" s="406"/>
      <c r="AV43" s="407"/>
      <c r="AW43" s="407"/>
      <c r="AX43" s="408"/>
    </row>
    <row r="44" spans="1:50" ht="24.75" customHeight="1" x14ac:dyDescent="0.15">
      <c r="A44" s="1082"/>
      <c r="B44" s="1083"/>
      <c r="C44" s="1083"/>
      <c r="D44" s="1083"/>
      <c r="E44" s="1083"/>
      <c r="F44" s="1084"/>
      <c r="G44" s="626"/>
      <c r="H44" s="631"/>
      <c r="I44" s="631"/>
      <c r="J44" s="631"/>
      <c r="K44" s="632"/>
      <c r="L44" s="618"/>
      <c r="M44" s="619"/>
      <c r="N44" s="619"/>
      <c r="O44" s="619"/>
      <c r="P44" s="619"/>
      <c r="Q44" s="619"/>
      <c r="R44" s="619"/>
      <c r="S44" s="619"/>
      <c r="T44" s="619"/>
      <c r="U44" s="619"/>
      <c r="V44" s="619"/>
      <c r="W44" s="619"/>
      <c r="X44" s="620"/>
      <c r="Y44" s="621"/>
      <c r="Z44" s="622"/>
      <c r="AA44" s="622"/>
      <c r="AB44" s="636"/>
      <c r="AC44" s="626"/>
      <c r="AD44" s="631"/>
      <c r="AE44" s="631"/>
      <c r="AF44" s="631"/>
      <c r="AG44" s="632"/>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82"/>
      <c r="B45" s="1083"/>
      <c r="C45" s="1083"/>
      <c r="D45" s="1083"/>
      <c r="E45" s="1083"/>
      <c r="F45" s="1084"/>
      <c r="G45" s="626"/>
      <c r="H45" s="631"/>
      <c r="I45" s="631"/>
      <c r="J45" s="631"/>
      <c r="K45" s="632"/>
      <c r="L45" s="618"/>
      <c r="M45" s="619"/>
      <c r="N45" s="619"/>
      <c r="O45" s="619"/>
      <c r="P45" s="619"/>
      <c r="Q45" s="619"/>
      <c r="R45" s="619"/>
      <c r="S45" s="619"/>
      <c r="T45" s="619"/>
      <c r="U45" s="619"/>
      <c r="V45" s="619"/>
      <c r="W45" s="619"/>
      <c r="X45" s="620"/>
      <c r="Y45" s="621"/>
      <c r="Z45" s="622"/>
      <c r="AA45" s="622"/>
      <c r="AB45" s="636"/>
      <c r="AC45" s="626"/>
      <c r="AD45" s="631"/>
      <c r="AE45" s="631"/>
      <c r="AF45" s="631"/>
      <c r="AG45" s="632"/>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82"/>
      <c r="B46" s="1083"/>
      <c r="C46" s="1083"/>
      <c r="D46" s="1083"/>
      <c r="E46" s="1083"/>
      <c r="F46" s="1084"/>
      <c r="G46" s="626"/>
      <c r="H46" s="631"/>
      <c r="I46" s="631"/>
      <c r="J46" s="631"/>
      <c r="K46" s="632"/>
      <c r="L46" s="618"/>
      <c r="M46" s="619"/>
      <c r="N46" s="619"/>
      <c r="O46" s="619"/>
      <c r="P46" s="619"/>
      <c r="Q46" s="619"/>
      <c r="R46" s="619"/>
      <c r="S46" s="619"/>
      <c r="T46" s="619"/>
      <c r="U46" s="619"/>
      <c r="V46" s="619"/>
      <c r="W46" s="619"/>
      <c r="X46" s="620"/>
      <c r="Y46" s="621"/>
      <c r="Z46" s="622"/>
      <c r="AA46" s="622"/>
      <c r="AB46" s="636"/>
      <c r="AC46" s="626"/>
      <c r="AD46" s="631"/>
      <c r="AE46" s="631"/>
      <c r="AF46" s="631"/>
      <c r="AG46" s="632"/>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82"/>
      <c r="B47" s="1083"/>
      <c r="C47" s="1083"/>
      <c r="D47" s="1083"/>
      <c r="E47" s="1083"/>
      <c r="F47" s="1084"/>
      <c r="G47" s="626"/>
      <c r="H47" s="631"/>
      <c r="I47" s="631"/>
      <c r="J47" s="631"/>
      <c r="K47" s="632"/>
      <c r="L47" s="618"/>
      <c r="M47" s="619"/>
      <c r="N47" s="619"/>
      <c r="O47" s="619"/>
      <c r="P47" s="619"/>
      <c r="Q47" s="619"/>
      <c r="R47" s="619"/>
      <c r="S47" s="619"/>
      <c r="T47" s="619"/>
      <c r="U47" s="619"/>
      <c r="V47" s="619"/>
      <c r="W47" s="619"/>
      <c r="X47" s="620"/>
      <c r="Y47" s="621"/>
      <c r="Z47" s="622"/>
      <c r="AA47" s="622"/>
      <c r="AB47" s="636"/>
      <c r="AC47" s="626"/>
      <c r="AD47" s="631"/>
      <c r="AE47" s="631"/>
      <c r="AF47" s="631"/>
      <c r="AG47" s="632"/>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82"/>
      <c r="B48" s="1083"/>
      <c r="C48" s="1083"/>
      <c r="D48" s="1083"/>
      <c r="E48" s="1083"/>
      <c r="F48" s="1084"/>
      <c r="G48" s="626"/>
      <c r="H48" s="631"/>
      <c r="I48" s="631"/>
      <c r="J48" s="631"/>
      <c r="K48" s="632"/>
      <c r="L48" s="618"/>
      <c r="M48" s="619"/>
      <c r="N48" s="619"/>
      <c r="O48" s="619"/>
      <c r="P48" s="619"/>
      <c r="Q48" s="619"/>
      <c r="R48" s="619"/>
      <c r="S48" s="619"/>
      <c r="T48" s="619"/>
      <c r="U48" s="619"/>
      <c r="V48" s="619"/>
      <c r="W48" s="619"/>
      <c r="X48" s="620"/>
      <c r="Y48" s="621"/>
      <c r="Z48" s="622"/>
      <c r="AA48" s="622"/>
      <c r="AB48" s="636"/>
      <c r="AC48" s="626"/>
      <c r="AD48" s="631"/>
      <c r="AE48" s="631"/>
      <c r="AF48" s="631"/>
      <c r="AG48" s="632"/>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82"/>
      <c r="B49" s="1083"/>
      <c r="C49" s="1083"/>
      <c r="D49" s="1083"/>
      <c r="E49" s="1083"/>
      <c r="F49" s="1084"/>
      <c r="G49" s="626"/>
      <c r="H49" s="631"/>
      <c r="I49" s="631"/>
      <c r="J49" s="631"/>
      <c r="K49" s="632"/>
      <c r="L49" s="618"/>
      <c r="M49" s="619"/>
      <c r="N49" s="619"/>
      <c r="O49" s="619"/>
      <c r="P49" s="619"/>
      <c r="Q49" s="619"/>
      <c r="R49" s="619"/>
      <c r="S49" s="619"/>
      <c r="T49" s="619"/>
      <c r="U49" s="619"/>
      <c r="V49" s="619"/>
      <c r="W49" s="619"/>
      <c r="X49" s="620"/>
      <c r="Y49" s="621"/>
      <c r="Z49" s="622"/>
      <c r="AA49" s="622"/>
      <c r="AB49" s="636"/>
      <c r="AC49" s="626"/>
      <c r="AD49" s="631"/>
      <c r="AE49" s="631"/>
      <c r="AF49" s="631"/>
      <c r="AG49" s="632"/>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82"/>
      <c r="B50" s="1083"/>
      <c r="C50" s="1083"/>
      <c r="D50" s="1083"/>
      <c r="E50" s="1083"/>
      <c r="F50" s="1084"/>
      <c r="G50" s="626"/>
      <c r="H50" s="631"/>
      <c r="I50" s="631"/>
      <c r="J50" s="631"/>
      <c r="K50" s="632"/>
      <c r="L50" s="618"/>
      <c r="M50" s="619"/>
      <c r="N50" s="619"/>
      <c r="O50" s="619"/>
      <c r="P50" s="619"/>
      <c r="Q50" s="619"/>
      <c r="R50" s="619"/>
      <c r="S50" s="619"/>
      <c r="T50" s="619"/>
      <c r="U50" s="619"/>
      <c r="V50" s="619"/>
      <c r="W50" s="619"/>
      <c r="X50" s="620"/>
      <c r="Y50" s="621"/>
      <c r="Z50" s="622"/>
      <c r="AA50" s="622"/>
      <c r="AB50" s="636"/>
      <c r="AC50" s="626"/>
      <c r="AD50" s="631"/>
      <c r="AE50" s="631"/>
      <c r="AF50" s="631"/>
      <c r="AG50" s="632"/>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82"/>
      <c r="B51" s="1083"/>
      <c r="C51" s="1083"/>
      <c r="D51" s="1083"/>
      <c r="E51" s="1083"/>
      <c r="F51" s="1084"/>
      <c r="G51" s="626"/>
      <c r="H51" s="631"/>
      <c r="I51" s="631"/>
      <c r="J51" s="631"/>
      <c r="K51" s="632"/>
      <c r="L51" s="618"/>
      <c r="M51" s="619"/>
      <c r="N51" s="619"/>
      <c r="O51" s="619"/>
      <c r="P51" s="619"/>
      <c r="Q51" s="619"/>
      <c r="R51" s="619"/>
      <c r="S51" s="619"/>
      <c r="T51" s="619"/>
      <c r="U51" s="619"/>
      <c r="V51" s="619"/>
      <c r="W51" s="619"/>
      <c r="X51" s="620"/>
      <c r="Y51" s="621"/>
      <c r="Z51" s="622"/>
      <c r="AA51" s="622"/>
      <c r="AB51" s="636"/>
      <c r="AC51" s="626"/>
      <c r="AD51" s="631"/>
      <c r="AE51" s="631"/>
      <c r="AF51" s="631"/>
      <c r="AG51" s="632"/>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82"/>
      <c r="B52" s="1083"/>
      <c r="C52" s="1083"/>
      <c r="D52" s="1083"/>
      <c r="E52" s="1083"/>
      <c r="F52" s="1084"/>
      <c r="G52" s="626"/>
      <c r="H52" s="631"/>
      <c r="I52" s="631"/>
      <c r="J52" s="631"/>
      <c r="K52" s="632"/>
      <c r="L52" s="618"/>
      <c r="M52" s="619"/>
      <c r="N52" s="619"/>
      <c r="O52" s="619"/>
      <c r="P52" s="619"/>
      <c r="Q52" s="619"/>
      <c r="R52" s="619"/>
      <c r="S52" s="619"/>
      <c r="T52" s="619"/>
      <c r="U52" s="619"/>
      <c r="V52" s="619"/>
      <c r="W52" s="619"/>
      <c r="X52" s="620"/>
      <c r="Y52" s="621"/>
      <c r="Z52" s="622"/>
      <c r="AA52" s="622"/>
      <c r="AB52" s="636"/>
      <c r="AC52" s="626"/>
      <c r="AD52" s="631"/>
      <c r="AE52" s="631"/>
      <c r="AF52" s="631"/>
      <c r="AG52" s="632"/>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8" customFormat="1" ht="24.75" customHeight="1" thickBot="1" x14ac:dyDescent="0.2"/>
    <row r="55" spans="1:50" ht="30" customHeight="1" x14ac:dyDescent="0.15">
      <c r="A55" s="1088" t="s">
        <v>28</v>
      </c>
      <c r="B55" s="1089"/>
      <c r="C55" s="1089"/>
      <c r="D55" s="1089"/>
      <c r="E55" s="1089"/>
      <c r="F55" s="1090"/>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9"/>
    </row>
    <row r="56" spans="1:50" ht="24.75" customHeight="1" x14ac:dyDescent="0.15">
      <c r="A56" s="1082"/>
      <c r="B56" s="1083"/>
      <c r="C56" s="1083"/>
      <c r="D56" s="1083"/>
      <c r="E56" s="1083"/>
      <c r="F56" s="1084"/>
      <c r="G56" s="841" t="s">
        <v>17</v>
      </c>
      <c r="H56" s="692"/>
      <c r="I56" s="692"/>
      <c r="J56" s="692"/>
      <c r="K56" s="692"/>
      <c r="L56" s="691" t="s">
        <v>18</v>
      </c>
      <c r="M56" s="692"/>
      <c r="N56" s="692"/>
      <c r="O56" s="692"/>
      <c r="P56" s="692"/>
      <c r="Q56" s="692"/>
      <c r="R56" s="692"/>
      <c r="S56" s="692"/>
      <c r="T56" s="692"/>
      <c r="U56" s="692"/>
      <c r="V56" s="692"/>
      <c r="W56" s="692"/>
      <c r="X56" s="693"/>
      <c r="Y56" s="677" t="s">
        <v>19</v>
      </c>
      <c r="Z56" s="678"/>
      <c r="AA56" s="678"/>
      <c r="AB56" s="824"/>
      <c r="AC56" s="841" t="s">
        <v>17</v>
      </c>
      <c r="AD56" s="692"/>
      <c r="AE56" s="692"/>
      <c r="AF56" s="692"/>
      <c r="AG56" s="692"/>
      <c r="AH56" s="691" t="s">
        <v>18</v>
      </c>
      <c r="AI56" s="692"/>
      <c r="AJ56" s="692"/>
      <c r="AK56" s="692"/>
      <c r="AL56" s="692"/>
      <c r="AM56" s="692"/>
      <c r="AN56" s="692"/>
      <c r="AO56" s="692"/>
      <c r="AP56" s="692"/>
      <c r="AQ56" s="692"/>
      <c r="AR56" s="692"/>
      <c r="AS56" s="692"/>
      <c r="AT56" s="693"/>
      <c r="AU56" s="677" t="s">
        <v>19</v>
      </c>
      <c r="AV56" s="678"/>
      <c r="AW56" s="678"/>
      <c r="AX56" s="679"/>
    </row>
    <row r="57" spans="1:50" ht="24.75" customHeight="1" x14ac:dyDescent="0.15">
      <c r="A57" s="1082"/>
      <c r="B57" s="1083"/>
      <c r="C57" s="1083"/>
      <c r="D57" s="1083"/>
      <c r="E57" s="1083"/>
      <c r="F57" s="1084"/>
      <c r="G57" s="694"/>
      <c r="H57" s="695"/>
      <c r="I57" s="695"/>
      <c r="J57" s="695"/>
      <c r="K57" s="696"/>
      <c r="L57" s="688"/>
      <c r="M57" s="861"/>
      <c r="N57" s="861"/>
      <c r="O57" s="861"/>
      <c r="P57" s="861"/>
      <c r="Q57" s="861"/>
      <c r="R57" s="861"/>
      <c r="S57" s="861"/>
      <c r="T57" s="861"/>
      <c r="U57" s="861"/>
      <c r="V57" s="861"/>
      <c r="W57" s="861"/>
      <c r="X57" s="862"/>
      <c r="Y57" s="406"/>
      <c r="Z57" s="407"/>
      <c r="AA57" s="407"/>
      <c r="AB57" s="831"/>
      <c r="AC57" s="694"/>
      <c r="AD57" s="695"/>
      <c r="AE57" s="695"/>
      <c r="AF57" s="695"/>
      <c r="AG57" s="696"/>
      <c r="AH57" s="688"/>
      <c r="AI57" s="861"/>
      <c r="AJ57" s="861"/>
      <c r="AK57" s="861"/>
      <c r="AL57" s="861"/>
      <c r="AM57" s="861"/>
      <c r="AN57" s="861"/>
      <c r="AO57" s="861"/>
      <c r="AP57" s="861"/>
      <c r="AQ57" s="861"/>
      <c r="AR57" s="861"/>
      <c r="AS57" s="861"/>
      <c r="AT57" s="862"/>
      <c r="AU57" s="406"/>
      <c r="AV57" s="407"/>
      <c r="AW57" s="407"/>
      <c r="AX57" s="408"/>
    </row>
    <row r="58" spans="1:50" ht="24.75" customHeight="1" x14ac:dyDescent="0.15">
      <c r="A58" s="1082"/>
      <c r="B58" s="1083"/>
      <c r="C58" s="1083"/>
      <c r="D58" s="1083"/>
      <c r="E58" s="1083"/>
      <c r="F58" s="1084"/>
      <c r="G58" s="626"/>
      <c r="H58" s="631"/>
      <c r="I58" s="631"/>
      <c r="J58" s="631"/>
      <c r="K58" s="632"/>
      <c r="L58" s="618"/>
      <c r="M58" s="619"/>
      <c r="N58" s="619"/>
      <c r="O58" s="619"/>
      <c r="P58" s="619"/>
      <c r="Q58" s="619"/>
      <c r="R58" s="619"/>
      <c r="S58" s="619"/>
      <c r="T58" s="619"/>
      <c r="U58" s="619"/>
      <c r="V58" s="619"/>
      <c r="W58" s="619"/>
      <c r="X58" s="620"/>
      <c r="Y58" s="621"/>
      <c r="Z58" s="622"/>
      <c r="AA58" s="622"/>
      <c r="AB58" s="636"/>
      <c r="AC58" s="626"/>
      <c r="AD58" s="631"/>
      <c r="AE58" s="631"/>
      <c r="AF58" s="631"/>
      <c r="AG58" s="632"/>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82"/>
      <c r="B59" s="1083"/>
      <c r="C59" s="1083"/>
      <c r="D59" s="1083"/>
      <c r="E59" s="1083"/>
      <c r="F59" s="1084"/>
      <c r="G59" s="626"/>
      <c r="H59" s="631"/>
      <c r="I59" s="631"/>
      <c r="J59" s="631"/>
      <c r="K59" s="632"/>
      <c r="L59" s="618"/>
      <c r="M59" s="619"/>
      <c r="N59" s="619"/>
      <c r="O59" s="619"/>
      <c r="P59" s="619"/>
      <c r="Q59" s="619"/>
      <c r="R59" s="619"/>
      <c r="S59" s="619"/>
      <c r="T59" s="619"/>
      <c r="U59" s="619"/>
      <c r="V59" s="619"/>
      <c r="W59" s="619"/>
      <c r="X59" s="620"/>
      <c r="Y59" s="621"/>
      <c r="Z59" s="622"/>
      <c r="AA59" s="622"/>
      <c r="AB59" s="636"/>
      <c r="AC59" s="626"/>
      <c r="AD59" s="631"/>
      <c r="AE59" s="631"/>
      <c r="AF59" s="631"/>
      <c r="AG59" s="632"/>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82"/>
      <c r="B60" s="1083"/>
      <c r="C60" s="1083"/>
      <c r="D60" s="1083"/>
      <c r="E60" s="1083"/>
      <c r="F60" s="1084"/>
      <c r="G60" s="626"/>
      <c r="H60" s="631"/>
      <c r="I60" s="631"/>
      <c r="J60" s="631"/>
      <c r="K60" s="632"/>
      <c r="L60" s="618"/>
      <c r="M60" s="619"/>
      <c r="N60" s="619"/>
      <c r="O60" s="619"/>
      <c r="P60" s="619"/>
      <c r="Q60" s="619"/>
      <c r="R60" s="619"/>
      <c r="S60" s="619"/>
      <c r="T60" s="619"/>
      <c r="U60" s="619"/>
      <c r="V60" s="619"/>
      <c r="W60" s="619"/>
      <c r="X60" s="620"/>
      <c r="Y60" s="621"/>
      <c r="Z60" s="622"/>
      <c r="AA60" s="622"/>
      <c r="AB60" s="636"/>
      <c r="AC60" s="626"/>
      <c r="AD60" s="631"/>
      <c r="AE60" s="631"/>
      <c r="AF60" s="631"/>
      <c r="AG60" s="632"/>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82"/>
      <c r="B61" s="1083"/>
      <c r="C61" s="1083"/>
      <c r="D61" s="1083"/>
      <c r="E61" s="1083"/>
      <c r="F61" s="1084"/>
      <c r="G61" s="626"/>
      <c r="H61" s="631"/>
      <c r="I61" s="631"/>
      <c r="J61" s="631"/>
      <c r="K61" s="632"/>
      <c r="L61" s="618"/>
      <c r="M61" s="619"/>
      <c r="N61" s="619"/>
      <c r="O61" s="619"/>
      <c r="P61" s="619"/>
      <c r="Q61" s="619"/>
      <c r="R61" s="619"/>
      <c r="S61" s="619"/>
      <c r="T61" s="619"/>
      <c r="U61" s="619"/>
      <c r="V61" s="619"/>
      <c r="W61" s="619"/>
      <c r="X61" s="620"/>
      <c r="Y61" s="621"/>
      <c r="Z61" s="622"/>
      <c r="AA61" s="622"/>
      <c r="AB61" s="636"/>
      <c r="AC61" s="626"/>
      <c r="AD61" s="631"/>
      <c r="AE61" s="631"/>
      <c r="AF61" s="631"/>
      <c r="AG61" s="632"/>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82"/>
      <c r="B62" s="1083"/>
      <c r="C62" s="1083"/>
      <c r="D62" s="1083"/>
      <c r="E62" s="1083"/>
      <c r="F62" s="1084"/>
      <c r="G62" s="626"/>
      <c r="H62" s="631"/>
      <c r="I62" s="631"/>
      <c r="J62" s="631"/>
      <c r="K62" s="632"/>
      <c r="L62" s="618"/>
      <c r="M62" s="619"/>
      <c r="N62" s="619"/>
      <c r="O62" s="619"/>
      <c r="P62" s="619"/>
      <c r="Q62" s="619"/>
      <c r="R62" s="619"/>
      <c r="S62" s="619"/>
      <c r="T62" s="619"/>
      <c r="U62" s="619"/>
      <c r="V62" s="619"/>
      <c r="W62" s="619"/>
      <c r="X62" s="620"/>
      <c r="Y62" s="621"/>
      <c r="Z62" s="622"/>
      <c r="AA62" s="622"/>
      <c r="AB62" s="636"/>
      <c r="AC62" s="626"/>
      <c r="AD62" s="631"/>
      <c r="AE62" s="631"/>
      <c r="AF62" s="631"/>
      <c r="AG62" s="632"/>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82"/>
      <c r="B63" s="1083"/>
      <c r="C63" s="1083"/>
      <c r="D63" s="1083"/>
      <c r="E63" s="1083"/>
      <c r="F63" s="1084"/>
      <c r="G63" s="626"/>
      <c r="H63" s="631"/>
      <c r="I63" s="631"/>
      <c r="J63" s="631"/>
      <c r="K63" s="632"/>
      <c r="L63" s="618"/>
      <c r="M63" s="619"/>
      <c r="N63" s="619"/>
      <c r="O63" s="619"/>
      <c r="P63" s="619"/>
      <c r="Q63" s="619"/>
      <c r="R63" s="619"/>
      <c r="S63" s="619"/>
      <c r="T63" s="619"/>
      <c r="U63" s="619"/>
      <c r="V63" s="619"/>
      <c r="W63" s="619"/>
      <c r="X63" s="620"/>
      <c r="Y63" s="621"/>
      <c r="Z63" s="622"/>
      <c r="AA63" s="622"/>
      <c r="AB63" s="636"/>
      <c r="AC63" s="626"/>
      <c r="AD63" s="631"/>
      <c r="AE63" s="631"/>
      <c r="AF63" s="631"/>
      <c r="AG63" s="632"/>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82"/>
      <c r="B64" s="1083"/>
      <c r="C64" s="1083"/>
      <c r="D64" s="1083"/>
      <c r="E64" s="1083"/>
      <c r="F64" s="1084"/>
      <c r="G64" s="626"/>
      <c r="H64" s="631"/>
      <c r="I64" s="631"/>
      <c r="J64" s="631"/>
      <c r="K64" s="632"/>
      <c r="L64" s="618"/>
      <c r="M64" s="619"/>
      <c r="N64" s="619"/>
      <c r="O64" s="619"/>
      <c r="P64" s="619"/>
      <c r="Q64" s="619"/>
      <c r="R64" s="619"/>
      <c r="S64" s="619"/>
      <c r="T64" s="619"/>
      <c r="U64" s="619"/>
      <c r="V64" s="619"/>
      <c r="W64" s="619"/>
      <c r="X64" s="620"/>
      <c r="Y64" s="621"/>
      <c r="Z64" s="622"/>
      <c r="AA64" s="622"/>
      <c r="AB64" s="636"/>
      <c r="AC64" s="626"/>
      <c r="AD64" s="631"/>
      <c r="AE64" s="631"/>
      <c r="AF64" s="631"/>
      <c r="AG64" s="632"/>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82"/>
      <c r="B65" s="1083"/>
      <c r="C65" s="1083"/>
      <c r="D65" s="1083"/>
      <c r="E65" s="1083"/>
      <c r="F65" s="1084"/>
      <c r="G65" s="626"/>
      <c r="H65" s="631"/>
      <c r="I65" s="631"/>
      <c r="J65" s="631"/>
      <c r="K65" s="632"/>
      <c r="L65" s="618"/>
      <c r="M65" s="619"/>
      <c r="N65" s="619"/>
      <c r="O65" s="619"/>
      <c r="P65" s="619"/>
      <c r="Q65" s="619"/>
      <c r="R65" s="619"/>
      <c r="S65" s="619"/>
      <c r="T65" s="619"/>
      <c r="U65" s="619"/>
      <c r="V65" s="619"/>
      <c r="W65" s="619"/>
      <c r="X65" s="620"/>
      <c r="Y65" s="621"/>
      <c r="Z65" s="622"/>
      <c r="AA65" s="622"/>
      <c r="AB65" s="636"/>
      <c r="AC65" s="626"/>
      <c r="AD65" s="631"/>
      <c r="AE65" s="631"/>
      <c r="AF65" s="631"/>
      <c r="AG65" s="632"/>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82"/>
      <c r="B66" s="1083"/>
      <c r="C66" s="1083"/>
      <c r="D66" s="1083"/>
      <c r="E66" s="1083"/>
      <c r="F66" s="1084"/>
      <c r="G66" s="626"/>
      <c r="H66" s="631"/>
      <c r="I66" s="631"/>
      <c r="J66" s="631"/>
      <c r="K66" s="632"/>
      <c r="L66" s="618"/>
      <c r="M66" s="619"/>
      <c r="N66" s="619"/>
      <c r="O66" s="619"/>
      <c r="P66" s="619"/>
      <c r="Q66" s="619"/>
      <c r="R66" s="619"/>
      <c r="S66" s="619"/>
      <c r="T66" s="619"/>
      <c r="U66" s="619"/>
      <c r="V66" s="619"/>
      <c r="W66" s="619"/>
      <c r="X66" s="620"/>
      <c r="Y66" s="621"/>
      <c r="Z66" s="622"/>
      <c r="AA66" s="622"/>
      <c r="AB66" s="636"/>
      <c r="AC66" s="626"/>
      <c r="AD66" s="631"/>
      <c r="AE66" s="631"/>
      <c r="AF66" s="631"/>
      <c r="AG66" s="632"/>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82"/>
      <c r="B67" s="1083"/>
      <c r="C67" s="1083"/>
      <c r="D67" s="1083"/>
      <c r="E67" s="1083"/>
      <c r="F67" s="1084"/>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82"/>
      <c r="B68" s="1083"/>
      <c r="C68" s="1083"/>
      <c r="D68" s="1083"/>
      <c r="E68" s="1083"/>
      <c r="F68" s="1084"/>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9"/>
    </row>
    <row r="69" spans="1:50" ht="25.5" customHeight="1" x14ac:dyDescent="0.15">
      <c r="A69" s="1082"/>
      <c r="B69" s="1083"/>
      <c r="C69" s="1083"/>
      <c r="D69" s="1083"/>
      <c r="E69" s="1083"/>
      <c r="F69" s="1084"/>
      <c r="G69" s="841" t="s">
        <v>17</v>
      </c>
      <c r="H69" s="692"/>
      <c r="I69" s="692"/>
      <c r="J69" s="692"/>
      <c r="K69" s="692"/>
      <c r="L69" s="691" t="s">
        <v>18</v>
      </c>
      <c r="M69" s="692"/>
      <c r="N69" s="692"/>
      <c r="O69" s="692"/>
      <c r="P69" s="692"/>
      <c r="Q69" s="692"/>
      <c r="R69" s="692"/>
      <c r="S69" s="692"/>
      <c r="T69" s="692"/>
      <c r="U69" s="692"/>
      <c r="V69" s="692"/>
      <c r="W69" s="692"/>
      <c r="X69" s="693"/>
      <c r="Y69" s="677" t="s">
        <v>19</v>
      </c>
      <c r="Z69" s="678"/>
      <c r="AA69" s="678"/>
      <c r="AB69" s="824"/>
      <c r="AC69" s="841" t="s">
        <v>17</v>
      </c>
      <c r="AD69" s="692"/>
      <c r="AE69" s="692"/>
      <c r="AF69" s="692"/>
      <c r="AG69" s="692"/>
      <c r="AH69" s="691" t="s">
        <v>18</v>
      </c>
      <c r="AI69" s="692"/>
      <c r="AJ69" s="692"/>
      <c r="AK69" s="692"/>
      <c r="AL69" s="692"/>
      <c r="AM69" s="692"/>
      <c r="AN69" s="692"/>
      <c r="AO69" s="692"/>
      <c r="AP69" s="692"/>
      <c r="AQ69" s="692"/>
      <c r="AR69" s="692"/>
      <c r="AS69" s="692"/>
      <c r="AT69" s="693"/>
      <c r="AU69" s="677" t="s">
        <v>19</v>
      </c>
      <c r="AV69" s="678"/>
      <c r="AW69" s="678"/>
      <c r="AX69" s="679"/>
    </row>
    <row r="70" spans="1:50" ht="24.75" customHeight="1" x14ac:dyDescent="0.15">
      <c r="A70" s="1082"/>
      <c r="B70" s="1083"/>
      <c r="C70" s="1083"/>
      <c r="D70" s="1083"/>
      <c r="E70" s="1083"/>
      <c r="F70" s="1084"/>
      <c r="G70" s="694"/>
      <c r="H70" s="695"/>
      <c r="I70" s="695"/>
      <c r="J70" s="695"/>
      <c r="K70" s="696"/>
      <c r="L70" s="688"/>
      <c r="M70" s="861"/>
      <c r="N70" s="861"/>
      <c r="O70" s="861"/>
      <c r="P70" s="861"/>
      <c r="Q70" s="861"/>
      <c r="R70" s="861"/>
      <c r="S70" s="861"/>
      <c r="T70" s="861"/>
      <c r="U70" s="861"/>
      <c r="V70" s="861"/>
      <c r="W70" s="861"/>
      <c r="X70" s="862"/>
      <c r="Y70" s="406"/>
      <c r="Z70" s="407"/>
      <c r="AA70" s="407"/>
      <c r="AB70" s="831"/>
      <c r="AC70" s="694"/>
      <c r="AD70" s="695"/>
      <c r="AE70" s="695"/>
      <c r="AF70" s="695"/>
      <c r="AG70" s="696"/>
      <c r="AH70" s="688"/>
      <c r="AI70" s="861"/>
      <c r="AJ70" s="861"/>
      <c r="AK70" s="861"/>
      <c r="AL70" s="861"/>
      <c r="AM70" s="861"/>
      <c r="AN70" s="861"/>
      <c r="AO70" s="861"/>
      <c r="AP70" s="861"/>
      <c r="AQ70" s="861"/>
      <c r="AR70" s="861"/>
      <c r="AS70" s="861"/>
      <c r="AT70" s="862"/>
      <c r="AU70" s="406"/>
      <c r="AV70" s="407"/>
      <c r="AW70" s="407"/>
      <c r="AX70" s="408"/>
    </row>
    <row r="71" spans="1:50" ht="24.75" customHeight="1" x14ac:dyDescent="0.15">
      <c r="A71" s="1082"/>
      <c r="B71" s="1083"/>
      <c r="C71" s="1083"/>
      <c r="D71" s="1083"/>
      <c r="E71" s="1083"/>
      <c r="F71" s="1084"/>
      <c r="G71" s="626"/>
      <c r="H71" s="631"/>
      <c r="I71" s="631"/>
      <c r="J71" s="631"/>
      <c r="K71" s="632"/>
      <c r="L71" s="618"/>
      <c r="M71" s="619"/>
      <c r="N71" s="619"/>
      <c r="O71" s="619"/>
      <c r="P71" s="619"/>
      <c r="Q71" s="619"/>
      <c r="R71" s="619"/>
      <c r="S71" s="619"/>
      <c r="T71" s="619"/>
      <c r="U71" s="619"/>
      <c r="V71" s="619"/>
      <c r="W71" s="619"/>
      <c r="X71" s="620"/>
      <c r="Y71" s="621"/>
      <c r="Z71" s="622"/>
      <c r="AA71" s="622"/>
      <c r="AB71" s="636"/>
      <c r="AC71" s="626"/>
      <c r="AD71" s="631"/>
      <c r="AE71" s="631"/>
      <c r="AF71" s="631"/>
      <c r="AG71" s="632"/>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82"/>
      <c r="B72" s="1083"/>
      <c r="C72" s="1083"/>
      <c r="D72" s="1083"/>
      <c r="E72" s="1083"/>
      <c r="F72" s="1084"/>
      <c r="G72" s="626"/>
      <c r="H72" s="631"/>
      <c r="I72" s="631"/>
      <c r="J72" s="631"/>
      <c r="K72" s="632"/>
      <c r="L72" s="618"/>
      <c r="M72" s="619"/>
      <c r="N72" s="619"/>
      <c r="O72" s="619"/>
      <c r="P72" s="619"/>
      <c r="Q72" s="619"/>
      <c r="R72" s="619"/>
      <c r="S72" s="619"/>
      <c r="T72" s="619"/>
      <c r="U72" s="619"/>
      <c r="V72" s="619"/>
      <c r="W72" s="619"/>
      <c r="X72" s="620"/>
      <c r="Y72" s="621"/>
      <c r="Z72" s="622"/>
      <c r="AA72" s="622"/>
      <c r="AB72" s="636"/>
      <c r="AC72" s="626"/>
      <c r="AD72" s="631"/>
      <c r="AE72" s="631"/>
      <c r="AF72" s="631"/>
      <c r="AG72" s="632"/>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82"/>
      <c r="B73" s="1083"/>
      <c r="C73" s="1083"/>
      <c r="D73" s="1083"/>
      <c r="E73" s="1083"/>
      <c r="F73" s="1084"/>
      <c r="G73" s="626"/>
      <c r="H73" s="631"/>
      <c r="I73" s="631"/>
      <c r="J73" s="631"/>
      <c r="K73" s="632"/>
      <c r="L73" s="618"/>
      <c r="M73" s="619"/>
      <c r="N73" s="619"/>
      <c r="O73" s="619"/>
      <c r="P73" s="619"/>
      <c r="Q73" s="619"/>
      <c r="R73" s="619"/>
      <c r="S73" s="619"/>
      <c r="T73" s="619"/>
      <c r="U73" s="619"/>
      <c r="V73" s="619"/>
      <c r="W73" s="619"/>
      <c r="X73" s="620"/>
      <c r="Y73" s="621"/>
      <c r="Z73" s="622"/>
      <c r="AA73" s="622"/>
      <c r="AB73" s="636"/>
      <c r="AC73" s="626"/>
      <c r="AD73" s="631"/>
      <c r="AE73" s="631"/>
      <c r="AF73" s="631"/>
      <c r="AG73" s="632"/>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82"/>
      <c r="B74" s="1083"/>
      <c r="C74" s="1083"/>
      <c r="D74" s="1083"/>
      <c r="E74" s="1083"/>
      <c r="F74" s="1084"/>
      <c r="G74" s="626"/>
      <c r="H74" s="631"/>
      <c r="I74" s="631"/>
      <c r="J74" s="631"/>
      <c r="K74" s="632"/>
      <c r="L74" s="618"/>
      <c r="M74" s="619"/>
      <c r="N74" s="619"/>
      <c r="O74" s="619"/>
      <c r="P74" s="619"/>
      <c r="Q74" s="619"/>
      <c r="R74" s="619"/>
      <c r="S74" s="619"/>
      <c r="T74" s="619"/>
      <c r="U74" s="619"/>
      <c r="V74" s="619"/>
      <c r="W74" s="619"/>
      <c r="X74" s="620"/>
      <c r="Y74" s="621"/>
      <c r="Z74" s="622"/>
      <c r="AA74" s="622"/>
      <c r="AB74" s="636"/>
      <c r="AC74" s="626"/>
      <c r="AD74" s="631"/>
      <c r="AE74" s="631"/>
      <c r="AF74" s="631"/>
      <c r="AG74" s="632"/>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82"/>
      <c r="B75" s="1083"/>
      <c r="C75" s="1083"/>
      <c r="D75" s="1083"/>
      <c r="E75" s="1083"/>
      <c r="F75" s="1084"/>
      <c r="G75" s="626"/>
      <c r="H75" s="631"/>
      <c r="I75" s="631"/>
      <c r="J75" s="631"/>
      <c r="K75" s="632"/>
      <c r="L75" s="618"/>
      <c r="M75" s="619"/>
      <c r="N75" s="619"/>
      <c r="O75" s="619"/>
      <c r="P75" s="619"/>
      <c r="Q75" s="619"/>
      <c r="R75" s="619"/>
      <c r="S75" s="619"/>
      <c r="T75" s="619"/>
      <c r="U75" s="619"/>
      <c r="V75" s="619"/>
      <c r="W75" s="619"/>
      <c r="X75" s="620"/>
      <c r="Y75" s="621"/>
      <c r="Z75" s="622"/>
      <c r="AA75" s="622"/>
      <c r="AB75" s="636"/>
      <c r="AC75" s="626"/>
      <c r="AD75" s="631"/>
      <c r="AE75" s="631"/>
      <c r="AF75" s="631"/>
      <c r="AG75" s="632"/>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82"/>
      <c r="B76" s="1083"/>
      <c r="C76" s="1083"/>
      <c r="D76" s="1083"/>
      <c r="E76" s="1083"/>
      <c r="F76" s="1084"/>
      <c r="G76" s="626"/>
      <c r="H76" s="631"/>
      <c r="I76" s="631"/>
      <c r="J76" s="631"/>
      <c r="K76" s="632"/>
      <c r="L76" s="618"/>
      <c r="M76" s="619"/>
      <c r="N76" s="619"/>
      <c r="O76" s="619"/>
      <c r="P76" s="619"/>
      <c r="Q76" s="619"/>
      <c r="R76" s="619"/>
      <c r="S76" s="619"/>
      <c r="T76" s="619"/>
      <c r="U76" s="619"/>
      <c r="V76" s="619"/>
      <c r="W76" s="619"/>
      <c r="X76" s="620"/>
      <c r="Y76" s="621"/>
      <c r="Z76" s="622"/>
      <c r="AA76" s="622"/>
      <c r="AB76" s="636"/>
      <c r="AC76" s="626"/>
      <c r="AD76" s="631"/>
      <c r="AE76" s="631"/>
      <c r="AF76" s="631"/>
      <c r="AG76" s="632"/>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82"/>
      <c r="B77" s="1083"/>
      <c r="C77" s="1083"/>
      <c r="D77" s="1083"/>
      <c r="E77" s="1083"/>
      <c r="F77" s="1084"/>
      <c r="G77" s="626"/>
      <c r="H77" s="631"/>
      <c r="I77" s="631"/>
      <c r="J77" s="631"/>
      <c r="K77" s="632"/>
      <c r="L77" s="618"/>
      <c r="M77" s="619"/>
      <c r="N77" s="619"/>
      <c r="O77" s="619"/>
      <c r="P77" s="619"/>
      <c r="Q77" s="619"/>
      <c r="R77" s="619"/>
      <c r="S77" s="619"/>
      <c r="T77" s="619"/>
      <c r="U77" s="619"/>
      <c r="V77" s="619"/>
      <c r="W77" s="619"/>
      <c r="X77" s="620"/>
      <c r="Y77" s="621"/>
      <c r="Z77" s="622"/>
      <c r="AA77" s="622"/>
      <c r="AB77" s="636"/>
      <c r="AC77" s="626"/>
      <c r="AD77" s="631"/>
      <c r="AE77" s="631"/>
      <c r="AF77" s="631"/>
      <c r="AG77" s="632"/>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82"/>
      <c r="B78" s="1083"/>
      <c r="C78" s="1083"/>
      <c r="D78" s="1083"/>
      <c r="E78" s="1083"/>
      <c r="F78" s="1084"/>
      <c r="G78" s="626"/>
      <c r="H78" s="631"/>
      <c r="I78" s="631"/>
      <c r="J78" s="631"/>
      <c r="K78" s="632"/>
      <c r="L78" s="618"/>
      <c r="M78" s="619"/>
      <c r="N78" s="619"/>
      <c r="O78" s="619"/>
      <c r="P78" s="619"/>
      <c r="Q78" s="619"/>
      <c r="R78" s="619"/>
      <c r="S78" s="619"/>
      <c r="T78" s="619"/>
      <c r="U78" s="619"/>
      <c r="V78" s="619"/>
      <c r="W78" s="619"/>
      <c r="X78" s="620"/>
      <c r="Y78" s="621"/>
      <c r="Z78" s="622"/>
      <c r="AA78" s="622"/>
      <c r="AB78" s="636"/>
      <c r="AC78" s="626"/>
      <c r="AD78" s="631"/>
      <c r="AE78" s="631"/>
      <c r="AF78" s="631"/>
      <c r="AG78" s="632"/>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82"/>
      <c r="B79" s="1083"/>
      <c r="C79" s="1083"/>
      <c r="D79" s="1083"/>
      <c r="E79" s="1083"/>
      <c r="F79" s="1084"/>
      <c r="G79" s="626"/>
      <c r="H79" s="631"/>
      <c r="I79" s="631"/>
      <c r="J79" s="631"/>
      <c r="K79" s="632"/>
      <c r="L79" s="618"/>
      <c r="M79" s="619"/>
      <c r="N79" s="619"/>
      <c r="O79" s="619"/>
      <c r="P79" s="619"/>
      <c r="Q79" s="619"/>
      <c r="R79" s="619"/>
      <c r="S79" s="619"/>
      <c r="T79" s="619"/>
      <c r="U79" s="619"/>
      <c r="V79" s="619"/>
      <c r="W79" s="619"/>
      <c r="X79" s="620"/>
      <c r="Y79" s="621"/>
      <c r="Z79" s="622"/>
      <c r="AA79" s="622"/>
      <c r="AB79" s="636"/>
      <c r="AC79" s="626"/>
      <c r="AD79" s="631"/>
      <c r="AE79" s="631"/>
      <c r="AF79" s="631"/>
      <c r="AG79" s="632"/>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82"/>
      <c r="B80" s="1083"/>
      <c r="C80" s="1083"/>
      <c r="D80" s="1083"/>
      <c r="E80" s="1083"/>
      <c r="F80" s="1084"/>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82"/>
      <c r="B81" s="1083"/>
      <c r="C81" s="1083"/>
      <c r="D81" s="1083"/>
      <c r="E81" s="1083"/>
      <c r="F81" s="1084"/>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9"/>
    </row>
    <row r="82" spans="1:50" ht="24.75" customHeight="1" x14ac:dyDescent="0.15">
      <c r="A82" s="1082"/>
      <c r="B82" s="1083"/>
      <c r="C82" s="1083"/>
      <c r="D82" s="1083"/>
      <c r="E82" s="1083"/>
      <c r="F82" s="1084"/>
      <c r="G82" s="841" t="s">
        <v>17</v>
      </c>
      <c r="H82" s="692"/>
      <c r="I82" s="692"/>
      <c r="J82" s="692"/>
      <c r="K82" s="692"/>
      <c r="L82" s="691" t="s">
        <v>18</v>
      </c>
      <c r="M82" s="692"/>
      <c r="N82" s="692"/>
      <c r="O82" s="692"/>
      <c r="P82" s="692"/>
      <c r="Q82" s="692"/>
      <c r="R82" s="692"/>
      <c r="S82" s="692"/>
      <c r="T82" s="692"/>
      <c r="U82" s="692"/>
      <c r="V82" s="692"/>
      <c r="W82" s="692"/>
      <c r="X82" s="693"/>
      <c r="Y82" s="677" t="s">
        <v>19</v>
      </c>
      <c r="Z82" s="678"/>
      <c r="AA82" s="678"/>
      <c r="AB82" s="824"/>
      <c r="AC82" s="841" t="s">
        <v>17</v>
      </c>
      <c r="AD82" s="692"/>
      <c r="AE82" s="692"/>
      <c r="AF82" s="692"/>
      <c r="AG82" s="692"/>
      <c r="AH82" s="691" t="s">
        <v>18</v>
      </c>
      <c r="AI82" s="692"/>
      <c r="AJ82" s="692"/>
      <c r="AK82" s="692"/>
      <c r="AL82" s="692"/>
      <c r="AM82" s="692"/>
      <c r="AN82" s="692"/>
      <c r="AO82" s="692"/>
      <c r="AP82" s="692"/>
      <c r="AQ82" s="692"/>
      <c r="AR82" s="692"/>
      <c r="AS82" s="692"/>
      <c r="AT82" s="693"/>
      <c r="AU82" s="677" t="s">
        <v>19</v>
      </c>
      <c r="AV82" s="678"/>
      <c r="AW82" s="678"/>
      <c r="AX82" s="679"/>
    </row>
    <row r="83" spans="1:50" ht="24.75" customHeight="1" x14ac:dyDescent="0.15">
      <c r="A83" s="1082"/>
      <c r="B83" s="1083"/>
      <c r="C83" s="1083"/>
      <c r="D83" s="1083"/>
      <c r="E83" s="1083"/>
      <c r="F83" s="1084"/>
      <c r="G83" s="694"/>
      <c r="H83" s="695"/>
      <c r="I83" s="695"/>
      <c r="J83" s="695"/>
      <c r="K83" s="696"/>
      <c r="L83" s="688"/>
      <c r="M83" s="861"/>
      <c r="N83" s="861"/>
      <c r="O83" s="861"/>
      <c r="P83" s="861"/>
      <c r="Q83" s="861"/>
      <c r="R83" s="861"/>
      <c r="S83" s="861"/>
      <c r="T83" s="861"/>
      <c r="U83" s="861"/>
      <c r="V83" s="861"/>
      <c r="W83" s="861"/>
      <c r="X83" s="862"/>
      <c r="Y83" s="406"/>
      <c r="Z83" s="407"/>
      <c r="AA83" s="407"/>
      <c r="AB83" s="831"/>
      <c r="AC83" s="694"/>
      <c r="AD83" s="695"/>
      <c r="AE83" s="695"/>
      <c r="AF83" s="695"/>
      <c r="AG83" s="696"/>
      <c r="AH83" s="688"/>
      <c r="AI83" s="861"/>
      <c r="AJ83" s="861"/>
      <c r="AK83" s="861"/>
      <c r="AL83" s="861"/>
      <c r="AM83" s="861"/>
      <c r="AN83" s="861"/>
      <c r="AO83" s="861"/>
      <c r="AP83" s="861"/>
      <c r="AQ83" s="861"/>
      <c r="AR83" s="861"/>
      <c r="AS83" s="861"/>
      <c r="AT83" s="862"/>
      <c r="AU83" s="406"/>
      <c r="AV83" s="407"/>
      <c r="AW83" s="407"/>
      <c r="AX83" s="408"/>
    </row>
    <row r="84" spans="1:50" ht="24.75" customHeight="1" x14ac:dyDescent="0.15">
      <c r="A84" s="1082"/>
      <c r="B84" s="1083"/>
      <c r="C84" s="1083"/>
      <c r="D84" s="1083"/>
      <c r="E84" s="1083"/>
      <c r="F84" s="1084"/>
      <c r="G84" s="626"/>
      <c r="H84" s="631"/>
      <c r="I84" s="631"/>
      <c r="J84" s="631"/>
      <c r="K84" s="632"/>
      <c r="L84" s="618"/>
      <c r="M84" s="619"/>
      <c r="N84" s="619"/>
      <c r="O84" s="619"/>
      <c r="P84" s="619"/>
      <c r="Q84" s="619"/>
      <c r="R84" s="619"/>
      <c r="S84" s="619"/>
      <c r="T84" s="619"/>
      <c r="U84" s="619"/>
      <c r="V84" s="619"/>
      <c r="W84" s="619"/>
      <c r="X84" s="620"/>
      <c r="Y84" s="621"/>
      <c r="Z84" s="622"/>
      <c r="AA84" s="622"/>
      <c r="AB84" s="636"/>
      <c r="AC84" s="626"/>
      <c r="AD84" s="631"/>
      <c r="AE84" s="631"/>
      <c r="AF84" s="631"/>
      <c r="AG84" s="632"/>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82"/>
      <c r="B85" s="1083"/>
      <c r="C85" s="1083"/>
      <c r="D85" s="1083"/>
      <c r="E85" s="1083"/>
      <c r="F85" s="1084"/>
      <c r="G85" s="626"/>
      <c r="H85" s="631"/>
      <c r="I85" s="631"/>
      <c r="J85" s="631"/>
      <c r="K85" s="632"/>
      <c r="L85" s="618"/>
      <c r="M85" s="619"/>
      <c r="N85" s="619"/>
      <c r="O85" s="619"/>
      <c r="P85" s="619"/>
      <c r="Q85" s="619"/>
      <c r="R85" s="619"/>
      <c r="S85" s="619"/>
      <c r="T85" s="619"/>
      <c r="U85" s="619"/>
      <c r="V85" s="619"/>
      <c r="W85" s="619"/>
      <c r="X85" s="620"/>
      <c r="Y85" s="621"/>
      <c r="Z85" s="622"/>
      <c r="AA85" s="622"/>
      <c r="AB85" s="636"/>
      <c r="AC85" s="626"/>
      <c r="AD85" s="631"/>
      <c r="AE85" s="631"/>
      <c r="AF85" s="631"/>
      <c r="AG85" s="632"/>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82"/>
      <c r="B86" s="1083"/>
      <c r="C86" s="1083"/>
      <c r="D86" s="1083"/>
      <c r="E86" s="1083"/>
      <c r="F86" s="1084"/>
      <c r="G86" s="626"/>
      <c r="H86" s="631"/>
      <c r="I86" s="631"/>
      <c r="J86" s="631"/>
      <c r="K86" s="632"/>
      <c r="L86" s="618"/>
      <c r="M86" s="619"/>
      <c r="N86" s="619"/>
      <c r="O86" s="619"/>
      <c r="P86" s="619"/>
      <c r="Q86" s="619"/>
      <c r="R86" s="619"/>
      <c r="S86" s="619"/>
      <c r="T86" s="619"/>
      <c r="U86" s="619"/>
      <c r="V86" s="619"/>
      <c r="W86" s="619"/>
      <c r="X86" s="620"/>
      <c r="Y86" s="621"/>
      <c r="Z86" s="622"/>
      <c r="AA86" s="622"/>
      <c r="AB86" s="636"/>
      <c r="AC86" s="626"/>
      <c r="AD86" s="631"/>
      <c r="AE86" s="631"/>
      <c r="AF86" s="631"/>
      <c r="AG86" s="632"/>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82"/>
      <c r="B87" s="1083"/>
      <c r="C87" s="1083"/>
      <c r="D87" s="1083"/>
      <c r="E87" s="1083"/>
      <c r="F87" s="1084"/>
      <c r="G87" s="626"/>
      <c r="H87" s="631"/>
      <c r="I87" s="631"/>
      <c r="J87" s="631"/>
      <c r="K87" s="632"/>
      <c r="L87" s="618"/>
      <c r="M87" s="619"/>
      <c r="N87" s="619"/>
      <c r="O87" s="619"/>
      <c r="P87" s="619"/>
      <c r="Q87" s="619"/>
      <c r="R87" s="619"/>
      <c r="S87" s="619"/>
      <c r="T87" s="619"/>
      <c r="U87" s="619"/>
      <c r="V87" s="619"/>
      <c r="W87" s="619"/>
      <c r="X87" s="620"/>
      <c r="Y87" s="621"/>
      <c r="Z87" s="622"/>
      <c r="AA87" s="622"/>
      <c r="AB87" s="636"/>
      <c r="AC87" s="626"/>
      <c r="AD87" s="631"/>
      <c r="AE87" s="631"/>
      <c r="AF87" s="631"/>
      <c r="AG87" s="632"/>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82"/>
      <c r="B88" s="1083"/>
      <c r="C88" s="1083"/>
      <c r="D88" s="1083"/>
      <c r="E88" s="1083"/>
      <c r="F88" s="1084"/>
      <c r="G88" s="626"/>
      <c r="H88" s="631"/>
      <c r="I88" s="631"/>
      <c r="J88" s="631"/>
      <c r="K88" s="632"/>
      <c r="L88" s="618"/>
      <c r="M88" s="619"/>
      <c r="N88" s="619"/>
      <c r="O88" s="619"/>
      <c r="P88" s="619"/>
      <c r="Q88" s="619"/>
      <c r="R88" s="619"/>
      <c r="S88" s="619"/>
      <c r="T88" s="619"/>
      <c r="U88" s="619"/>
      <c r="V88" s="619"/>
      <c r="W88" s="619"/>
      <c r="X88" s="620"/>
      <c r="Y88" s="621"/>
      <c r="Z88" s="622"/>
      <c r="AA88" s="622"/>
      <c r="AB88" s="636"/>
      <c r="AC88" s="626"/>
      <c r="AD88" s="631"/>
      <c r="AE88" s="631"/>
      <c r="AF88" s="631"/>
      <c r="AG88" s="632"/>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82"/>
      <c r="B89" s="1083"/>
      <c r="C89" s="1083"/>
      <c r="D89" s="1083"/>
      <c r="E89" s="1083"/>
      <c r="F89" s="1084"/>
      <c r="G89" s="626"/>
      <c r="H89" s="631"/>
      <c r="I89" s="631"/>
      <c r="J89" s="631"/>
      <c r="K89" s="632"/>
      <c r="L89" s="618"/>
      <c r="M89" s="619"/>
      <c r="N89" s="619"/>
      <c r="O89" s="619"/>
      <c r="P89" s="619"/>
      <c r="Q89" s="619"/>
      <c r="R89" s="619"/>
      <c r="S89" s="619"/>
      <c r="T89" s="619"/>
      <c r="U89" s="619"/>
      <c r="V89" s="619"/>
      <c r="W89" s="619"/>
      <c r="X89" s="620"/>
      <c r="Y89" s="621"/>
      <c r="Z89" s="622"/>
      <c r="AA89" s="622"/>
      <c r="AB89" s="636"/>
      <c r="AC89" s="626"/>
      <c r="AD89" s="631"/>
      <c r="AE89" s="631"/>
      <c r="AF89" s="631"/>
      <c r="AG89" s="632"/>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82"/>
      <c r="B90" s="1083"/>
      <c r="C90" s="1083"/>
      <c r="D90" s="1083"/>
      <c r="E90" s="1083"/>
      <c r="F90" s="1084"/>
      <c r="G90" s="626"/>
      <c r="H90" s="631"/>
      <c r="I90" s="631"/>
      <c r="J90" s="631"/>
      <c r="K90" s="632"/>
      <c r="L90" s="618"/>
      <c r="M90" s="619"/>
      <c r="N90" s="619"/>
      <c r="O90" s="619"/>
      <c r="P90" s="619"/>
      <c r="Q90" s="619"/>
      <c r="R90" s="619"/>
      <c r="S90" s="619"/>
      <c r="T90" s="619"/>
      <c r="U90" s="619"/>
      <c r="V90" s="619"/>
      <c r="W90" s="619"/>
      <c r="X90" s="620"/>
      <c r="Y90" s="621"/>
      <c r="Z90" s="622"/>
      <c r="AA90" s="622"/>
      <c r="AB90" s="636"/>
      <c r="AC90" s="626"/>
      <c r="AD90" s="631"/>
      <c r="AE90" s="631"/>
      <c r="AF90" s="631"/>
      <c r="AG90" s="632"/>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82"/>
      <c r="B91" s="1083"/>
      <c r="C91" s="1083"/>
      <c r="D91" s="1083"/>
      <c r="E91" s="1083"/>
      <c r="F91" s="1084"/>
      <c r="G91" s="626"/>
      <c r="H91" s="631"/>
      <c r="I91" s="631"/>
      <c r="J91" s="631"/>
      <c r="K91" s="632"/>
      <c r="L91" s="618"/>
      <c r="M91" s="619"/>
      <c r="N91" s="619"/>
      <c r="O91" s="619"/>
      <c r="P91" s="619"/>
      <c r="Q91" s="619"/>
      <c r="R91" s="619"/>
      <c r="S91" s="619"/>
      <c r="T91" s="619"/>
      <c r="U91" s="619"/>
      <c r="V91" s="619"/>
      <c r="W91" s="619"/>
      <c r="X91" s="620"/>
      <c r="Y91" s="621"/>
      <c r="Z91" s="622"/>
      <c r="AA91" s="622"/>
      <c r="AB91" s="636"/>
      <c r="AC91" s="626"/>
      <c r="AD91" s="631"/>
      <c r="AE91" s="631"/>
      <c r="AF91" s="631"/>
      <c r="AG91" s="632"/>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82"/>
      <c r="B92" s="1083"/>
      <c r="C92" s="1083"/>
      <c r="D92" s="1083"/>
      <c r="E92" s="1083"/>
      <c r="F92" s="1084"/>
      <c r="G92" s="626"/>
      <c r="H92" s="631"/>
      <c r="I92" s="631"/>
      <c r="J92" s="631"/>
      <c r="K92" s="632"/>
      <c r="L92" s="618"/>
      <c r="M92" s="619"/>
      <c r="N92" s="619"/>
      <c r="O92" s="619"/>
      <c r="P92" s="619"/>
      <c r="Q92" s="619"/>
      <c r="R92" s="619"/>
      <c r="S92" s="619"/>
      <c r="T92" s="619"/>
      <c r="U92" s="619"/>
      <c r="V92" s="619"/>
      <c r="W92" s="619"/>
      <c r="X92" s="620"/>
      <c r="Y92" s="621"/>
      <c r="Z92" s="622"/>
      <c r="AA92" s="622"/>
      <c r="AB92" s="636"/>
      <c r="AC92" s="626"/>
      <c r="AD92" s="631"/>
      <c r="AE92" s="631"/>
      <c r="AF92" s="631"/>
      <c r="AG92" s="632"/>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82"/>
      <c r="B93" s="1083"/>
      <c r="C93" s="1083"/>
      <c r="D93" s="1083"/>
      <c r="E93" s="1083"/>
      <c r="F93" s="1084"/>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82"/>
      <c r="B94" s="1083"/>
      <c r="C94" s="1083"/>
      <c r="D94" s="1083"/>
      <c r="E94" s="1083"/>
      <c r="F94" s="1084"/>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9"/>
    </row>
    <row r="95" spans="1:50" ht="24.75" customHeight="1" x14ac:dyDescent="0.15">
      <c r="A95" s="1082"/>
      <c r="B95" s="1083"/>
      <c r="C95" s="1083"/>
      <c r="D95" s="1083"/>
      <c r="E95" s="1083"/>
      <c r="F95" s="1084"/>
      <c r="G95" s="841" t="s">
        <v>17</v>
      </c>
      <c r="H95" s="692"/>
      <c r="I95" s="692"/>
      <c r="J95" s="692"/>
      <c r="K95" s="692"/>
      <c r="L95" s="691" t="s">
        <v>18</v>
      </c>
      <c r="M95" s="692"/>
      <c r="N95" s="692"/>
      <c r="O95" s="692"/>
      <c r="P95" s="692"/>
      <c r="Q95" s="692"/>
      <c r="R95" s="692"/>
      <c r="S95" s="692"/>
      <c r="T95" s="692"/>
      <c r="U95" s="692"/>
      <c r="V95" s="692"/>
      <c r="W95" s="692"/>
      <c r="X95" s="693"/>
      <c r="Y95" s="677" t="s">
        <v>19</v>
      </c>
      <c r="Z95" s="678"/>
      <c r="AA95" s="678"/>
      <c r="AB95" s="824"/>
      <c r="AC95" s="841" t="s">
        <v>17</v>
      </c>
      <c r="AD95" s="692"/>
      <c r="AE95" s="692"/>
      <c r="AF95" s="692"/>
      <c r="AG95" s="692"/>
      <c r="AH95" s="691" t="s">
        <v>18</v>
      </c>
      <c r="AI95" s="692"/>
      <c r="AJ95" s="692"/>
      <c r="AK95" s="692"/>
      <c r="AL95" s="692"/>
      <c r="AM95" s="692"/>
      <c r="AN95" s="692"/>
      <c r="AO95" s="692"/>
      <c r="AP95" s="692"/>
      <c r="AQ95" s="692"/>
      <c r="AR95" s="692"/>
      <c r="AS95" s="692"/>
      <c r="AT95" s="693"/>
      <c r="AU95" s="677" t="s">
        <v>19</v>
      </c>
      <c r="AV95" s="678"/>
      <c r="AW95" s="678"/>
      <c r="AX95" s="679"/>
    </row>
    <row r="96" spans="1:50" ht="24.75" customHeight="1" x14ac:dyDescent="0.15">
      <c r="A96" s="1082"/>
      <c r="B96" s="1083"/>
      <c r="C96" s="1083"/>
      <c r="D96" s="1083"/>
      <c r="E96" s="1083"/>
      <c r="F96" s="1084"/>
      <c r="G96" s="694"/>
      <c r="H96" s="695"/>
      <c r="I96" s="695"/>
      <c r="J96" s="695"/>
      <c r="K96" s="696"/>
      <c r="L96" s="688"/>
      <c r="M96" s="861"/>
      <c r="N96" s="861"/>
      <c r="O96" s="861"/>
      <c r="P96" s="861"/>
      <c r="Q96" s="861"/>
      <c r="R96" s="861"/>
      <c r="S96" s="861"/>
      <c r="T96" s="861"/>
      <c r="U96" s="861"/>
      <c r="V96" s="861"/>
      <c r="W96" s="861"/>
      <c r="X96" s="862"/>
      <c r="Y96" s="406"/>
      <c r="Z96" s="407"/>
      <c r="AA96" s="407"/>
      <c r="AB96" s="831"/>
      <c r="AC96" s="694"/>
      <c r="AD96" s="695"/>
      <c r="AE96" s="695"/>
      <c r="AF96" s="695"/>
      <c r="AG96" s="696"/>
      <c r="AH96" s="688"/>
      <c r="AI96" s="861"/>
      <c r="AJ96" s="861"/>
      <c r="AK96" s="861"/>
      <c r="AL96" s="861"/>
      <c r="AM96" s="861"/>
      <c r="AN96" s="861"/>
      <c r="AO96" s="861"/>
      <c r="AP96" s="861"/>
      <c r="AQ96" s="861"/>
      <c r="AR96" s="861"/>
      <c r="AS96" s="861"/>
      <c r="AT96" s="862"/>
      <c r="AU96" s="406"/>
      <c r="AV96" s="407"/>
      <c r="AW96" s="407"/>
      <c r="AX96" s="408"/>
    </row>
    <row r="97" spans="1:50" ht="24.75" customHeight="1" x14ac:dyDescent="0.15">
      <c r="A97" s="1082"/>
      <c r="B97" s="1083"/>
      <c r="C97" s="1083"/>
      <c r="D97" s="1083"/>
      <c r="E97" s="1083"/>
      <c r="F97" s="1084"/>
      <c r="G97" s="626"/>
      <c r="H97" s="631"/>
      <c r="I97" s="631"/>
      <c r="J97" s="631"/>
      <c r="K97" s="632"/>
      <c r="L97" s="618"/>
      <c r="M97" s="619"/>
      <c r="N97" s="619"/>
      <c r="O97" s="619"/>
      <c r="P97" s="619"/>
      <c r="Q97" s="619"/>
      <c r="R97" s="619"/>
      <c r="S97" s="619"/>
      <c r="T97" s="619"/>
      <c r="U97" s="619"/>
      <c r="V97" s="619"/>
      <c r="W97" s="619"/>
      <c r="X97" s="620"/>
      <c r="Y97" s="621"/>
      <c r="Z97" s="622"/>
      <c r="AA97" s="622"/>
      <c r="AB97" s="636"/>
      <c r="AC97" s="626"/>
      <c r="AD97" s="631"/>
      <c r="AE97" s="631"/>
      <c r="AF97" s="631"/>
      <c r="AG97" s="632"/>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82"/>
      <c r="B98" s="1083"/>
      <c r="C98" s="1083"/>
      <c r="D98" s="1083"/>
      <c r="E98" s="1083"/>
      <c r="F98" s="1084"/>
      <c r="G98" s="626"/>
      <c r="H98" s="631"/>
      <c r="I98" s="631"/>
      <c r="J98" s="631"/>
      <c r="K98" s="632"/>
      <c r="L98" s="618"/>
      <c r="M98" s="619"/>
      <c r="N98" s="619"/>
      <c r="O98" s="619"/>
      <c r="P98" s="619"/>
      <c r="Q98" s="619"/>
      <c r="R98" s="619"/>
      <c r="S98" s="619"/>
      <c r="T98" s="619"/>
      <c r="U98" s="619"/>
      <c r="V98" s="619"/>
      <c r="W98" s="619"/>
      <c r="X98" s="620"/>
      <c r="Y98" s="621"/>
      <c r="Z98" s="622"/>
      <c r="AA98" s="622"/>
      <c r="AB98" s="636"/>
      <c r="AC98" s="626"/>
      <c r="AD98" s="631"/>
      <c r="AE98" s="631"/>
      <c r="AF98" s="631"/>
      <c r="AG98" s="632"/>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82"/>
      <c r="B99" s="1083"/>
      <c r="C99" s="1083"/>
      <c r="D99" s="1083"/>
      <c r="E99" s="1083"/>
      <c r="F99" s="1084"/>
      <c r="G99" s="626"/>
      <c r="H99" s="631"/>
      <c r="I99" s="631"/>
      <c r="J99" s="631"/>
      <c r="K99" s="632"/>
      <c r="L99" s="618"/>
      <c r="M99" s="619"/>
      <c r="N99" s="619"/>
      <c r="O99" s="619"/>
      <c r="P99" s="619"/>
      <c r="Q99" s="619"/>
      <c r="R99" s="619"/>
      <c r="S99" s="619"/>
      <c r="T99" s="619"/>
      <c r="U99" s="619"/>
      <c r="V99" s="619"/>
      <c r="W99" s="619"/>
      <c r="X99" s="620"/>
      <c r="Y99" s="621"/>
      <c r="Z99" s="622"/>
      <c r="AA99" s="622"/>
      <c r="AB99" s="636"/>
      <c r="AC99" s="626"/>
      <c r="AD99" s="631"/>
      <c r="AE99" s="631"/>
      <c r="AF99" s="631"/>
      <c r="AG99" s="632"/>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82"/>
      <c r="B100" s="1083"/>
      <c r="C100" s="1083"/>
      <c r="D100" s="1083"/>
      <c r="E100" s="1083"/>
      <c r="F100" s="1084"/>
      <c r="G100" s="626"/>
      <c r="H100" s="631"/>
      <c r="I100" s="631"/>
      <c r="J100" s="631"/>
      <c r="K100" s="632"/>
      <c r="L100" s="618"/>
      <c r="M100" s="619"/>
      <c r="N100" s="619"/>
      <c r="O100" s="619"/>
      <c r="P100" s="619"/>
      <c r="Q100" s="619"/>
      <c r="R100" s="619"/>
      <c r="S100" s="619"/>
      <c r="T100" s="619"/>
      <c r="U100" s="619"/>
      <c r="V100" s="619"/>
      <c r="W100" s="619"/>
      <c r="X100" s="620"/>
      <c r="Y100" s="621"/>
      <c r="Z100" s="622"/>
      <c r="AA100" s="622"/>
      <c r="AB100" s="636"/>
      <c r="AC100" s="626"/>
      <c r="AD100" s="631"/>
      <c r="AE100" s="631"/>
      <c r="AF100" s="631"/>
      <c r="AG100" s="632"/>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82"/>
      <c r="B101" s="1083"/>
      <c r="C101" s="1083"/>
      <c r="D101" s="1083"/>
      <c r="E101" s="1083"/>
      <c r="F101" s="1084"/>
      <c r="G101" s="626"/>
      <c r="H101" s="631"/>
      <c r="I101" s="631"/>
      <c r="J101" s="631"/>
      <c r="K101" s="632"/>
      <c r="L101" s="618"/>
      <c r="M101" s="619"/>
      <c r="N101" s="619"/>
      <c r="O101" s="619"/>
      <c r="P101" s="619"/>
      <c r="Q101" s="619"/>
      <c r="R101" s="619"/>
      <c r="S101" s="619"/>
      <c r="T101" s="619"/>
      <c r="U101" s="619"/>
      <c r="V101" s="619"/>
      <c r="W101" s="619"/>
      <c r="X101" s="620"/>
      <c r="Y101" s="621"/>
      <c r="Z101" s="622"/>
      <c r="AA101" s="622"/>
      <c r="AB101" s="636"/>
      <c r="AC101" s="626"/>
      <c r="AD101" s="631"/>
      <c r="AE101" s="631"/>
      <c r="AF101" s="631"/>
      <c r="AG101" s="632"/>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82"/>
      <c r="B102" s="1083"/>
      <c r="C102" s="1083"/>
      <c r="D102" s="1083"/>
      <c r="E102" s="1083"/>
      <c r="F102" s="1084"/>
      <c r="G102" s="626"/>
      <c r="H102" s="631"/>
      <c r="I102" s="631"/>
      <c r="J102" s="631"/>
      <c r="K102" s="632"/>
      <c r="L102" s="618"/>
      <c r="M102" s="619"/>
      <c r="N102" s="619"/>
      <c r="O102" s="619"/>
      <c r="P102" s="619"/>
      <c r="Q102" s="619"/>
      <c r="R102" s="619"/>
      <c r="S102" s="619"/>
      <c r="T102" s="619"/>
      <c r="U102" s="619"/>
      <c r="V102" s="619"/>
      <c r="W102" s="619"/>
      <c r="X102" s="620"/>
      <c r="Y102" s="621"/>
      <c r="Z102" s="622"/>
      <c r="AA102" s="622"/>
      <c r="AB102" s="636"/>
      <c r="AC102" s="626"/>
      <c r="AD102" s="631"/>
      <c r="AE102" s="631"/>
      <c r="AF102" s="631"/>
      <c r="AG102" s="632"/>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82"/>
      <c r="B103" s="1083"/>
      <c r="C103" s="1083"/>
      <c r="D103" s="1083"/>
      <c r="E103" s="1083"/>
      <c r="F103" s="1084"/>
      <c r="G103" s="626"/>
      <c r="H103" s="631"/>
      <c r="I103" s="631"/>
      <c r="J103" s="631"/>
      <c r="K103" s="632"/>
      <c r="L103" s="618"/>
      <c r="M103" s="619"/>
      <c r="N103" s="619"/>
      <c r="O103" s="619"/>
      <c r="P103" s="619"/>
      <c r="Q103" s="619"/>
      <c r="R103" s="619"/>
      <c r="S103" s="619"/>
      <c r="T103" s="619"/>
      <c r="U103" s="619"/>
      <c r="V103" s="619"/>
      <c r="W103" s="619"/>
      <c r="X103" s="620"/>
      <c r="Y103" s="621"/>
      <c r="Z103" s="622"/>
      <c r="AA103" s="622"/>
      <c r="AB103" s="636"/>
      <c r="AC103" s="626"/>
      <c r="AD103" s="631"/>
      <c r="AE103" s="631"/>
      <c r="AF103" s="631"/>
      <c r="AG103" s="632"/>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82"/>
      <c r="B104" s="1083"/>
      <c r="C104" s="1083"/>
      <c r="D104" s="1083"/>
      <c r="E104" s="1083"/>
      <c r="F104" s="1084"/>
      <c r="G104" s="626"/>
      <c r="H104" s="631"/>
      <c r="I104" s="631"/>
      <c r="J104" s="631"/>
      <c r="K104" s="632"/>
      <c r="L104" s="618"/>
      <c r="M104" s="619"/>
      <c r="N104" s="619"/>
      <c r="O104" s="619"/>
      <c r="P104" s="619"/>
      <c r="Q104" s="619"/>
      <c r="R104" s="619"/>
      <c r="S104" s="619"/>
      <c r="T104" s="619"/>
      <c r="U104" s="619"/>
      <c r="V104" s="619"/>
      <c r="W104" s="619"/>
      <c r="X104" s="620"/>
      <c r="Y104" s="621"/>
      <c r="Z104" s="622"/>
      <c r="AA104" s="622"/>
      <c r="AB104" s="636"/>
      <c r="AC104" s="626"/>
      <c r="AD104" s="631"/>
      <c r="AE104" s="631"/>
      <c r="AF104" s="631"/>
      <c r="AG104" s="632"/>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82"/>
      <c r="B105" s="1083"/>
      <c r="C105" s="1083"/>
      <c r="D105" s="1083"/>
      <c r="E105" s="1083"/>
      <c r="F105" s="1084"/>
      <c r="G105" s="626"/>
      <c r="H105" s="631"/>
      <c r="I105" s="631"/>
      <c r="J105" s="631"/>
      <c r="K105" s="632"/>
      <c r="L105" s="618"/>
      <c r="M105" s="619"/>
      <c r="N105" s="619"/>
      <c r="O105" s="619"/>
      <c r="P105" s="619"/>
      <c r="Q105" s="619"/>
      <c r="R105" s="619"/>
      <c r="S105" s="619"/>
      <c r="T105" s="619"/>
      <c r="U105" s="619"/>
      <c r="V105" s="619"/>
      <c r="W105" s="619"/>
      <c r="X105" s="620"/>
      <c r="Y105" s="621"/>
      <c r="Z105" s="622"/>
      <c r="AA105" s="622"/>
      <c r="AB105" s="636"/>
      <c r="AC105" s="626"/>
      <c r="AD105" s="631"/>
      <c r="AE105" s="631"/>
      <c r="AF105" s="631"/>
      <c r="AG105" s="632"/>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8" customFormat="1" ht="24.75" customHeight="1" thickBot="1" x14ac:dyDescent="0.2"/>
    <row r="108" spans="1:50" ht="30" customHeight="1" x14ac:dyDescent="0.15">
      <c r="A108" s="1088" t="s">
        <v>28</v>
      </c>
      <c r="B108" s="1089"/>
      <c r="C108" s="1089"/>
      <c r="D108" s="1089"/>
      <c r="E108" s="1089"/>
      <c r="F108" s="1090"/>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9"/>
    </row>
    <row r="109" spans="1:50" ht="24.75" customHeight="1" x14ac:dyDescent="0.15">
      <c r="A109" s="1082"/>
      <c r="B109" s="1083"/>
      <c r="C109" s="1083"/>
      <c r="D109" s="1083"/>
      <c r="E109" s="1083"/>
      <c r="F109" s="1084"/>
      <c r="G109" s="841" t="s">
        <v>17</v>
      </c>
      <c r="H109" s="692"/>
      <c r="I109" s="692"/>
      <c r="J109" s="692"/>
      <c r="K109" s="692"/>
      <c r="L109" s="691" t="s">
        <v>18</v>
      </c>
      <c r="M109" s="692"/>
      <c r="N109" s="692"/>
      <c r="O109" s="692"/>
      <c r="P109" s="692"/>
      <c r="Q109" s="692"/>
      <c r="R109" s="692"/>
      <c r="S109" s="692"/>
      <c r="T109" s="692"/>
      <c r="U109" s="692"/>
      <c r="V109" s="692"/>
      <c r="W109" s="692"/>
      <c r="X109" s="693"/>
      <c r="Y109" s="677" t="s">
        <v>19</v>
      </c>
      <c r="Z109" s="678"/>
      <c r="AA109" s="678"/>
      <c r="AB109" s="824"/>
      <c r="AC109" s="841" t="s">
        <v>17</v>
      </c>
      <c r="AD109" s="692"/>
      <c r="AE109" s="692"/>
      <c r="AF109" s="692"/>
      <c r="AG109" s="692"/>
      <c r="AH109" s="691" t="s">
        <v>18</v>
      </c>
      <c r="AI109" s="692"/>
      <c r="AJ109" s="692"/>
      <c r="AK109" s="692"/>
      <c r="AL109" s="692"/>
      <c r="AM109" s="692"/>
      <c r="AN109" s="692"/>
      <c r="AO109" s="692"/>
      <c r="AP109" s="692"/>
      <c r="AQ109" s="692"/>
      <c r="AR109" s="692"/>
      <c r="AS109" s="692"/>
      <c r="AT109" s="693"/>
      <c r="AU109" s="677" t="s">
        <v>19</v>
      </c>
      <c r="AV109" s="678"/>
      <c r="AW109" s="678"/>
      <c r="AX109" s="679"/>
    </row>
    <row r="110" spans="1:50" ht="24.75" customHeight="1" x14ac:dyDescent="0.15">
      <c r="A110" s="1082"/>
      <c r="B110" s="1083"/>
      <c r="C110" s="1083"/>
      <c r="D110" s="1083"/>
      <c r="E110" s="1083"/>
      <c r="F110" s="1084"/>
      <c r="G110" s="694"/>
      <c r="H110" s="695"/>
      <c r="I110" s="695"/>
      <c r="J110" s="695"/>
      <c r="K110" s="696"/>
      <c r="L110" s="688"/>
      <c r="M110" s="861"/>
      <c r="N110" s="861"/>
      <c r="O110" s="861"/>
      <c r="P110" s="861"/>
      <c r="Q110" s="861"/>
      <c r="R110" s="861"/>
      <c r="S110" s="861"/>
      <c r="T110" s="861"/>
      <c r="U110" s="861"/>
      <c r="V110" s="861"/>
      <c r="W110" s="861"/>
      <c r="X110" s="862"/>
      <c r="Y110" s="406"/>
      <c r="Z110" s="407"/>
      <c r="AA110" s="407"/>
      <c r="AB110" s="831"/>
      <c r="AC110" s="694"/>
      <c r="AD110" s="695"/>
      <c r="AE110" s="695"/>
      <c r="AF110" s="695"/>
      <c r="AG110" s="696"/>
      <c r="AH110" s="688"/>
      <c r="AI110" s="861"/>
      <c r="AJ110" s="861"/>
      <c r="AK110" s="861"/>
      <c r="AL110" s="861"/>
      <c r="AM110" s="861"/>
      <c r="AN110" s="861"/>
      <c r="AO110" s="861"/>
      <c r="AP110" s="861"/>
      <c r="AQ110" s="861"/>
      <c r="AR110" s="861"/>
      <c r="AS110" s="861"/>
      <c r="AT110" s="862"/>
      <c r="AU110" s="406"/>
      <c r="AV110" s="407"/>
      <c r="AW110" s="407"/>
      <c r="AX110" s="408"/>
    </row>
    <row r="111" spans="1:50" ht="24.75" customHeight="1" x14ac:dyDescent="0.15">
      <c r="A111" s="1082"/>
      <c r="B111" s="1083"/>
      <c r="C111" s="1083"/>
      <c r="D111" s="1083"/>
      <c r="E111" s="1083"/>
      <c r="F111" s="1084"/>
      <c r="G111" s="626"/>
      <c r="H111" s="631"/>
      <c r="I111" s="631"/>
      <c r="J111" s="631"/>
      <c r="K111" s="632"/>
      <c r="L111" s="618"/>
      <c r="M111" s="619"/>
      <c r="N111" s="619"/>
      <c r="O111" s="619"/>
      <c r="P111" s="619"/>
      <c r="Q111" s="619"/>
      <c r="R111" s="619"/>
      <c r="S111" s="619"/>
      <c r="T111" s="619"/>
      <c r="U111" s="619"/>
      <c r="V111" s="619"/>
      <c r="W111" s="619"/>
      <c r="X111" s="620"/>
      <c r="Y111" s="621"/>
      <c r="Z111" s="622"/>
      <c r="AA111" s="622"/>
      <c r="AB111" s="636"/>
      <c r="AC111" s="626"/>
      <c r="AD111" s="631"/>
      <c r="AE111" s="631"/>
      <c r="AF111" s="631"/>
      <c r="AG111" s="632"/>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82"/>
      <c r="B112" s="1083"/>
      <c r="C112" s="1083"/>
      <c r="D112" s="1083"/>
      <c r="E112" s="1083"/>
      <c r="F112" s="1084"/>
      <c r="G112" s="626"/>
      <c r="H112" s="631"/>
      <c r="I112" s="631"/>
      <c r="J112" s="631"/>
      <c r="K112" s="632"/>
      <c r="L112" s="618"/>
      <c r="M112" s="619"/>
      <c r="N112" s="619"/>
      <c r="O112" s="619"/>
      <c r="P112" s="619"/>
      <c r="Q112" s="619"/>
      <c r="R112" s="619"/>
      <c r="S112" s="619"/>
      <c r="T112" s="619"/>
      <c r="U112" s="619"/>
      <c r="V112" s="619"/>
      <c r="W112" s="619"/>
      <c r="X112" s="620"/>
      <c r="Y112" s="621"/>
      <c r="Z112" s="622"/>
      <c r="AA112" s="622"/>
      <c r="AB112" s="636"/>
      <c r="AC112" s="626"/>
      <c r="AD112" s="631"/>
      <c r="AE112" s="631"/>
      <c r="AF112" s="631"/>
      <c r="AG112" s="632"/>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82"/>
      <c r="B113" s="1083"/>
      <c r="C113" s="1083"/>
      <c r="D113" s="1083"/>
      <c r="E113" s="1083"/>
      <c r="F113" s="1084"/>
      <c r="G113" s="626"/>
      <c r="H113" s="631"/>
      <c r="I113" s="631"/>
      <c r="J113" s="631"/>
      <c r="K113" s="632"/>
      <c r="L113" s="618"/>
      <c r="M113" s="619"/>
      <c r="N113" s="619"/>
      <c r="O113" s="619"/>
      <c r="P113" s="619"/>
      <c r="Q113" s="619"/>
      <c r="R113" s="619"/>
      <c r="S113" s="619"/>
      <c r="T113" s="619"/>
      <c r="U113" s="619"/>
      <c r="V113" s="619"/>
      <c r="W113" s="619"/>
      <c r="X113" s="620"/>
      <c r="Y113" s="621"/>
      <c r="Z113" s="622"/>
      <c r="AA113" s="622"/>
      <c r="AB113" s="636"/>
      <c r="AC113" s="626"/>
      <c r="AD113" s="631"/>
      <c r="AE113" s="631"/>
      <c r="AF113" s="631"/>
      <c r="AG113" s="632"/>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82"/>
      <c r="B114" s="1083"/>
      <c r="C114" s="1083"/>
      <c r="D114" s="1083"/>
      <c r="E114" s="1083"/>
      <c r="F114" s="1084"/>
      <c r="G114" s="626"/>
      <c r="H114" s="631"/>
      <c r="I114" s="631"/>
      <c r="J114" s="631"/>
      <c r="K114" s="632"/>
      <c r="L114" s="618"/>
      <c r="M114" s="619"/>
      <c r="N114" s="619"/>
      <c r="O114" s="619"/>
      <c r="P114" s="619"/>
      <c r="Q114" s="619"/>
      <c r="R114" s="619"/>
      <c r="S114" s="619"/>
      <c r="T114" s="619"/>
      <c r="U114" s="619"/>
      <c r="V114" s="619"/>
      <c r="W114" s="619"/>
      <c r="X114" s="620"/>
      <c r="Y114" s="621"/>
      <c r="Z114" s="622"/>
      <c r="AA114" s="622"/>
      <c r="AB114" s="636"/>
      <c r="AC114" s="626"/>
      <c r="AD114" s="631"/>
      <c r="AE114" s="631"/>
      <c r="AF114" s="631"/>
      <c r="AG114" s="632"/>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82"/>
      <c r="B115" s="1083"/>
      <c r="C115" s="1083"/>
      <c r="D115" s="1083"/>
      <c r="E115" s="1083"/>
      <c r="F115" s="1084"/>
      <c r="G115" s="626"/>
      <c r="H115" s="631"/>
      <c r="I115" s="631"/>
      <c r="J115" s="631"/>
      <c r="K115" s="632"/>
      <c r="L115" s="618"/>
      <c r="M115" s="619"/>
      <c r="N115" s="619"/>
      <c r="O115" s="619"/>
      <c r="P115" s="619"/>
      <c r="Q115" s="619"/>
      <c r="R115" s="619"/>
      <c r="S115" s="619"/>
      <c r="T115" s="619"/>
      <c r="U115" s="619"/>
      <c r="V115" s="619"/>
      <c r="W115" s="619"/>
      <c r="X115" s="620"/>
      <c r="Y115" s="621"/>
      <c r="Z115" s="622"/>
      <c r="AA115" s="622"/>
      <c r="AB115" s="636"/>
      <c r="AC115" s="626"/>
      <c r="AD115" s="631"/>
      <c r="AE115" s="631"/>
      <c r="AF115" s="631"/>
      <c r="AG115" s="632"/>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82"/>
      <c r="B116" s="1083"/>
      <c r="C116" s="1083"/>
      <c r="D116" s="1083"/>
      <c r="E116" s="1083"/>
      <c r="F116" s="1084"/>
      <c r="G116" s="626"/>
      <c r="H116" s="631"/>
      <c r="I116" s="631"/>
      <c r="J116" s="631"/>
      <c r="K116" s="632"/>
      <c r="L116" s="618"/>
      <c r="M116" s="619"/>
      <c r="N116" s="619"/>
      <c r="O116" s="619"/>
      <c r="P116" s="619"/>
      <c r="Q116" s="619"/>
      <c r="R116" s="619"/>
      <c r="S116" s="619"/>
      <c r="T116" s="619"/>
      <c r="U116" s="619"/>
      <c r="V116" s="619"/>
      <c r="W116" s="619"/>
      <c r="X116" s="620"/>
      <c r="Y116" s="621"/>
      <c r="Z116" s="622"/>
      <c r="AA116" s="622"/>
      <c r="AB116" s="636"/>
      <c r="AC116" s="626"/>
      <c r="AD116" s="631"/>
      <c r="AE116" s="631"/>
      <c r="AF116" s="631"/>
      <c r="AG116" s="632"/>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82"/>
      <c r="B117" s="1083"/>
      <c r="C117" s="1083"/>
      <c r="D117" s="1083"/>
      <c r="E117" s="1083"/>
      <c r="F117" s="1084"/>
      <c r="G117" s="626"/>
      <c r="H117" s="631"/>
      <c r="I117" s="631"/>
      <c r="J117" s="631"/>
      <c r="K117" s="632"/>
      <c r="L117" s="618"/>
      <c r="M117" s="619"/>
      <c r="N117" s="619"/>
      <c r="O117" s="619"/>
      <c r="P117" s="619"/>
      <c r="Q117" s="619"/>
      <c r="R117" s="619"/>
      <c r="S117" s="619"/>
      <c r="T117" s="619"/>
      <c r="U117" s="619"/>
      <c r="V117" s="619"/>
      <c r="W117" s="619"/>
      <c r="X117" s="620"/>
      <c r="Y117" s="621"/>
      <c r="Z117" s="622"/>
      <c r="AA117" s="622"/>
      <c r="AB117" s="636"/>
      <c r="AC117" s="626"/>
      <c r="AD117" s="631"/>
      <c r="AE117" s="631"/>
      <c r="AF117" s="631"/>
      <c r="AG117" s="632"/>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82"/>
      <c r="B118" s="1083"/>
      <c r="C118" s="1083"/>
      <c r="D118" s="1083"/>
      <c r="E118" s="1083"/>
      <c r="F118" s="1084"/>
      <c r="G118" s="626"/>
      <c r="H118" s="631"/>
      <c r="I118" s="631"/>
      <c r="J118" s="631"/>
      <c r="K118" s="632"/>
      <c r="L118" s="618"/>
      <c r="M118" s="619"/>
      <c r="N118" s="619"/>
      <c r="O118" s="619"/>
      <c r="P118" s="619"/>
      <c r="Q118" s="619"/>
      <c r="R118" s="619"/>
      <c r="S118" s="619"/>
      <c r="T118" s="619"/>
      <c r="U118" s="619"/>
      <c r="V118" s="619"/>
      <c r="W118" s="619"/>
      <c r="X118" s="620"/>
      <c r="Y118" s="621"/>
      <c r="Z118" s="622"/>
      <c r="AA118" s="622"/>
      <c r="AB118" s="636"/>
      <c r="AC118" s="626"/>
      <c r="AD118" s="631"/>
      <c r="AE118" s="631"/>
      <c r="AF118" s="631"/>
      <c r="AG118" s="632"/>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82"/>
      <c r="B119" s="1083"/>
      <c r="C119" s="1083"/>
      <c r="D119" s="1083"/>
      <c r="E119" s="1083"/>
      <c r="F119" s="1084"/>
      <c r="G119" s="626"/>
      <c r="H119" s="631"/>
      <c r="I119" s="631"/>
      <c r="J119" s="631"/>
      <c r="K119" s="632"/>
      <c r="L119" s="618"/>
      <c r="M119" s="619"/>
      <c r="N119" s="619"/>
      <c r="O119" s="619"/>
      <c r="P119" s="619"/>
      <c r="Q119" s="619"/>
      <c r="R119" s="619"/>
      <c r="S119" s="619"/>
      <c r="T119" s="619"/>
      <c r="U119" s="619"/>
      <c r="V119" s="619"/>
      <c r="W119" s="619"/>
      <c r="X119" s="620"/>
      <c r="Y119" s="621"/>
      <c r="Z119" s="622"/>
      <c r="AA119" s="622"/>
      <c r="AB119" s="636"/>
      <c r="AC119" s="626"/>
      <c r="AD119" s="631"/>
      <c r="AE119" s="631"/>
      <c r="AF119" s="631"/>
      <c r="AG119" s="632"/>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82"/>
      <c r="B120" s="1083"/>
      <c r="C120" s="1083"/>
      <c r="D120" s="1083"/>
      <c r="E120" s="1083"/>
      <c r="F120" s="1084"/>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82"/>
      <c r="B121" s="1083"/>
      <c r="C121" s="1083"/>
      <c r="D121" s="1083"/>
      <c r="E121" s="1083"/>
      <c r="F121" s="1084"/>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9"/>
    </row>
    <row r="122" spans="1:50" ht="25.5" customHeight="1" x14ac:dyDescent="0.15">
      <c r="A122" s="1082"/>
      <c r="B122" s="1083"/>
      <c r="C122" s="1083"/>
      <c r="D122" s="1083"/>
      <c r="E122" s="1083"/>
      <c r="F122" s="1084"/>
      <c r="G122" s="841" t="s">
        <v>17</v>
      </c>
      <c r="H122" s="692"/>
      <c r="I122" s="692"/>
      <c r="J122" s="692"/>
      <c r="K122" s="692"/>
      <c r="L122" s="691" t="s">
        <v>18</v>
      </c>
      <c r="M122" s="692"/>
      <c r="N122" s="692"/>
      <c r="O122" s="692"/>
      <c r="P122" s="692"/>
      <c r="Q122" s="692"/>
      <c r="R122" s="692"/>
      <c r="S122" s="692"/>
      <c r="T122" s="692"/>
      <c r="U122" s="692"/>
      <c r="V122" s="692"/>
      <c r="W122" s="692"/>
      <c r="X122" s="693"/>
      <c r="Y122" s="677" t="s">
        <v>19</v>
      </c>
      <c r="Z122" s="678"/>
      <c r="AA122" s="678"/>
      <c r="AB122" s="824"/>
      <c r="AC122" s="841" t="s">
        <v>17</v>
      </c>
      <c r="AD122" s="692"/>
      <c r="AE122" s="692"/>
      <c r="AF122" s="692"/>
      <c r="AG122" s="692"/>
      <c r="AH122" s="691" t="s">
        <v>18</v>
      </c>
      <c r="AI122" s="692"/>
      <c r="AJ122" s="692"/>
      <c r="AK122" s="692"/>
      <c r="AL122" s="692"/>
      <c r="AM122" s="692"/>
      <c r="AN122" s="692"/>
      <c r="AO122" s="692"/>
      <c r="AP122" s="692"/>
      <c r="AQ122" s="692"/>
      <c r="AR122" s="692"/>
      <c r="AS122" s="692"/>
      <c r="AT122" s="693"/>
      <c r="AU122" s="677" t="s">
        <v>19</v>
      </c>
      <c r="AV122" s="678"/>
      <c r="AW122" s="678"/>
      <c r="AX122" s="679"/>
    </row>
    <row r="123" spans="1:50" ht="24.75" customHeight="1" x14ac:dyDescent="0.15">
      <c r="A123" s="1082"/>
      <c r="B123" s="1083"/>
      <c r="C123" s="1083"/>
      <c r="D123" s="1083"/>
      <c r="E123" s="1083"/>
      <c r="F123" s="1084"/>
      <c r="G123" s="694"/>
      <c r="H123" s="695"/>
      <c r="I123" s="695"/>
      <c r="J123" s="695"/>
      <c r="K123" s="696"/>
      <c r="L123" s="688"/>
      <c r="M123" s="861"/>
      <c r="N123" s="861"/>
      <c r="O123" s="861"/>
      <c r="P123" s="861"/>
      <c r="Q123" s="861"/>
      <c r="R123" s="861"/>
      <c r="S123" s="861"/>
      <c r="T123" s="861"/>
      <c r="U123" s="861"/>
      <c r="V123" s="861"/>
      <c r="W123" s="861"/>
      <c r="X123" s="862"/>
      <c r="Y123" s="406"/>
      <c r="Z123" s="407"/>
      <c r="AA123" s="407"/>
      <c r="AB123" s="831"/>
      <c r="AC123" s="694"/>
      <c r="AD123" s="695"/>
      <c r="AE123" s="695"/>
      <c r="AF123" s="695"/>
      <c r="AG123" s="696"/>
      <c r="AH123" s="688"/>
      <c r="AI123" s="861"/>
      <c r="AJ123" s="861"/>
      <c r="AK123" s="861"/>
      <c r="AL123" s="861"/>
      <c r="AM123" s="861"/>
      <c r="AN123" s="861"/>
      <c r="AO123" s="861"/>
      <c r="AP123" s="861"/>
      <c r="AQ123" s="861"/>
      <c r="AR123" s="861"/>
      <c r="AS123" s="861"/>
      <c r="AT123" s="862"/>
      <c r="AU123" s="406"/>
      <c r="AV123" s="407"/>
      <c r="AW123" s="407"/>
      <c r="AX123" s="408"/>
    </row>
    <row r="124" spans="1:50" ht="24.75" customHeight="1" x14ac:dyDescent="0.15">
      <c r="A124" s="1082"/>
      <c r="B124" s="1083"/>
      <c r="C124" s="1083"/>
      <c r="D124" s="1083"/>
      <c r="E124" s="1083"/>
      <c r="F124" s="1084"/>
      <c r="G124" s="626"/>
      <c r="H124" s="631"/>
      <c r="I124" s="631"/>
      <c r="J124" s="631"/>
      <c r="K124" s="632"/>
      <c r="L124" s="618"/>
      <c r="M124" s="619"/>
      <c r="N124" s="619"/>
      <c r="O124" s="619"/>
      <c r="P124" s="619"/>
      <c r="Q124" s="619"/>
      <c r="R124" s="619"/>
      <c r="S124" s="619"/>
      <c r="T124" s="619"/>
      <c r="U124" s="619"/>
      <c r="V124" s="619"/>
      <c r="W124" s="619"/>
      <c r="X124" s="620"/>
      <c r="Y124" s="621"/>
      <c r="Z124" s="622"/>
      <c r="AA124" s="622"/>
      <c r="AB124" s="636"/>
      <c r="AC124" s="626"/>
      <c r="AD124" s="631"/>
      <c r="AE124" s="631"/>
      <c r="AF124" s="631"/>
      <c r="AG124" s="632"/>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82"/>
      <c r="B125" s="1083"/>
      <c r="C125" s="1083"/>
      <c r="D125" s="1083"/>
      <c r="E125" s="1083"/>
      <c r="F125" s="1084"/>
      <c r="G125" s="626"/>
      <c r="H125" s="631"/>
      <c r="I125" s="631"/>
      <c r="J125" s="631"/>
      <c r="K125" s="632"/>
      <c r="L125" s="618"/>
      <c r="M125" s="619"/>
      <c r="N125" s="619"/>
      <c r="O125" s="619"/>
      <c r="P125" s="619"/>
      <c r="Q125" s="619"/>
      <c r="R125" s="619"/>
      <c r="S125" s="619"/>
      <c r="T125" s="619"/>
      <c r="U125" s="619"/>
      <c r="V125" s="619"/>
      <c r="W125" s="619"/>
      <c r="X125" s="620"/>
      <c r="Y125" s="621"/>
      <c r="Z125" s="622"/>
      <c r="AA125" s="622"/>
      <c r="AB125" s="636"/>
      <c r="AC125" s="626"/>
      <c r="AD125" s="631"/>
      <c r="AE125" s="631"/>
      <c r="AF125" s="631"/>
      <c r="AG125" s="632"/>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82"/>
      <c r="B126" s="1083"/>
      <c r="C126" s="1083"/>
      <c r="D126" s="1083"/>
      <c r="E126" s="1083"/>
      <c r="F126" s="1084"/>
      <c r="G126" s="626"/>
      <c r="H126" s="631"/>
      <c r="I126" s="631"/>
      <c r="J126" s="631"/>
      <c r="K126" s="632"/>
      <c r="L126" s="618"/>
      <c r="M126" s="619"/>
      <c r="N126" s="619"/>
      <c r="O126" s="619"/>
      <c r="P126" s="619"/>
      <c r="Q126" s="619"/>
      <c r="R126" s="619"/>
      <c r="S126" s="619"/>
      <c r="T126" s="619"/>
      <c r="U126" s="619"/>
      <c r="V126" s="619"/>
      <c r="W126" s="619"/>
      <c r="X126" s="620"/>
      <c r="Y126" s="621"/>
      <c r="Z126" s="622"/>
      <c r="AA126" s="622"/>
      <c r="AB126" s="636"/>
      <c r="AC126" s="626"/>
      <c r="AD126" s="631"/>
      <c r="AE126" s="631"/>
      <c r="AF126" s="631"/>
      <c r="AG126" s="632"/>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82"/>
      <c r="B127" s="1083"/>
      <c r="C127" s="1083"/>
      <c r="D127" s="1083"/>
      <c r="E127" s="1083"/>
      <c r="F127" s="1084"/>
      <c r="G127" s="626"/>
      <c r="H127" s="631"/>
      <c r="I127" s="631"/>
      <c r="J127" s="631"/>
      <c r="K127" s="632"/>
      <c r="L127" s="618"/>
      <c r="M127" s="619"/>
      <c r="N127" s="619"/>
      <c r="O127" s="619"/>
      <c r="P127" s="619"/>
      <c r="Q127" s="619"/>
      <c r="R127" s="619"/>
      <c r="S127" s="619"/>
      <c r="T127" s="619"/>
      <c r="U127" s="619"/>
      <c r="V127" s="619"/>
      <c r="W127" s="619"/>
      <c r="X127" s="620"/>
      <c r="Y127" s="621"/>
      <c r="Z127" s="622"/>
      <c r="AA127" s="622"/>
      <c r="AB127" s="636"/>
      <c r="AC127" s="626"/>
      <c r="AD127" s="631"/>
      <c r="AE127" s="631"/>
      <c r="AF127" s="631"/>
      <c r="AG127" s="632"/>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82"/>
      <c r="B128" s="1083"/>
      <c r="C128" s="1083"/>
      <c r="D128" s="1083"/>
      <c r="E128" s="1083"/>
      <c r="F128" s="1084"/>
      <c r="G128" s="626"/>
      <c r="H128" s="631"/>
      <c r="I128" s="631"/>
      <c r="J128" s="631"/>
      <c r="K128" s="632"/>
      <c r="L128" s="618"/>
      <c r="M128" s="619"/>
      <c r="N128" s="619"/>
      <c r="O128" s="619"/>
      <c r="P128" s="619"/>
      <c r="Q128" s="619"/>
      <c r="R128" s="619"/>
      <c r="S128" s="619"/>
      <c r="T128" s="619"/>
      <c r="U128" s="619"/>
      <c r="V128" s="619"/>
      <c r="W128" s="619"/>
      <c r="X128" s="620"/>
      <c r="Y128" s="621"/>
      <c r="Z128" s="622"/>
      <c r="AA128" s="622"/>
      <c r="AB128" s="636"/>
      <c r="AC128" s="626"/>
      <c r="AD128" s="631"/>
      <c r="AE128" s="631"/>
      <c r="AF128" s="631"/>
      <c r="AG128" s="632"/>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82"/>
      <c r="B129" s="1083"/>
      <c r="C129" s="1083"/>
      <c r="D129" s="1083"/>
      <c r="E129" s="1083"/>
      <c r="F129" s="1084"/>
      <c r="G129" s="626"/>
      <c r="H129" s="631"/>
      <c r="I129" s="631"/>
      <c r="J129" s="631"/>
      <c r="K129" s="632"/>
      <c r="L129" s="618"/>
      <c r="M129" s="619"/>
      <c r="N129" s="619"/>
      <c r="O129" s="619"/>
      <c r="P129" s="619"/>
      <c r="Q129" s="619"/>
      <c r="R129" s="619"/>
      <c r="S129" s="619"/>
      <c r="T129" s="619"/>
      <c r="U129" s="619"/>
      <c r="V129" s="619"/>
      <c r="W129" s="619"/>
      <c r="X129" s="620"/>
      <c r="Y129" s="621"/>
      <c r="Z129" s="622"/>
      <c r="AA129" s="622"/>
      <c r="AB129" s="636"/>
      <c r="AC129" s="626"/>
      <c r="AD129" s="631"/>
      <c r="AE129" s="631"/>
      <c r="AF129" s="631"/>
      <c r="AG129" s="632"/>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82"/>
      <c r="B130" s="1083"/>
      <c r="C130" s="1083"/>
      <c r="D130" s="1083"/>
      <c r="E130" s="1083"/>
      <c r="F130" s="1084"/>
      <c r="G130" s="626"/>
      <c r="H130" s="631"/>
      <c r="I130" s="631"/>
      <c r="J130" s="631"/>
      <c r="K130" s="632"/>
      <c r="L130" s="618"/>
      <c r="M130" s="619"/>
      <c r="N130" s="619"/>
      <c r="O130" s="619"/>
      <c r="P130" s="619"/>
      <c r="Q130" s="619"/>
      <c r="R130" s="619"/>
      <c r="S130" s="619"/>
      <c r="T130" s="619"/>
      <c r="U130" s="619"/>
      <c r="V130" s="619"/>
      <c r="W130" s="619"/>
      <c r="X130" s="620"/>
      <c r="Y130" s="621"/>
      <c r="Z130" s="622"/>
      <c r="AA130" s="622"/>
      <c r="AB130" s="636"/>
      <c r="AC130" s="626"/>
      <c r="AD130" s="631"/>
      <c r="AE130" s="631"/>
      <c r="AF130" s="631"/>
      <c r="AG130" s="632"/>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82"/>
      <c r="B131" s="1083"/>
      <c r="C131" s="1083"/>
      <c r="D131" s="1083"/>
      <c r="E131" s="1083"/>
      <c r="F131" s="1084"/>
      <c r="G131" s="626"/>
      <c r="H131" s="631"/>
      <c r="I131" s="631"/>
      <c r="J131" s="631"/>
      <c r="K131" s="632"/>
      <c r="L131" s="618"/>
      <c r="M131" s="619"/>
      <c r="N131" s="619"/>
      <c r="O131" s="619"/>
      <c r="P131" s="619"/>
      <c r="Q131" s="619"/>
      <c r="R131" s="619"/>
      <c r="S131" s="619"/>
      <c r="T131" s="619"/>
      <c r="U131" s="619"/>
      <c r="V131" s="619"/>
      <c r="W131" s="619"/>
      <c r="X131" s="620"/>
      <c r="Y131" s="621"/>
      <c r="Z131" s="622"/>
      <c r="AA131" s="622"/>
      <c r="AB131" s="636"/>
      <c r="AC131" s="626"/>
      <c r="AD131" s="631"/>
      <c r="AE131" s="631"/>
      <c r="AF131" s="631"/>
      <c r="AG131" s="632"/>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82"/>
      <c r="B132" s="1083"/>
      <c r="C132" s="1083"/>
      <c r="D132" s="1083"/>
      <c r="E132" s="1083"/>
      <c r="F132" s="1084"/>
      <c r="G132" s="626"/>
      <c r="H132" s="631"/>
      <c r="I132" s="631"/>
      <c r="J132" s="631"/>
      <c r="K132" s="632"/>
      <c r="L132" s="618"/>
      <c r="M132" s="619"/>
      <c r="N132" s="619"/>
      <c r="O132" s="619"/>
      <c r="P132" s="619"/>
      <c r="Q132" s="619"/>
      <c r="R132" s="619"/>
      <c r="S132" s="619"/>
      <c r="T132" s="619"/>
      <c r="U132" s="619"/>
      <c r="V132" s="619"/>
      <c r="W132" s="619"/>
      <c r="X132" s="620"/>
      <c r="Y132" s="621"/>
      <c r="Z132" s="622"/>
      <c r="AA132" s="622"/>
      <c r="AB132" s="636"/>
      <c r="AC132" s="626"/>
      <c r="AD132" s="631"/>
      <c r="AE132" s="631"/>
      <c r="AF132" s="631"/>
      <c r="AG132" s="632"/>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82"/>
      <c r="B133" s="1083"/>
      <c r="C133" s="1083"/>
      <c r="D133" s="1083"/>
      <c r="E133" s="1083"/>
      <c r="F133" s="1084"/>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82"/>
      <c r="B134" s="1083"/>
      <c r="C134" s="1083"/>
      <c r="D134" s="1083"/>
      <c r="E134" s="1083"/>
      <c r="F134" s="1084"/>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9"/>
    </row>
    <row r="135" spans="1:50" ht="24.75" customHeight="1" x14ac:dyDescent="0.15">
      <c r="A135" s="1082"/>
      <c r="B135" s="1083"/>
      <c r="C135" s="1083"/>
      <c r="D135" s="1083"/>
      <c r="E135" s="1083"/>
      <c r="F135" s="1084"/>
      <c r="G135" s="841" t="s">
        <v>17</v>
      </c>
      <c r="H135" s="692"/>
      <c r="I135" s="692"/>
      <c r="J135" s="692"/>
      <c r="K135" s="692"/>
      <c r="L135" s="691" t="s">
        <v>18</v>
      </c>
      <c r="M135" s="692"/>
      <c r="N135" s="692"/>
      <c r="O135" s="692"/>
      <c r="P135" s="692"/>
      <c r="Q135" s="692"/>
      <c r="R135" s="692"/>
      <c r="S135" s="692"/>
      <c r="T135" s="692"/>
      <c r="U135" s="692"/>
      <c r="V135" s="692"/>
      <c r="W135" s="692"/>
      <c r="X135" s="693"/>
      <c r="Y135" s="677" t="s">
        <v>19</v>
      </c>
      <c r="Z135" s="678"/>
      <c r="AA135" s="678"/>
      <c r="AB135" s="824"/>
      <c r="AC135" s="841" t="s">
        <v>17</v>
      </c>
      <c r="AD135" s="692"/>
      <c r="AE135" s="692"/>
      <c r="AF135" s="692"/>
      <c r="AG135" s="692"/>
      <c r="AH135" s="691" t="s">
        <v>18</v>
      </c>
      <c r="AI135" s="692"/>
      <c r="AJ135" s="692"/>
      <c r="AK135" s="692"/>
      <c r="AL135" s="692"/>
      <c r="AM135" s="692"/>
      <c r="AN135" s="692"/>
      <c r="AO135" s="692"/>
      <c r="AP135" s="692"/>
      <c r="AQ135" s="692"/>
      <c r="AR135" s="692"/>
      <c r="AS135" s="692"/>
      <c r="AT135" s="693"/>
      <c r="AU135" s="677" t="s">
        <v>19</v>
      </c>
      <c r="AV135" s="678"/>
      <c r="AW135" s="678"/>
      <c r="AX135" s="679"/>
    </row>
    <row r="136" spans="1:50" ht="24.75" customHeight="1" x14ac:dyDescent="0.15">
      <c r="A136" s="1082"/>
      <c r="B136" s="1083"/>
      <c r="C136" s="1083"/>
      <c r="D136" s="1083"/>
      <c r="E136" s="1083"/>
      <c r="F136" s="1084"/>
      <c r="G136" s="694"/>
      <c r="H136" s="695"/>
      <c r="I136" s="695"/>
      <c r="J136" s="695"/>
      <c r="K136" s="696"/>
      <c r="L136" s="688"/>
      <c r="M136" s="861"/>
      <c r="N136" s="861"/>
      <c r="O136" s="861"/>
      <c r="P136" s="861"/>
      <c r="Q136" s="861"/>
      <c r="R136" s="861"/>
      <c r="S136" s="861"/>
      <c r="T136" s="861"/>
      <c r="U136" s="861"/>
      <c r="V136" s="861"/>
      <c r="W136" s="861"/>
      <c r="X136" s="862"/>
      <c r="Y136" s="406"/>
      <c r="Z136" s="407"/>
      <c r="AA136" s="407"/>
      <c r="AB136" s="831"/>
      <c r="AC136" s="694"/>
      <c r="AD136" s="695"/>
      <c r="AE136" s="695"/>
      <c r="AF136" s="695"/>
      <c r="AG136" s="696"/>
      <c r="AH136" s="688"/>
      <c r="AI136" s="861"/>
      <c r="AJ136" s="861"/>
      <c r="AK136" s="861"/>
      <c r="AL136" s="861"/>
      <c r="AM136" s="861"/>
      <c r="AN136" s="861"/>
      <c r="AO136" s="861"/>
      <c r="AP136" s="861"/>
      <c r="AQ136" s="861"/>
      <c r="AR136" s="861"/>
      <c r="AS136" s="861"/>
      <c r="AT136" s="862"/>
      <c r="AU136" s="406"/>
      <c r="AV136" s="407"/>
      <c r="AW136" s="407"/>
      <c r="AX136" s="408"/>
    </row>
    <row r="137" spans="1:50" ht="24.75" customHeight="1" x14ac:dyDescent="0.15">
      <c r="A137" s="1082"/>
      <c r="B137" s="1083"/>
      <c r="C137" s="1083"/>
      <c r="D137" s="1083"/>
      <c r="E137" s="1083"/>
      <c r="F137" s="1084"/>
      <c r="G137" s="626"/>
      <c r="H137" s="631"/>
      <c r="I137" s="631"/>
      <c r="J137" s="631"/>
      <c r="K137" s="632"/>
      <c r="L137" s="618"/>
      <c r="M137" s="619"/>
      <c r="N137" s="619"/>
      <c r="O137" s="619"/>
      <c r="P137" s="619"/>
      <c r="Q137" s="619"/>
      <c r="R137" s="619"/>
      <c r="S137" s="619"/>
      <c r="T137" s="619"/>
      <c r="U137" s="619"/>
      <c r="V137" s="619"/>
      <c r="W137" s="619"/>
      <c r="X137" s="620"/>
      <c r="Y137" s="621"/>
      <c r="Z137" s="622"/>
      <c r="AA137" s="622"/>
      <c r="AB137" s="636"/>
      <c r="AC137" s="626"/>
      <c r="AD137" s="631"/>
      <c r="AE137" s="631"/>
      <c r="AF137" s="631"/>
      <c r="AG137" s="632"/>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82"/>
      <c r="B138" s="1083"/>
      <c r="C138" s="1083"/>
      <c r="D138" s="1083"/>
      <c r="E138" s="1083"/>
      <c r="F138" s="1084"/>
      <c r="G138" s="626"/>
      <c r="H138" s="631"/>
      <c r="I138" s="631"/>
      <c r="J138" s="631"/>
      <c r="K138" s="632"/>
      <c r="L138" s="618"/>
      <c r="M138" s="619"/>
      <c r="N138" s="619"/>
      <c r="O138" s="619"/>
      <c r="P138" s="619"/>
      <c r="Q138" s="619"/>
      <c r="R138" s="619"/>
      <c r="S138" s="619"/>
      <c r="T138" s="619"/>
      <c r="U138" s="619"/>
      <c r="V138" s="619"/>
      <c r="W138" s="619"/>
      <c r="X138" s="620"/>
      <c r="Y138" s="621"/>
      <c r="Z138" s="622"/>
      <c r="AA138" s="622"/>
      <c r="AB138" s="636"/>
      <c r="AC138" s="626"/>
      <c r="AD138" s="631"/>
      <c r="AE138" s="631"/>
      <c r="AF138" s="631"/>
      <c r="AG138" s="632"/>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82"/>
      <c r="B139" s="1083"/>
      <c r="C139" s="1083"/>
      <c r="D139" s="1083"/>
      <c r="E139" s="1083"/>
      <c r="F139" s="1084"/>
      <c r="G139" s="626"/>
      <c r="H139" s="631"/>
      <c r="I139" s="631"/>
      <c r="J139" s="631"/>
      <c r="K139" s="632"/>
      <c r="L139" s="618"/>
      <c r="M139" s="619"/>
      <c r="N139" s="619"/>
      <c r="O139" s="619"/>
      <c r="P139" s="619"/>
      <c r="Q139" s="619"/>
      <c r="R139" s="619"/>
      <c r="S139" s="619"/>
      <c r="T139" s="619"/>
      <c r="U139" s="619"/>
      <c r="V139" s="619"/>
      <c r="W139" s="619"/>
      <c r="X139" s="620"/>
      <c r="Y139" s="621"/>
      <c r="Z139" s="622"/>
      <c r="AA139" s="622"/>
      <c r="AB139" s="636"/>
      <c r="AC139" s="626"/>
      <c r="AD139" s="631"/>
      <c r="AE139" s="631"/>
      <c r="AF139" s="631"/>
      <c r="AG139" s="632"/>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82"/>
      <c r="B140" s="1083"/>
      <c r="C140" s="1083"/>
      <c r="D140" s="1083"/>
      <c r="E140" s="1083"/>
      <c r="F140" s="1084"/>
      <c r="G140" s="626"/>
      <c r="H140" s="631"/>
      <c r="I140" s="631"/>
      <c r="J140" s="631"/>
      <c r="K140" s="632"/>
      <c r="L140" s="618"/>
      <c r="M140" s="619"/>
      <c r="N140" s="619"/>
      <c r="O140" s="619"/>
      <c r="P140" s="619"/>
      <c r="Q140" s="619"/>
      <c r="R140" s="619"/>
      <c r="S140" s="619"/>
      <c r="T140" s="619"/>
      <c r="U140" s="619"/>
      <c r="V140" s="619"/>
      <c r="W140" s="619"/>
      <c r="X140" s="620"/>
      <c r="Y140" s="621"/>
      <c r="Z140" s="622"/>
      <c r="AA140" s="622"/>
      <c r="AB140" s="636"/>
      <c r="AC140" s="626"/>
      <c r="AD140" s="631"/>
      <c r="AE140" s="631"/>
      <c r="AF140" s="631"/>
      <c r="AG140" s="632"/>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82"/>
      <c r="B141" s="1083"/>
      <c r="C141" s="1083"/>
      <c r="D141" s="1083"/>
      <c r="E141" s="1083"/>
      <c r="F141" s="1084"/>
      <c r="G141" s="626"/>
      <c r="H141" s="631"/>
      <c r="I141" s="631"/>
      <c r="J141" s="631"/>
      <c r="K141" s="632"/>
      <c r="L141" s="618"/>
      <c r="M141" s="619"/>
      <c r="N141" s="619"/>
      <c r="O141" s="619"/>
      <c r="P141" s="619"/>
      <c r="Q141" s="619"/>
      <c r="R141" s="619"/>
      <c r="S141" s="619"/>
      <c r="T141" s="619"/>
      <c r="U141" s="619"/>
      <c r="V141" s="619"/>
      <c r="W141" s="619"/>
      <c r="X141" s="620"/>
      <c r="Y141" s="621"/>
      <c r="Z141" s="622"/>
      <c r="AA141" s="622"/>
      <c r="AB141" s="636"/>
      <c r="AC141" s="626"/>
      <c r="AD141" s="631"/>
      <c r="AE141" s="631"/>
      <c r="AF141" s="631"/>
      <c r="AG141" s="632"/>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82"/>
      <c r="B142" s="1083"/>
      <c r="C142" s="1083"/>
      <c r="D142" s="1083"/>
      <c r="E142" s="1083"/>
      <c r="F142" s="1084"/>
      <c r="G142" s="626"/>
      <c r="H142" s="631"/>
      <c r="I142" s="631"/>
      <c r="J142" s="631"/>
      <c r="K142" s="632"/>
      <c r="L142" s="618"/>
      <c r="M142" s="619"/>
      <c r="N142" s="619"/>
      <c r="O142" s="619"/>
      <c r="P142" s="619"/>
      <c r="Q142" s="619"/>
      <c r="R142" s="619"/>
      <c r="S142" s="619"/>
      <c r="T142" s="619"/>
      <c r="U142" s="619"/>
      <c r="V142" s="619"/>
      <c r="W142" s="619"/>
      <c r="X142" s="620"/>
      <c r="Y142" s="621"/>
      <c r="Z142" s="622"/>
      <c r="AA142" s="622"/>
      <c r="AB142" s="636"/>
      <c r="AC142" s="626"/>
      <c r="AD142" s="631"/>
      <c r="AE142" s="631"/>
      <c r="AF142" s="631"/>
      <c r="AG142" s="632"/>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82"/>
      <c r="B143" s="1083"/>
      <c r="C143" s="1083"/>
      <c r="D143" s="1083"/>
      <c r="E143" s="1083"/>
      <c r="F143" s="1084"/>
      <c r="G143" s="626"/>
      <c r="H143" s="631"/>
      <c r="I143" s="631"/>
      <c r="J143" s="631"/>
      <c r="K143" s="632"/>
      <c r="L143" s="618"/>
      <c r="M143" s="619"/>
      <c r="N143" s="619"/>
      <c r="O143" s="619"/>
      <c r="P143" s="619"/>
      <c r="Q143" s="619"/>
      <c r="R143" s="619"/>
      <c r="S143" s="619"/>
      <c r="T143" s="619"/>
      <c r="U143" s="619"/>
      <c r="V143" s="619"/>
      <c r="W143" s="619"/>
      <c r="X143" s="620"/>
      <c r="Y143" s="621"/>
      <c r="Z143" s="622"/>
      <c r="AA143" s="622"/>
      <c r="AB143" s="636"/>
      <c r="AC143" s="626"/>
      <c r="AD143" s="631"/>
      <c r="AE143" s="631"/>
      <c r="AF143" s="631"/>
      <c r="AG143" s="632"/>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82"/>
      <c r="B144" s="1083"/>
      <c r="C144" s="1083"/>
      <c r="D144" s="1083"/>
      <c r="E144" s="1083"/>
      <c r="F144" s="1084"/>
      <c r="G144" s="626"/>
      <c r="H144" s="631"/>
      <c r="I144" s="631"/>
      <c r="J144" s="631"/>
      <c r="K144" s="632"/>
      <c r="L144" s="618"/>
      <c r="M144" s="619"/>
      <c r="N144" s="619"/>
      <c r="O144" s="619"/>
      <c r="P144" s="619"/>
      <c r="Q144" s="619"/>
      <c r="R144" s="619"/>
      <c r="S144" s="619"/>
      <c r="T144" s="619"/>
      <c r="U144" s="619"/>
      <c r="V144" s="619"/>
      <c r="W144" s="619"/>
      <c r="X144" s="620"/>
      <c r="Y144" s="621"/>
      <c r="Z144" s="622"/>
      <c r="AA144" s="622"/>
      <c r="AB144" s="636"/>
      <c r="AC144" s="626"/>
      <c r="AD144" s="631"/>
      <c r="AE144" s="631"/>
      <c r="AF144" s="631"/>
      <c r="AG144" s="632"/>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82"/>
      <c r="B145" s="1083"/>
      <c r="C145" s="1083"/>
      <c r="D145" s="1083"/>
      <c r="E145" s="1083"/>
      <c r="F145" s="1084"/>
      <c r="G145" s="626"/>
      <c r="H145" s="631"/>
      <c r="I145" s="631"/>
      <c r="J145" s="631"/>
      <c r="K145" s="632"/>
      <c r="L145" s="618"/>
      <c r="M145" s="619"/>
      <c r="N145" s="619"/>
      <c r="O145" s="619"/>
      <c r="P145" s="619"/>
      <c r="Q145" s="619"/>
      <c r="R145" s="619"/>
      <c r="S145" s="619"/>
      <c r="T145" s="619"/>
      <c r="U145" s="619"/>
      <c r="V145" s="619"/>
      <c r="W145" s="619"/>
      <c r="X145" s="620"/>
      <c r="Y145" s="621"/>
      <c r="Z145" s="622"/>
      <c r="AA145" s="622"/>
      <c r="AB145" s="636"/>
      <c r="AC145" s="626"/>
      <c r="AD145" s="631"/>
      <c r="AE145" s="631"/>
      <c r="AF145" s="631"/>
      <c r="AG145" s="632"/>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82"/>
      <c r="B146" s="1083"/>
      <c r="C146" s="1083"/>
      <c r="D146" s="1083"/>
      <c r="E146" s="1083"/>
      <c r="F146" s="1084"/>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82"/>
      <c r="B147" s="1083"/>
      <c r="C147" s="1083"/>
      <c r="D147" s="1083"/>
      <c r="E147" s="1083"/>
      <c r="F147" s="1084"/>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9"/>
    </row>
    <row r="148" spans="1:50" ht="24.75" customHeight="1" x14ac:dyDescent="0.15">
      <c r="A148" s="1082"/>
      <c r="B148" s="1083"/>
      <c r="C148" s="1083"/>
      <c r="D148" s="1083"/>
      <c r="E148" s="1083"/>
      <c r="F148" s="1084"/>
      <c r="G148" s="841" t="s">
        <v>17</v>
      </c>
      <c r="H148" s="692"/>
      <c r="I148" s="692"/>
      <c r="J148" s="692"/>
      <c r="K148" s="692"/>
      <c r="L148" s="691" t="s">
        <v>18</v>
      </c>
      <c r="M148" s="692"/>
      <c r="N148" s="692"/>
      <c r="O148" s="692"/>
      <c r="P148" s="692"/>
      <c r="Q148" s="692"/>
      <c r="R148" s="692"/>
      <c r="S148" s="692"/>
      <c r="T148" s="692"/>
      <c r="U148" s="692"/>
      <c r="V148" s="692"/>
      <c r="W148" s="692"/>
      <c r="X148" s="693"/>
      <c r="Y148" s="677" t="s">
        <v>19</v>
      </c>
      <c r="Z148" s="678"/>
      <c r="AA148" s="678"/>
      <c r="AB148" s="824"/>
      <c r="AC148" s="841" t="s">
        <v>17</v>
      </c>
      <c r="AD148" s="692"/>
      <c r="AE148" s="692"/>
      <c r="AF148" s="692"/>
      <c r="AG148" s="692"/>
      <c r="AH148" s="691" t="s">
        <v>18</v>
      </c>
      <c r="AI148" s="692"/>
      <c r="AJ148" s="692"/>
      <c r="AK148" s="692"/>
      <c r="AL148" s="692"/>
      <c r="AM148" s="692"/>
      <c r="AN148" s="692"/>
      <c r="AO148" s="692"/>
      <c r="AP148" s="692"/>
      <c r="AQ148" s="692"/>
      <c r="AR148" s="692"/>
      <c r="AS148" s="692"/>
      <c r="AT148" s="693"/>
      <c r="AU148" s="677" t="s">
        <v>19</v>
      </c>
      <c r="AV148" s="678"/>
      <c r="AW148" s="678"/>
      <c r="AX148" s="679"/>
    </row>
    <row r="149" spans="1:50" ht="24.75" customHeight="1" x14ac:dyDescent="0.15">
      <c r="A149" s="1082"/>
      <c r="B149" s="1083"/>
      <c r="C149" s="1083"/>
      <c r="D149" s="1083"/>
      <c r="E149" s="1083"/>
      <c r="F149" s="1084"/>
      <c r="G149" s="694"/>
      <c r="H149" s="695"/>
      <c r="I149" s="695"/>
      <c r="J149" s="695"/>
      <c r="K149" s="696"/>
      <c r="L149" s="688"/>
      <c r="M149" s="861"/>
      <c r="N149" s="861"/>
      <c r="O149" s="861"/>
      <c r="P149" s="861"/>
      <c r="Q149" s="861"/>
      <c r="R149" s="861"/>
      <c r="S149" s="861"/>
      <c r="T149" s="861"/>
      <c r="U149" s="861"/>
      <c r="V149" s="861"/>
      <c r="W149" s="861"/>
      <c r="X149" s="862"/>
      <c r="Y149" s="406"/>
      <c r="Z149" s="407"/>
      <c r="AA149" s="407"/>
      <c r="AB149" s="831"/>
      <c r="AC149" s="694"/>
      <c r="AD149" s="695"/>
      <c r="AE149" s="695"/>
      <c r="AF149" s="695"/>
      <c r="AG149" s="696"/>
      <c r="AH149" s="688"/>
      <c r="AI149" s="861"/>
      <c r="AJ149" s="861"/>
      <c r="AK149" s="861"/>
      <c r="AL149" s="861"/>
      <c r="AM149" s="861"/>
      <c r="AN149" s="861"/>
      <c r="AO149" s="861"/>
      <c r="AP149" s="861"/>
      <c r="AQ149" s="861"/>
      <c r="AR149" s="861"/>
      <c r="AS149" s="861"/>
      <c r="AT149" s="862"/>
      <c r="AU149" s="406"/>
      <c r="AV149" s="407"/>
      <c r="AW149" s="407"/>
      <c r="AX149" s="408"/>
    </row>
    <row r="150" spans="1:50" ht="24.75" customHeight="1" x14ac:dyDescent="0.15">
      <c r="A150" s="1082"/>
      <c r="B150" s="1083"/>
      <c r="C150" s="1083"/>
      <c r="D150" s="1083"/>
      <c r="E150" s="1083"/>
      <c r="F150" s="1084"/>
      <c r="G150" s="626"/>
      <c r="H150" s="631"/>
      <c r="I150" s="631"/>
      <c r="J150" s="631"/>
      <c r="K150" s="632"/>
      <c r="L150" s="618"/>
      <c r="M150" s="619"/>
      <c r="N150" s="619"/>
      <c r="O150" s="619"/>
      <c r="P150" s="619"/>
      <c r="Q150" s="619"/>
      <c r="R150" s="619"/>
      <c r="S150" s="619"/>
      <c r="T150" s="619"/>
      <c r="U150" s="619"/>
      <c r="V150" s="619"/>
      <c r="W150" s="619"/>
      <c r="X150" s="620"/>
      <c r="Y150" s="621"/>
      <c r="Z150" s="622"/>
      <c r="AA150" s="622"/>
      <c r="AB150" s="636"/>
      <c r="AC150" s="626"/>
      <c r="AD150" s="631"/>
      <c r="AE150" s="631"/>
      <c r="AF150" s="631"/>
      <c r="AG150" s="632"/>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82"/>
      <c r="B151" s="1083"/>
      <c r="C151" s="1083"/>
      <c r="D151" s="1083"/>
      <c r="E151" s="1083"/>
      <c r="F151" s="1084"/>
      <c r="G151" s="626"/>
      <c r="H151" s="631"/>
      <c r="I151" s="631"/>
      <c r="J151" s="631"/>
      <c r="K151" s="632"/>
      <c r="L151" s="618"/>
      <c r="M151" s="619"/>
      <c r="N151" s="619"/>
      <c r="O151" s="619"/>
      <c r="P151" s="619"/>
      <c r="Q151" s="619"/>
      <c r="R151" s="619"/>
      <c r="S151" s="619"/>
      <c r="T151" s="619"/>
      <c r="U151" s="619"/>
      <c r="V151" s="619"/>
      <c r="W151" s="619"/>
      <c r="X151" s="620"/>
      <c r="Y151" s="621"/>
      <c r="Z151" s="622"/>
      <c r="AA151" s="622"/>
      <c r="AB151" s="636"/>
      <c r="AC151" s="626"/>
      <c r="AD151" s="631"/>
      <c r="AE151" s="631"/>
      <c r="AF151" s="631"/>
      <c r="AG151" s="632"/>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82"/>
      <c r="B152" s="1083"/>
      <c r="C152" s="1083"/>
      <c r="D152" s="1083"/>
      <c r="E152" s="1083"/>
      <c r="F152" s="1084"/>
      <c r="G152" s="626"/>
      <c r="H152" s="631"/>
      <c r="I152" s="631"/>
      <c r="J152" s="631"/>
      <c r="K152" s="632"/>
      <c r="L152" s="618"/>
      <c r="M152" s="619"/>
      <c r="N152" s="619"/>
      <c r="O152" s="619"/>
      <c r="P152" s="619"/>
      <c r="Q152" s="619"/>
      <c r="R152" s="619"/>
      <c r="S152" s="619"/>
      <c r="T152" s="619"/>
      <c r="U152" s="619"/>
      <c r="V152" s="619"/>
      <c r="W152" s="619"/>
      <c r="X152" s="620"/>
      <c r="Y152" s="621"/>
      <c r="Z152" s="622"/>
      <c r="AA152" s="622"/>
      <c r="AB152" s="636"/>
      <c r="AC152" s="626"/>
      <c r="AD152" s="631"/>
      <c r="AE152" s="631"/>
      <c r="AF152" s="631"/>
      <c r="AG152" s="632"/>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82"/>
      <c r="B153" s="1083"/>
      <c r="C153" s="1083"/>
      <c r="D153" s="1083"/>
      <c r="E153" s="1083"/>
      <c r="F153" s="1084"/>
      <c r="G153" s="626"/>
      <c r="H153" s="631"/>
      <c r="I153" s="631"/>
      <c r="J153" s="631"/>
      <c r="K153" s="632"/>
      <c r="L153" s="618"/>
      <c r="M153" s="619"/>
      <c r="N153" s="619"/>
      <c r="O153" s="619"/>
      <c r="P153" s="619"/>
      <c r="Q153" s="619"/>
      <c r="R153" s="619"/>
      <c r="S153" s="619"/>
      <c r="T153" s="619"/>
      <c r="U153" s="619"/>
      <c r="V153" s="619"/>
      <c r="W153" s="619"/>
      <c r="X153" s="620"/>
      <c r="Y153" s="621"/>
      <c r="Z153" s="622"/>
      <c r="AA153" s="622"/>
      <c r="AB153" s="636"/>
      <c r="AC153" s="626"/>
      <c r="AD153" s="631"/>
      <c r="AE153" s="631"/>
      <c r="AF153" s="631"/>
      <c r="AG153" s="632"/>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82"/>
      <c r="B154" s="1083"/>
      <c r="C154" s="1083"/>
      <c r="D154" s="1083"/>
      <c r="E154" s="1083"/>
      <c r="F154" s="1084"/>
      <c r="G154" s="626"/>
      <c r="H154" s="631"/>
      <c r="I154" s="631"/>
      <c r="J154" s="631"/>
      <c r="K154" s="632"/>
      <c r="L154" s="618"/>
      <c r="M154" s="619"/>
      <c r="N154" s="619"/>
      <c r="O154" s="619"/>
      <c r="P154" s="619"/>
      <c r="Q154" s="619"/>
      <c r="R154" s="619"/>
      <c r="S154" s="619"/>
      <c r="T154" s="619"/>
      <c r="U154" s="619"/>
      <c r="V154" s="619"/>
      <c r="W154" s="619"/>
      <c r="X154" s="620"/>
      <c r="Y154" s="621"/>
      <c r="Z154" s="622"/>
      <c r="AA154" s="622"/>
      <c r="AB154" s="636"/>
      <c r="AC154" s="626"/>
      <c r="AD154" s="631"/>
      <c r="AE154" s="631"/>
      <c r="AF154" s="631"/>
      <c r="AG154" s="632"/>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82"/>
      <c r="B155" s="1083"/>
      <c r="C155" s="1083"/>
      <c r="D155" s="1083"/>
      <c r="E155" s="1083"/>
      <c r="F155" s="1084"/>
      <c r="G155" s="626"/>
      <c r="H155" s="631"/>
      <c r="I155" s="631"/>
      <c r="J155" s="631"/>
      <c r="K155" s="632"/>
      <c r="L155" s="618"/>
      <c r="M155" s="619"/>
      <c r="N155" s="619"/>
      <c r="O155" s="619"/>
      <c r="P155" s="619"/>
      <c r="Q155" s="619"/>
      <c r="R155" s="619"/>
      <c r="S155" s="619"/>
      <c r="T155" s="619"/>
      <c r="U155" s="619"/>
      <c r="V155" s="619"/>
      <c r="W155" s="619"/>
      <c r="X155" s="620"/>
      <c r="Y155" s="621"/>
      <c r="Z155" s="622"/>
      <c r="AA155" s="622"/>
      <c r="AB155" s="636"/>
      <c r="AC155" s="626"/>
      <c r="AD155" s="631"/>
      <c r="AE155" s="631"/>
      <c r="AF155" s="631"/>
      <c r="AG155" s="632"/>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82"/>
      <c r="B156" s="1083"/>
      <c r="C156" s="1083"/>
      <c r="D156" s="1083"/>
      <c r="E156" s="1083"/>
      <c r="F156" s="1084"/>
      <c r="G156" s="626"/>
      <c r="H156" s="631"/>
      <c r="I156" s="631"/>
      <c r="J156" s="631"/>
      <c r="K156" s="632"/>
      <c r="L156" s="618"/>
      <c r="M156" s="619"/>
      <c r="N156" s="619"/>
      <c r="O156" s="619"/>
      <c r="P156" s="619"/>
      <c r="Q156" s="619"/>
      <c r="R156" s="619"/>
      <c r="S156" s="619"/>
      <c r="T156" s="619"/>
      <c r="U156" s="619"/>
      <c r="V156" s="619"/>
      <c r="W156" s="619"/>
      <c r="X156" s="620"/>
      <c r="Y156" s="621"/>
      <c r="Z156" s="622"/>
      <c r="AA156" s="622"/>
      <c r="AB156" s="636"/>
      <c r="AC156" s="626"/>
      <c r="AD156" s="631"/>
      <c r="AE156" s="631"/>
      <c r="AF156" s="631"/>
      <c r="AG156" s="632"/>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82"/>
      <c r="B157" s="1083"/>
      <c r="C157" s="1083"/>
      <c r="D157" s="1083"/>
      <c r="E157" s="1083"/>
      <c r="F157" s="1084"/>
      <c r="G157" s="626"/>
      <c r="H157" s="631"/>
      <c r="I157" s="631"/>
      <c r="J157" s="631"/>
      <c r="K157" s="632"/>
      <c r="L157" s="618"/>
      <c r="M157" s="619"/>
      <c r="N157" s="619"/>
      <c r="O157" s="619"/>
      <c r="P157" s="619"/>
      <c r="Q157" s="619"/>
      <c r="R157" s="619"/>
      <c r="S157" s="619"/>
      <c r="T157" s="619"/>
      <c r="U157" s="619"/>
      <c r="V157" s="619"/>
      <c r="W157" s="619"/>
      <c r="X157" s="620"/>
      <c r="Y157" s="621"/>
      <c r="Z157" s="622"/>
      <c r="AA157" s="622"/>
      <c r="AB157" s="636"/>
      <c r="AC157" s="626"/>
      <c r="AD157" s="631"/>
      <c r="AE157" s="631"/>
      <c r="AF157" s="631"/>
      <c r="AG157" s="632"/>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82"/>
      <c r="B158" s="1083"/>
      <c r="C158" s="1083"/>
      <c r="D158" s="1083"/>
      <c r="E158" s="1083"/>
      <c r="F158" s="1084"/>
      <c r="G158" s="626"/>
      <c r="H158" s="631"/>
      <c r="I158" s="631"/>
      <c r="J158" s="631"/>
      <c r="K158" s="632"/>
      <c r="L158" s="618"/>
      <c r="M158" s="619"/>
      <c r="N158" s="619"/>
      <c r="O158" s="619"/>
      <c r="P158" s="619"/>
      <c r="Q158" s="619"/>
      <c r="R158" s="619"/>
      <c r="S158" s="619"/>
      <c r="T158" s="619"/>
      <c r="U158" s="619"/>
      <c r="V158" s="619"/>
      <c r="W158" s="619"/>
      <c r="X158" s="620"/>
      <c r="Y158" s="621"/>
      <c r="Z158" s="622"/>
      <c r="AA158" s="622"/>
      <c r="AB158" s="636"/>
      <c r="AC158" s="626"/>
      <c r="AD158" s="631"/>
      <c r="AE158" s="631"/>
      <c r="AF158" s="631"/>
      <c r="AG158" s="632"/>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8" customFormat="1" ht="24.75" customHeight="1" thickBot="1" x14ac:dyDescent="0.2"/>
    <row r="161" spans="1:50" ht="30" customHeight="1" x14ac:dyDescent="0.15">
      <c r="A161" s="1088" t="s">
        <v>28</v>
      </c>
      <c r="B161" s="1089"/>
      <c r="C161" s="1089"/>
      <c r="D161" s="1089"/>
      <c r="E161" s="1089"/>
      <c r="F161" s="1090"/>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9"/>
    </row>
    <row r="162" spans="1:50" ht="24.75" customHeight="1" x14ac:dyDescent="0.15">
      <c r="A162" s="1082"/>
      <c r="B162" s="1083"/>
      <c r="C162" s="1083"/>
      <c r="D162" s="1083"/>
      <c r="E162" s="1083"/>
      <c r="F162" s="1084"/>
      <c r="G162" s="841" t="s">
        <v>17</v>
      </c>
      <c r="H162" s="692"/>
      <c r="I162" s="692"/>
      <c r="J162" s="692"/>
      <c r="K162" s="692"/>
      <c r="L162" s="691" t="s">
        <v>18</v>
      </c>
      <c r="M162" s="692"/>
      <c r="N162" s="692"/>
      <c r="O162" s="692"/>
      <c r="P162" s="692"/>
      <c r="Q162" s="692"/>
      <c r="R162" s="692"/>
      <c r="S162" s="692"/>
      <c r="T162" s="692"/>
      <c r="U162" s="692"/>
      <c r="V162" s="692"/>
      <c r="W162" s="692"/>
      <c r="X162" s="693"/>
      <c r="Y162" s="677" t="s">
        <v>19</v>
      </c>
      <c r="Z162" s="678"/>
      <c r="AA162" s="678"/>
      <c r="AB162" s="824"/>
      <c r="AC162" s="841" t="s">
        <v>17</v>
      </c>
      <c r="AD162" s="692"/>
      <c r="AE162" s="692"/>
      <c r="AF162" s="692"/>
      <c r="AG162" s="692"/>
      <c r="AH162" s="691" t="s">
        <v>18</v>
      </c>
      <c r="AI162" s="692"/>
      <c r="AJ162" s="692"/>
      <c r="AK162" s="692"/>
      <c r="AL162" s="692"/>
      <c r="AM162" s="692"/>
      <c r="AN162" s="692"/>
      <c r="AO162" s="692"/>
      <c r="AP162" s="692"/>
      <c r="AQ162" s="692"/>
      <c r="AR162" s="692"/>
      <c r="AS162" s="692"/>
      <c r="AT162" s="693"/>
      <c r="AU162" s="677" t="s">
        <v>19</v>
      </c>
      <c r="AV162" s="678"/>
      <c r="AW162" s="678"/>
      <c r="AX162" s="679"/>
    </row>
    <row r="163" spans="1:50" ht="24.75" customHeight="1" x14ac:dyDescent="0.15">
      <c r="A163" s="1082"/>
      <c r="B163" s="1083"/>
      <c r="C163" s="1083"/>
      <c r="D163" s="1083"/>
      <c r="E163" s="1083"/>
      <c r="F163" s="1084"/>
      <c r="G163" s="694"/>
      <c r="H163" s="695"/>
      <c r="I163" s="695"/>
      <c r="J163" s="695"/>
      <c r="K163" s="696"/>
      <c r="L163" s="688"/>
      <c r="M163" s="861"/>
      <c r="N163" s="861"/>
      <c r="O163" s="861"/>
      <c r="P163" s="861"/>
      <c r="Q163" s="861"/>
      <c r="R163" s="861"/>
      <c r="S163" s="861"/>
      <c r="T163" s="861"/>
      <c r="U163" s="861"/>
      <c r="V163" s="861"/>
      <c r="W163" s="861"/>
      <c r="X163" s="862"/>
      <c r="Y163" s="406"/>
      <c r="Z163" s="407"/>
      <c r="AA163" s="407"/>
      <c r="AB163" s="831"/>
      <c r="AC163" s="694"/>
      <c r="AD163" s="695"/>
      <c r="AE163" s="695"/>
      <c r="AF163" s="695"/>
      <c r="AG163" s="696"/>
      <c r="AH163" s="688"/>
      <c r="AI163" s="861"/>
      <c r="AJ163" s="861"/>
      <c r="AK163" s="861"/>
      <c r="AL163" s="861"/>
      <c r="AM163" s="861"/>
      <c r="AN163" s="861"/>
      <c r="AO163" s="861"/>
      <c r="AP163" s="861"/>
      <c r="AQ163" s="861"/>
      <c r="AR163" s="861"/>
      <c r="AS163" s="861"/>
      <c r="AT163" s="862"/>
      <c r="AU163" s="406"/>
      <c r="AV163" s="407"/>
      <c r="AW163" s="407"/>
      <c r="AX163" s="408"/>
    </row>
    <row r="164" spans="1:50" ht="24.75" customHeight="1" x14ac:dyDescent="0.15">
      <c r="A164" s="1082"/>
      <c r="B164" s="1083"/>
      <c r="C164" s="1083"/>
      <c r="D164" s="1083"/>
      <c r="E164" s="1083"/>
      <c r="F164" s="1084"/>
      <c r="G164" s="626"/>
      <c r="H164" s="631"/>
      <c r="I164" s="631"/>
      <c r="J164" s="631"/>
      <c r="K164" s="632"/>
      <c r="L164" s="618"/>
      <c r="M164" s="619"/>
      <c r="N164" s="619"/>
      <c r="O164" s="619"/>
      <c r="P164" s="619"/>
      <c r="Q164" s="619"/>
      <c r="R164" s="619"/>
      <c r="S164" s="619"/>
      <c r="T164" s="619"/>
      <c r="U164" s="619"/>
      <c r="V164" s="619"/>
      <c r="W164" s="619"/>
      <c r="X164" s="620"/>
      <c r="Y164" s="621"/>
      <c r="Z164" s="622"/>
      <c r="AA164" s="622"/>
      <c r="AB164" s="636"/>
      <c r="AC164" s="626"/>
      <c r="AD164" s="631"/>
      <c r="AE164" s="631"/>
      <c r="AF164" s="631"/>
      <c r="AG164" s="632"/>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82"/>
      <c r="B165" s="1083"/>
      <c r="C165" s="1083"/>
      <c r="D165" s="1083"/>
      <c r="E165" s="1083"/>
      <c r="F165" s="1084"/>
      <c r="G165" s="626"/>
      <c r="H165" s="631"/>
      <c r="I165" s="631"/>
      <c r="J165" s="631"/>
      <c r="K165" s="632"/>
      <c r="L165" s="618"/>
      <c r="M165" s="619"/>
      <c r="N165" s="619"/>
      <c r="O165" s="619"/>
      <c r="P165" s="619"/>
      <c r="Q165" s="619"/>
      <c r="R165" s="619"/>
      <c r="S165" s="619"/>
      <c r="T165" s="619"/>
      <c r="U165" s="619"/>
      <c r="V165" s="619"/>
      <c r="W165" s="619"/>
      <c r="X165" s="620"/>
      <c r="Y165" s="621"/>
      <c r="Z165" s="622"/>
      <c r="AA165" s="622"/>
      <c r="AB165" s="636"/>
      <c r="AC165" s="626"/>
      <c r="AD165" s="631"/>
      <c r="AE165" s="631"/>
      <c r="AF165" s="631"/>
      <c r="AG165" s="632"/>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82"/>
      <c r="B166" s="1083"/>
      <c r="C166" s="1083"/>
      <c r="D166" s="1083"/>
      <c r="E166" s="1083"/>
      <c r="F166" s="1084"/>
      <c r="G166" s="626"/>
      <c r="H166" s="631"/>
      <c r="I166" s="631"/>
      <c r="J166" s="631"/>
      <c r="K166" s="632"/>
      <c r="L166" s="618"/>
      <c r="M166" s="619"/>
      <c r="N166" s="619"/>
      <c r="O166" s="619"/>
      <c r="P166" s="619"/>
      <c r="Q166" s="619"/>
      <c r="R166" s="619"/>
      <c r="S166" s="619"/>
      <c r="T166" s="619"/>
      <c r="U166" s="619"/>
      <c r="V166" s="619"/>
      <c r="W166" s="619"/>
      <c r="X166" s="620"/>
      <c r="Y166" s="621"/>
      <c r="Z166" s="622"/>
      <c r="AA166" s="622"/>
      <c r="AB166" s="636"/>
      <c r="AC166" s="626"/>
      <c r="AD166" s="631"/>
      <c r="AE166" s="631"/>
      <c r="AF166" s="631"/>
      <c r="AG166" s="632"/>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82"/>
      <c r="B167" s="1083"/>
      <c r="C167" s="1083"/>
      <c r="D167" s="1083"/>
      <c r="E167" s="1083"/>
      <c r="F167" s="1084"/>
      <c r="G167" s="626"/>
      <c r="H167" s="631"/>
      <c r="I167" s="631"/>
      <c r="J167" s="631"/>
      <c r="K167" s="632"/>
      <c r="L167" s="618"/>
      <c r="M167" s="619"/>
      <c r="N167" s="619"/>
      <c r="O167" s="619"/>
      <c r="P167" s="619"/>
      <c r="Q167" s="619"/>
      <c r="R167" s="619"/>
      <c r="S167" s="619"/>
      <c r="T167" s="619"/>
      <c r="U167" s="619"/>
      <c r="V167" s="619"/>
      <c r="W167" s="619"/>
      <c r="X167" s="620"/>
      <c r="Y167" s="621"/>
      <c r="Z167" s="622"/>
      <c r="AA167" s="622"/>
      <c r="AB167" s="636"/>
      <c r="AC167" s="626"/>
      <c r="AD167" s="631"/>
      <c r="AE167" s="631"/>
      <c r="AF167" s="631"/>
      <c r="AG167" s="632"/>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82"/>
      <c r="B168" s="1083"/>
      <c r="C168" s="1083"/>
      <c r="D168" s="1083"/>
      <c r="E168" s="1083"/>
      <c r="F168" s="1084"/>
      <c r="G168" s="626"/>
      <c r="H168" s="631"/>
      <c r="I168" s="631"/>
      <c r="J168" s="631"/>
      <c r="K168" s="632"/>
      <c r="L168" s="618"/>
      <c r="M168" s="619"/>
      <c r="N168" s="619"/>
      <c r="O168" s="619"/>
      <c r="P168" s="619"/>
      <c r="Q168" s="619"/>
      <c r="R168" s="619"/>
      <c r="S168" s="619"/>
      <c r="T168" s="619"/>
      <c r="U168" s="619"/>
      <c r="V168" s="619"/>
      <c r="W168" s="619"/>
      <c r="X168" s="620"/>
      <c r="Y168" s="621"/>
      <c r="Z168" s="622"/>
      <c r="AA168" s="622"/>
      <c r="AB168" s="636"/>
      <c r="AC168" s="626"/>
      <c r="AD168" s="631"/>
      <c r="AE168" s="631"/>
      <c r="AF168" s="631"/>
      <c r="AG168" s="632"/>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82"/>
      <c r="B169" s="1083"/>
      <c r="C169" s="1083"/>
      <c r="D169" s="1083"/>
      <c r="E169" s="1083"/>
      <c r="F169" s="1084"/>
      <c r="G169" s="626"/>
      <c r="H169" s="631"/>
      <c r="I169" s="631"/>
      <c r="J169" s="631"/>
      <c r="K169" s="632"/>
      <c r="L169" s="618"/>
      <c r="M169" s="619"/>
      <c r="N169" s="619"/>
      <c r="O169" s="619"/>
      <c r="P169" s="619"/>
      <c r="Q169" s="619"/>
      <c r="R169" s="619"/>
      <c r="S169" s="619"/>
      <c r="T169" s="619"/>
      <c r="U169" s="619"/>
      <c r="V169" s="619"/>
      <c r="W169" s="619"/>
      <c r="X169" s="620"/>
      <c r="Y169" s="621"/>
      <c r="Z169" s="622"/>
      <c r="AA169" s="622"/>
      <c r="AB169" s="636"/>
      <c r="AC169" s="626"/>
      <c r="AD169" s="631"/>
      <c r="AE169" s="631"/>
      <c r="AF169" s="631"/>
      <c r="AG169" s="632"/>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82"/>
      <c r="B170" s="1083"/>
      <c r="C170" s="1083"/>
      <c r="D170" s="1083"/>
      <c r="E170" s="1083"/>
      <c r="F170" s="1084"/>
      <c r="G170" s="626"/>
      <c r="H170" s="631"/>
      <c r="I170" s="631"/>
      <c r="J170" s="631"/>
      <c r="K170" s="632"/>
      <c r="L170" s="618"/>
      <c r="M170" s="619"/>
      <c r="N170" s="619"/>
      <c r="O170" s="619"/>
      <c r="P170" s="619"/>
      <c r="Q170" s="619"/>
      <c r="R170" s="619"/>
      <c r="S170" s="619"/>
      <c r="T170" s="619"/>
      <c r="U170" s="619"/>
      <c r="V170" s="619"/>
      <c r="W170" s="619"/>
      <c r="X170" s="620"/>
      <c r="Y170" s="621"/>
      <c r="Z170" s="622"/>
      <c r="AA170" s="622"/>
      <c r="AB170" s="636"/>
      <c r="AC170" s="626"/>
      <c r="AD170" s="631"/>
      <c r="AE170" s="631"/>
      <c r="AF170" s="631"/>
      <c r="AG170" s="632"/>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82"/>
      <c r="B171" s="1083"/>
      <c r="C171" s="1083"/>
      <c r="D171" s="1083"/>
      <c r="E171" s="1083"/>
      <c r="F171" s="1084"/>
      <c r="G171" s="626"/>
      <c r="H171" s="631"/>
      <c r="I171" s="631"/>
      <c r="J171" s="631"/>
      <c r="K171" s="632"/>
      <c r="L171" s="618"/>
      <c r="M171" s="619"/>
      <c r="N171" s="619"/>
      <c r="O171" s="619"/>
      <c r="P171" s="619"/>
      <c r="Q171" s="619"/>
      <c r="R171" s="619"/>
      <c r="S171" s="619"/>
      <c r="T171" s="619"/>
      <c r="U171" s="619"/>
      <c r="V171" s="619"/>
      <c r="W171" s="619"/>
      <c r="X171" s="620"/>
      <c r="Y171" s="621"/>
      <c r="Z171" s="622"/>
      <c r="AA171" s="622"/>
      <c r="AB171" s="636"/>
      <c r="AC171" s="626"/>
      <c r="AD171" s="631"/>
      <c r="AE171" s="631"/>
      <c r="AF171" s="631"/>
      <c r="AG171" s="632"/>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82"/>
      <c r="B172" s="1083"/>
      <c r="C172" s="1083"/>
      <c r="D172" s="1083"/>
      <c r="E172" s="1083"/>
      <c r="F172" s="1084"/>
      <c r="G172" s="626"/>
      <c r="H172" s="631"/>
      <c r="I172" s="631"/>
      <c r="J172" s="631"/>
      <c r="K172" s="632"/>
      <c r="L172" s="618"/>
      <c r="M172" s="619"/>
      <c r="N172" s="619"/>
      <c r="O172" s="619"/>
      <c r="P172" s="619"/>
      <c r="Q172" s="619"/>
      <c r="R172" s="619"/>
      <c r="S172" s="619"/>
      <c r="T172" s="619"/>
      <c r="U172" s="619"/>
      <c r="V172" s="619"/>
      <c r="W172" s="619"/>
      <c r="X172" s="620"/>
      <c r="Y172" s="621"/>
      <c r="Z172" s="622"/>
      <c r="AA172" s="622"/>
      <c r="AB172" s="636"/>
      <c r="AC172" s="626"/>
      <c r="AD172" s="631"/>
      <c r="AE172" s="631"/>
      <c r="AF172" s="631"/>
      <c r="AG172" s="632"/>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82"/>
      <c r="B173" s="1083"/>
      <c r="C173" s="1083"/>
      <c r="D173" s="1083"/>
      <c r="E173" s="1083"/>
      <c r="F173" s="1084"/>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82"/>
      <c r="B174" s="1083"/>
      <c r="C174" s="1083"/>
      <c r="D174" s="1083"/>
      <c r="E174" s="1083"/>
      <c r="F174" s="1084"/>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9"/>
    </row>
    <row r="175" spans="1:50" ht="25.5" customHeight="1" x14ac:dyDescent="0.15">
      <c r="A175" s="1082"/>
      <c r="B175" s="1083"/>
      <c r="C175" s="1083"/>
      <c r="D175" s="1083"/>
      <c r="E175" s="1083"/>
      <c r="F175" s="1084"/>
      <c r="G175" s="841" t="s">
        <v>17</v>
      </c>
      <c r="H175" s="692"/>
      <c r="I175" s="692"/>
      <c r="J175" s="692"/>
      <c r="K175" s="692"/>
      <c r="L175" s="691" t="s">
        <v>18</v>
      </c>
      <c r="M175" s="692"/>
      <c r="N175" s="692"/>
      <c r="O175" s="692"/>
      <c r="P175" s="692"/>
      <c r="Q175" s="692"/>
      <c r="R175" s="692"/>
      <c r="S175" s="692"/>
      <c r="T175" s="692"/>
      <c r="U175" s="692"/>
      <c r="V175" s="692"/>
      <c r="W175" s="692"/>
      <c r="X175" s="693"/>
      <c r="Y175" s="677" t="s">
        <v>19</v>
      </c>
      <c r="Z175" s="678"/>
      <c r="AA175" s="678"/>
      <c r="AB175" s="824"/>
      <c r="AC175" s="841" t="s">
        <v>17</v>
      </c>
      <c r="AD175" s="692"/>
      <c r="AE175" s="692"/>
      <c r="AF175" s="692"/>
      <c r="AG175" s="692"/>
      <c r="AH175" s="691" t="s">
        <v>18</v>
      </c>
      <c r="AI175" s="692"/>
      <c r="AJ175" s="692"/>
      <c r="AK175" s="692"/>
      <c r="AL175" s="692"/>
      <c r="AM175" s="692"/>
      <c r="AN175" s="692"/>
      <c r="AO175" s="692"/>
      <c r="AP175" s="692"/>
      <c r="AQ175" s="692"/>
      <c r="AR175" s="692"/>
      <c r="AS175" s="692"/>
      <c r="AT175" s="693"/>
      <c r="AU175" s="677" t="s">
        <v>19</v>
      </c>
      <c r="AV175" s="678"/>
      <c r="AW175" s="678"/>
      <c r="AX175" s="679"/>
    </row>
    <row r="176" spans="1:50" ht="24.75" customHeight="1" x14ac:dyDescent="0.15">
      <c r="A176" s="1082"/>
      <c r="B176" s="1083"/>
      <c r="C176" s="1083"/>
      <c r="D176" s="1083"/>
      <c r="E176" s="1083"/>
      <c r="F176" s="1084"/>
      <c r="G176" s="694"/>
      <c r="H176" s="695"/>
      <c r="I176" s="695"/>
      <c r="J176" s="695"/>
      <c r="K176" s="696"/>
      <c r="L176" s="688"/>
      <c r="M176" s="861"/>
      <c r="N176" s="861"/>
      <c r="O176" s="861"/>
      <c r="P176" s="861"/>
      <c r="Q176" s="861"/>
      <c r="R176" s="861"/>
      <c r="S176" s="861"/>
      <c r="T176" s="861"/>
      <c r="U176" s="861"/>
      <c r="V176" s="861"/>
      <c r="W176" s="861"/>
      <c r="X176" s="862"/>
      <c r="Y176" s="406"/>
      <c r="Z176" s="407"/>
      <c r="AA176" s="407"/>
      <c r="AB176" s="831"/>
      <c r="AC176" s="694"/>
      <c r="AD176" s="695"/>
      <c r="AE176" s="695"/>
      <c r="AF176" s="695"/>
      <c r="AG176" s="696"/>
      <c r="AH176" s="688"/>
      <c r="AI176" s="861"/>
      <c r="AJ176" s="861"/>
      <c r="AK176" s="861"/>
      <c r="AL176" s="861"/>
      <c r="AM176" s="861"/>
      <c r="AN176" s="861"/>
      <c r="AO176" s="861"/>
      <c r="AP176" s="861"/>
      <c r="AQ176" s="861"/>
      <c r="AR176" s="861"/>
      <c r="AS176" s="861"/>
      <c r="AT176" s="862"/>
      <c r="AU176" s="406"/>
      <c r="AV176" s="407"/>
      <c r="AW176" s="407"/>
      <c r="AX176" s="408"/>
    </row>
    <row r="177" spans="1:50" ht="24.75" customHeight="1" x14ac:dyDescent="0.15">
      <c r="A177" s="1082"/>
      <c r="B177" s="1083"/>
      <c r="C177" s="1083"/>
      <c r="D177" s="1083"/>
      <c r="E177" s="1083"/>
      <c r="F177" s="1084"/>
      <c r="G177" s="626"/>
      <c r="H177" s="631"/>
      <c r="I177" s="631"/>
      <c r="J177" s="631"/>
      <c r="K177" s="632"/>
      <c r="L177" s="618"/>
      <c r="M177" s="619"/>
      <c r="N177" s="619"/>
      <c r="O177" s="619"/>
      <c r="P177" s="619"/>
      <c r="Q177" s="619"/>
      <c r="R177" s="619"/>
      <c r="S177" s="619"/>
      <c r="T177" s="619"/>
      <c r="U177" s="619"/>
      <c r="V177" s="619"/>
      <c r="W177" s="619"/>
      <c r="X177" s="620"/>
      <c r="Y177" s="621"/>
      <c r="Z177" s="622"/>
      <c r="AA177" s="622"/>
      <c r="AB177" s="636"/>
      <c r="AC177" s="626"/>
      <c r="AD177" s="631"/>
      <c r="AE177" s="631"/>
      <c r="AF177" s="631"/>
      <c r="AG177" s="632"/>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82"/>
      <c r="B178" s="1083"/>
      <c r="C178" s="1083"/>
      <c r="D178" s="1083"/>
      <c r="E178" s="1083"/>
      <c r="F178" s="1084"/>
      <c r="G178" s="626"/>
      <c r="H178" s="631"/>
      <c r="I178" s="631"/>
      <c r="J178" s="631"/>
      <c r="K178" s="632"/>
      <c r="L178" s="618"/>
      <c r="M178" s="619"/>
      <c r="N178" s="619"/>
      <c r="O178" s="619"/>
      <c r="P178" s="619"/>
      <c r="Q178" s="619"/>
      <c r="R178" s="619"/>
      <c r="S178" s="619"/>
      <c r="T178" s="619"/>
      <c r="U178" s="619"/>
      <c r="V178" s="619"/>
      <c r="W178" s="619"/>
      <c r="X178" s="620"/>
      <c r="Y178" s="621"/>
      <c r="Z178" s="622"/>
      <c r="AA178" s="622"/>
      <c r="AB178" s="636"/>
      <c r="AC178" s="626"/>
      <c r="AD178" s="631"/>
      <c r="AE178" s="631"/>
      <c r="AF178" s="631"/>
      <c r="AG178" s="632"/>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82"/>
      <c r="B179" s="1083"/>
      <c r="C179" s="1083"/>
      <c r="D179" s="1083"/>
      <c r="E179" s="1083"/>
      <c r="F179" s="1084"/>
      <c r="G179" s="626"/>
      <c r="H179" s="631"/>
      <c r="I179" s="631"/>
      <c r="J179" s="631"/>
      <c r="K179" s="632"/>
      <c r="L179" s="618"/>
      <c r="M179" s="619"/>
      <c r="N179" s="619"/>
      <c r="O179" s="619"/>
      <c r="P179" s="619"/>
      <c r="Q179" s="619"/>
      <c r="R179" s="619"/>
      <c r="S179" s="619"/>
      <c r="T179" s="619"/>
      <c r="U179" s="619"/>
      <c r="V179" s="619"/>
      <c r="W179" s="619"/>
      <c r="X179" s="620"/>
      <c r="Y179" s="621"/>
      <c r="Z179" s="622"/>
      <c r="AA179" s="622"/>
      <c r="AB179" s="636"/>
      <c r="AC179" s="626"/>
      <c r="AD179" s="631"/>
      <c r="AE179" s="631"/>
      <c r="AF179" s="631"/>
      <c r="AG179" s="632"/>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82"/>
      <c r="B180" s="1083"/>
      <c r="C180" s="1083"/>
      <c r="D180" s="1083"/>
      <c r="E180" s="1083"/>
      <c r="F180" s="1084"/>
      <c r="G180" s="626"/>
      <c r="H180" s="631"/>
      <c r="I180" s="631"/>
      <c r="J180" s="631"/>
      <c r="K180" s="632"/>
      <c r="L180" s="618"/>
      <c r="M180" s="619"/>
      <c r="N180" s="619"/>
      <c r="O180" s="619"/>
      <c r="P180" s="619"/>
      <c r="Q180" s="619"/>
      <c r="R180" s="619"/>
      <c r="S180" s="619"/>
      <c r="T180" s="619"/>
      <c r="U180" s="619"/>
      <c r="V180" s="619"/>
      <c r="W180" s="619"/>
      <c r="X180" s="620"/>
      <c r="Y180" s="621"/>
      <c r="Z180" s="622"/>
      <c r="AA180" s="622"/>
      <c r="AB180" s="636"/>
      <c r="AC180" s="626"/>
      <c r="AD180" s="631"/>
      <c r="AE180" s="631"/>
      <c r="AF180" s="631"/>
      <c r="AG180" s="632"/>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82"/>
      <c r="B181" s="1083"/>
      <c r="C181" s="1083"/>
      <c r="D181" s="1083"/>
      <c r="E181" s="1083"/>
      <c r="F181" s="1084"/>
      <c r="G181" s="626"/>
      <c r="H181" s="631"/>
      <c r="I181" s="631"/>
      <c r="J181" s="631"/>
      <c r="K181" s="632"/>
      <c r="L181" s="618"/>
      <c r="M181" s="619"/>
      <c r="N181" s="619"/>
      <c r="O181" s="619"/>
      <c r="P181" s="619"/>
      <c r="Q181" s="619"/>
      <c r="R181" s="619"/>
      <c r="S181" s="619"/>
      <c r="T181" s="619"/>
      <c r="U181" s="619"/>
      <c r="V181" s="619"/>
      <c r="W181" s="619"/>
      <c r="X181" s="620"/>
      <c r="Y181" s="621"/>
      <c r="Z181" s="622"/>
      <c r="AA181" s="622"/>
      <c r="AB181" s="636"/>
      <c r="AC181" s="626"/>
      <c r="AD181" s="631"/>
      <c r="AE181" s="631"/>
      <c r="AF181" s="631"/>
      <c r="AG181" s="632"/>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82"/>
      <c r="B182" s="1083"/>
      <c r="C182" s="1083"/>
      <c r="D182" s="1083"/>
      <c r="E182" s="1083"/>
      <c r="F182" s="1084"/>
      <c r="G182" s="626"/>
      <c r="H182" s="631"/>
      <c r="I182" s="631"/>
      <c r="J182" s="631"/>
      <c r="K182" s="632"/>
      <c r="L182" s="618"/>
      <c r="M182" s="619"/>
      <c r="N182" s="619"/>
      <c r="O182" s="619"/>
      <c r="P182" s="619"/>
      <c r="Q182" s="619"/>
      <c r="R182" s="619"/>
      <c r="S182" s="619"/>
      <c r="T182" s="619"/>
      <c r="U182" s="619"/>
      <c r="V182" s="619"/>
      <c r="W182" s="619"/>
      <c r="X182" s="620"/>
      <c r="Y182" s="621"/>
      <c r="Z182" s="622"/>
      <c r="AA182" s="622"/>
      <c r="AB182" s="636"/>
      <c r="AC182" s="626"/>
      <c r="AD182" s="631"/>
      <c r="AE182" s="631"/>
      <c r="AF182" s="631"/>
      <c r="AG182" s="632"/>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82"/>
      <c r="B183" s="1083"/>
      <c r="C183" s="1083"/>
      <c r="D183" s="1083"/>
      <c r="E183" s="1083"/>
      <c r="F183" s="1084"/>
      <c r="G183" s="626"/>
      <c r="H183" s="631"/>
      <c r="I183" s="631"/>
      <c r="J183" s="631"/>
      <c r="K183" s="632"/>
      <c r="L183" s="618"/>
      <c r="M183" s="619"/>
      <c r="N183" s="619"/>
      <c r="O183" s="619"/>
      <c r="P183" s="619"/>
      <c r="Q183" s="619"/>
      <c r="R183" s="619"/>
      <c r="S183" s="619"/>
      <c r="T183" s="619"/>
      <c r="U183" s="619"/>
      <c r="V183" s="619"/>
      <c r="W183" s="619"/>
      <c r="X183" s="620"/>
      <c r="Y183" s="621"/>
      <c r="Z183" s="622"/>
      <c r="AA183" s="622"/>
      <c r="AB183" s="636"/>
      <c r="AC183" s="626"/>
      <c r="AD183" s="631"/>
      <c r="AE183" s="631"/>
      <c r="AF183" s="631"/>
      <c r="AG183" s="632"/>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82"/>
      <c r="B184" s="1083"/>
      <c r="C184" s="1083"/>
      <c r="D184" s="1083"/>
      <c r="E184" s="1083"/>
      <c r="F184" s="1084"/>
      <c r="G184" s="626"/>
      <c r="H184" s="631"/>
      <c r="I184" s="631"/>
      <c r="J184" s="631"/>
      <c r="K184" s="632"/>
      <c r="L184" s="618"/>
      <c r="M184" s="619"/>
      <c r="N184" s="619"/>
      <c r="O184" s="619"/>
      <c r="P184" s="619"/>
      <c r="Q184" s="619"/>
      <c r="R184" s="619"/>
      <c r="S184" s="619"/>
      <c r="T184" s="619"/>
      <c r="U184" s="619"/>
      <c r="V184" s="619"/>
      <c r="W184" s="619"/>
      <c r="X184" s="620"/>
      <c r="Y184" s="621"/>
      <c r="Z184" s="622"/>
      <c r="AA184" s="622"/>
      <c r="AB184" s="636"/>
      <c r="AC184" s="626"/>
      <c r="AD184" s="631"/>
      <c r="AE184" s="631"/>
      <c r="AF184" s="631"/>
      <c r="AG184" s="632"/>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82"/>
      <c r="B185" s="1083"/>
      <c r="C185" s="1083"/>
      <c r="D185" s="1083"/>
      <c r="E185" s="1083"/>
      <c r="F185" s="1084"/>
      <c r="G185" s="626"/>
      <c r="H185" s="631"/>
      <c r="I185" s="631"/>
      <c r="J185" s="631"/>
      <c r="K185" s="632"/>
      <c r="L185" s="618"/>
      <c r="M185" s="619"/>
      <c r="N185" s="619"/>
      <c r="O185" s="619"/>
      <c r="P185" s="619"/>
      <c r="Q185" s="619"/>
      <c r="R185" s="619"/>
      <c r="S185" s="619"/>
      <c r="T185" s="619"/>
      <c r="U185" s="619"/>
      <c r="V185" s="619"/>
      <c r="W185" s="619"/>
      <c r="X185" s="620"/>
      <c r="Y185" s="621"/>
      <c r="Z185" s="622"/>
      <c r="AA185" s="622"/>
      <c r="AB185" s="636"/>
      <c r="AC185" s="626"/>
      <c r="AD185" s="631"/>
      <c r="AE185" s="631"/>
      <c r="AF185" s="631"/>
      <c r="AG185" s="632"/>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82"/>
      <c r="B186" s="1083"/>
      <c r="C186" s="1083"/>
      <c r="D186" s="1083"/>
      <c r="E186" s="1083"/>
      <c r="F186" s="1084"/>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82"/>
      <c r="B187" s="1083"/>
      <c r="C187" s="1083"/>
      <c r="D187" s="1083"/>
      <c r="E187" s="1083"/>
      <c r="F187" s="1084"/>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9"/>
    </row>
    <row r="188" spans="1:50" ht="24.75" customHeight="1" x14ac:dyDescent="0.15">
      <c r="A188" s="1082"/>
      <c r="B188" s="1083"/>
      <c r="C188" s="1083"/>
      <c r="D188" s="1083"/>
      <c r="E188" s="1083"/>
      <c r="F188" s="1084"/>
      <c r="G188" s="841" t="s">
        <v>17</v>
      </c>
      <c r="H188" s="692"/>
      <c r="I188" s="692"/>
      <c r="J188" s="692"/>
      <c r="K188" s="692"/>
      <c r="L188" s="691" t="s">
        <v>18</v>
      </c>
      <c r="M188" s="692"/>
      <c r="N188" s="692"/>
      <c r="O188" s="692"/>
      <c r="P188" s="692"/>
      <c r="Q188" s="692"/>
      <c r="R188" s="692"/>
      <c r="S188" s="692"/>
      <c r="T188" s="692"/>
      <c r="U188" s="692"/>
      <c r="V188" s="692"/>
      <c r="W188" s="692"/>
      <c r="X188" s="693"/>
      <c r="Y188" s="677" t="s">
        <v>19</v>
      </c>
      <c r="Z188" s="678"/>
      <c r="AA188" s="678"/>
      <c r="AB188" s="824"/>
      <c r="AC188" s="841" t="s">
        <v>17</v>
      </c>
      <c r="AD188" s="692"/>
      <c r="AE188" s="692"/>
      <c r="AF188" s="692"/>
      <c r="AG188" s="692"/>
      <c r="AH188" s="691" t="s">
        <v>18</v>
      </c>
      <c r="AI188" s="692"/>
      <c r="AJ188" s="692"/>
      <c r="AK188" s="692"/>
      <c r="AL188" s="692"/>
      <c r="AM188" s="692"/>
      <c r="AN188" s="692"/>
      <c r="AO188" s="692"/>
      <c r="AP188" s="692"/>
      <c r="AQ188" s="692"/>
      <c r="AR188" s="692"/>
      <c r="AS188" s="692"/>
      <c r="AT188" s="693"/>
      <c r="AU188" s="677" t="s">
        <v>19</v>
      </c>
      <c r="AV188" s="678"/>
      <c r="AW188" s="678"/>
      <c r="AX188" s="679"/>
    </row>
    <row r="189" spans="1:50" ht="24.75" customHeight="1" x14ac:dyDescent="0.15">
      <c r="A189" s="1082"/>
      <c r="B189" s="1083"/>
      <c r="C189" s="1083"/>
      <c r="D189" s="1083"/>
      <c r="E189" s="1083"/>
      <c r="F189" s="1084"/>
      <c r="G189" s="694"/>
      <c r="H189" s="695"/>
      <c r="I189" s="695"/>
      <c r="J189" s="695"/>
      <c r="K189" s="696"/>
      <c r="L189" s="688"/>
      <c r="M189" s="861"/>
      <c r="N189" s="861"/>
      <c r="O189" s="861"/>
      <c r="P189" s="861"/>
      <c r="Q189" s="861"/>
      <c r="R189" s="861"/>
      <c r="S189" s="861"/>
      <c r="T189" s="861"/>
      <c r="U189" s="861"/>
      <c r="V189" s="861"/>
      <c r="W189" s="861"/>
      <c r="X189" s="862"/>
      <c r="Y189" s="406"/>
      <c r="Z189" s="407"/>
      <c r="AA189" s="407"/>
      <c r="AB189" s="831"/>
      <c r="AC189" s="694"/>
      <c r="AD189" s="695"/>
      <c r="AE189" s="695"/>
      <c r="AF189" s="695"/>
      <c r="AG189" s="696"/>
      <c r="AH189" s="688"/>
      <c r="AI189" s="861"/>
      <c r="AJ189" s="861"/>
      <c r="AK189" s="861"/>
      <c r="AL189" s="861"/>
      <c r="AM189" s="861"/>
      <c r="AN189" s="861"/>
      <c r="AO189" s="861"/>
      <c r="AP189" s="861"/>
      <c r="AQ189" s="861"/>
      <c r="AR189" s="861"/>
      <c r="AS189" s="861"/>
      <c r="AT189" s="862"/>
      <c r="AU189" s="406"/>
      <c r="AV189" s="407"/>
      <c r="AW189" s="407"/>
      <c r="AX189" s="408"/>
    </row>
    <row r="190" spans="1:50" ht="24.75" customHeight="1" x14ac:dyDescent="0.15">
      <c r="A190" s="1082"/>
      <c r="B190" s="1083"/>
      <c r="C190" s="1083"/>
      <c r="D190" s="1083"/>
      <c r="E190" s="1083"/>
      <c r="F190" s="1084"/>
      <c r="G190" s="626"/>
      <c r="H190" s="631"/>
      <c r="I190" s="631"/>
      <c r="J190" s="631"/>
      <c r="K190" s="632"/>
      <c r="L190" s="618"/>
      <c r="M190" s="619"/>
      <c r="N190" s="619"/>
      <c r="O190" s="619"/>
      <c r="P190" s="619"/>
      <c r="Q190" s="619"/>
      <c r="R190" s="619"/>
      <c r="S190" s="619"/>
      <c r="T190" s="619"/>
      <c r="U190" s="619"/>
      <c r="V190" s="619"/>
      <c r="W190" s="619"/>
      <c r="X190" s="620"/>
      <c r="Y190" s="621"/>
      <c r="Z190" s="622"/>
      <c r="AA190" s="622"/>
      <c r="AB190" s="636"/>
      <c r="AC190" s="626"/>
      <c r="AD190" s="631"/>
      <c r="AE190" s="631"/>
      <c r="AF190" s="631"/>
      <c r="AG190" s="632"/>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82"/>
      <c r="B191" s="1083"/>
      <c r="C191" s="1083"/>
      <c r="D191" s="1083"/>
      <c r="E191" s="1083"/>
      <c r="F191" s="1084"/>
      <c r="G191" s="626"/>
      <c r="H191" s="631"/>
      <c r="I191" s="631"/>
      <c r="J191" s="631"/>
      <c r="K191" s="632"/>
      <c r="L191" s="618"/>
      <c r="M191" s="619"/>
      <c r="N191" s="619"/>
      <c r="O191" s="619"/>
      <c r="P191" s="619"/>
      <c r="Q191" s="619"/>
      <c r="R191" s="619"/>
      <c r="S191" s="619"/>
      <c r="T191" s="619"/>
      <c r="U191" s="619"/>
      <c r="V191" s="619"/>
      <c r="W191" s="619"/>
      <c r="X191" s="620"/>
      <c r="Y191" s="621"/>
      <c r="Z191" s="622"/>
      <c r="AA191" s="622"/>
      <c r="AB191" s="636"/>
      <c r="AC191" s="626"/>
      <c r="AD191" s="631"/>
      <c r="AE191" s="631"/>
      <c r="AF191" s="631"/>
      <c r="AG191" s="632"/>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82"/>
      <c r="B192" s="1083"/>
      <c r="C192" s="1083"/>
      <c r="D192" s="1083"/>
      <c r="E192" s="1083"/>
      <c r="F192" s="1084"/>
      <c r="G192" s="626"/>
      <c r="H192" s="631"/>
      <c r="I192" s="631"/>
      <c r="J192" s="631"/>
      <c r="K192" s="632"/>
      <c r="L192" s="618"/>
      <c r="M192" s="619"/>
      <c r="N192" s="619"/>
      <c r="O192" s="619"/>
      <c r="P192" s="619"/>
      <c r="Q192" s="619"/>
      <c r="R192" s="619"/>
      <c r="S192" s="619"/>
      <c r="T192" s="619"/>
      <c r="U192" s="619"/>
      <c r="V192" s="619"/>
      <c r="W192" s="619"/>
      <c r="X192" s="620"/>
      <c r="Y192" s="621"/>
      <c r="Z192" s="622"/>
      <c r="AA192" s="622"/>
      <c r="AB192" s="636"/>
      <c r="AC192" s="626"/>
      <c r="AD192" s="631"/>
      <c r="AE192" s="631"/>
      <c r="AF192" s="631"/>
      <c r="AG192" s="632"/>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82"/>
      <c r="B193" s="1083"/>
      <c r="C193" s="1083"/>
      <c r="D193" s="1083"/>
      <c r="E193" s="1083"/>
      <c r="F193" s="1084"/>
      <c r="G193" s="626"/>
      <c r="H193" s="631"/>
      <c r="I193" s="631"/>
      <c r="J193" s="631"/>
      <c r="K193" s="632"/>
      <c r="L193" s="618"/>
      <c r="M193" s="619"/>
      <c r="N193" s="619"/>
      <c r="O193" s="619"/>
      <c r="P193" s="619"/>
      <c r="Q193" s="619"/>
      <c r="R193" s="619"/>
      <c r="S193" s="619"/>
      <c r="T193" s="619"/>
      <c r="U193" s="619"/>
      <c r="V193" s="619"/>
      <c r="W193" s="619"/>
      <c r="X193" s="620"/>
      <c r="Y193" s="621"/>
      <c r="Z193" s="622"/>
      <c r="AA193" s="622"/>
      <c r="AB193" s="636"/>
      <c r="AC193" s="626"/>
      <c r="AD193" s="631"/>
      <c r="AE193" s="631"/>
      <c r="AF193" s="631"/>
      <c r="AG193" s="632"/>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82"/>
      <c r="B194" s="1083"/>
      <c r="C194" s="1083"/>
      <c r="D194" s="1083"/>
      <c r="E194" s="1083"/>
      <c r="F194" s="1084"/>
      <c r="G194" s="626"/>
      <c r="H194" s="631"/>
      <c r="I194" s="631"/>
      <c r="J194" s="631"/>
      <c r="K194" s="632"/>
      <c r="L194" s="618"/>
      <c r="M194" s="619"/>
      <c r="N194" s="619"/>
      <c r="O194" s="619"/>
      <c r="P194" s="619"/>
      <c r="Q194" s="619"/>
      <c r="R194" s="619"/>
      <c r="S194" s="619"/>
      <c r="T194" s="619"/>
      <c r="U194" s="619"/>
      <c r="V194" s="619"/>
      <c r="W194" s="619"/>
      <c r="X194" s="620"/>
      <c r="Y194" s="621"/>
      <c r="Z194" s="622"/>
      <c r="AA194" s="622"/>
      <c r="AB194" s="636"/>
      <c r="AC194" s="626"/>
      <c r="AD194" s="631"/>
      <c r="AE194" s="631"/>
      <c r="AF194" s="631"/>
      <c r="AG194" s="632"/>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82"/>
      <c r="B195" s="1083"/>
      <c r="C195" s="1083"/>
      <c r="D195" s="1083"/>
      <c r="E195" s="1083"/>
      <c r="F195" s="1084"/>
      <c r="G195" s="626"/>
      <c r="H195" s="631"/>
      <c r="I195" s="631"/>
      <c r="J195" s="631"/>
      <c r="K195" s="632"/>
      <c r="L195" s="618"/>
      <c r="M195" s="619"/>
      <c r="N195" s="619"/>
      <c r="O195" s="619"/>
      <c r="P195" s="619"/>
      <c r="Q195" s="619"/>
      <c r="R195" s="619"/>
      <c r="S195" s="619"/>
      <c r="T195" s="619"/>
      <c r="U195" s="619"/>
      <c r="V195" s="619"/>
      <c r="W195" s="619"/>
      <c r="X195" s="620"/>
      <c r="Y195" s="621"/>
      <c r="Z195" s="622"/>
      <c r="AA195" s="622"/>
      <c r="AB195" s="636"/>
      <c r="AC195" s="626"/>
      <c r="AD195" s="631"/>
      <c r="AE195" s="631"/>
      <c r="AF195" s="631"/>
      <c r="AG195" s="632"/>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82"/>
      <c r="B196" s="1083"/>
      <c r="C196" s="1083"/>
      <c r="D196" s="1083"/>
      <c r="E196" s="1083"/>
      <c r="F196" s="1084"/>
      <c r="G196" s="626"/>
      <c r="H196" s="631"/>
      <c r="I196" s="631"/>
      <c r="J196" s="631"/>
      <c r="K196" s="632"/>
      <c r="L196" s="618"/>
      <c r="M196" s="619"/>
      <c r="N196" s="619"/>
      <c r="O196" s="619"/>
      <c r="P196" s="619"/>
      <c r="Q196" s="619"/>
      <c r="R196" s="619"/>
      <c r="S196" s="619"/>
      <c r="T196" s="619"/>
      <c r="U196" s="619"/>
      <c r="V196" s="619"/>
      <c r="W196" s="619"/>
      <c r="X196" s="620"/>
      <c r="Y196" s="621"/>
      <c r="Z196" s="622"/>
      <c r="AA196" s="622"/>
      <c r="AB196" s="636"/>
      <c r="AC196" s="626"/>
      <c r="AD196" s="631"/>
      <c r="AE196" s="631"/>
      <c r="AF196" s="631"/>
      <c r="AG196" s="632"/>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82"/>
      <c r="B197" s="1083"/>
      <c r="C197" s="1083"/>
      <c r="D197" s="1083"/>
      <c r="E197" s="1083"/>
      <c r="F197" s="1084"/>
      <c r="G197" s="626"/>
      <c r="H197" s="631"/>
      <c r="I197" s="631"/>
      <c r="J197" s="631"/>
      <c r="K197" s="632"/>
      <c r="L197" s="618"/>
      <c r="M197" s="619"/>
      <c r="N197" s="619"/>
      <c r="O197" s="619"/>
      <c r="P197" s="619"/>
      <c r="Q197" s="619"/>
      <c r="R197" s="619"/>
      <c r="S197" s="619"/>
      <c r="T197" s="619"/>
      <c r="U197" s="619"/>
      <c r="V197" s="619"/>
      <c r="W197" s="619"/>
      <c r="X197" s="620"/>
      <c r="Y197" s="621"/>
      <c r="Z197" s="622"/>
      <c r="AA197" s="622"/>
      <c r="AB197" s="636"/>
      <c r="AC197" s="626"/>
      <c r="AD197" s="631"/>
      <c r="AE197" s="631"/>
      <c r="AF197" s="631"/>
      <c r="AG197" s="632"/>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82"/>
      <c r="B198" s="1083"/>
      <c r="C198" s="1083"/>
      <c r="D198" s="1083"/>
      <c r="E198" s="1083"/>
      <c r="F198" s="1084"/>
      <c r="G198" s="626"/>
      <c r="H198" s="631"/>
      <c r="I198" s="631"/>
      <c r="J198" s="631"/>
      <c r="K198" s="632"/>
      <c r="L198" s="618"/>
      <c r="M198" s="619"/>
      <c r="N198" s="619"/>
      <c r="O198" s="619"/>
      <c r="P198" s="619"/>
      <c r="Q198" s="619"/>
      <c r="R198" s="619"/>
      <c r="S198" s="619"/>
      <c r="T198" s="619"/>
      <c r="U198" s="619"/>
      <c r="V198" s="619"/>
      <c r="W198" s="619"/>
      <c r="X198" s="620"/>
      <c r="Y198" s="621"/>
      <c r="Z198" s="622"/>
      <c r="AA198" s="622"/>
      <c r="AB198" s="636"/>
      <c r="AC198" s="626"/>
      <c r="AD198" s="631"/>
      <c r="AE198" s="631"/>
      <c r="AF198" s="631"/>
      <c r="AG198" s="632"/>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82"/>
      <c r="B199" s="1083"/>
      <c r="C199" s="1083"/>
      <c r="D199" s="1083"/>
      <c r="E199" s="1083"/>
      <c r="F199" s="1084"/>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82"/>
      <c r="B200" s="1083"/>
      <c r="C200" s="1083"/>
      <c r="D200" s="1083"/>
      <c r="E200" s="1083"/>
      <c r="F200" s="1084"/>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9"/>
    </row>
    <row r="201" spans="1:50" ht="24.75" customHeight="1" x14ac:dyDescent="0.15">
      <c r="A201" s="1082"/>
      <c r="B201" s="1083"/>
      <c r="C201" s="1083"/>
      <c r="D201" s="1083"/>
      <c r="E201" s="1083"/>
      <c r="F201" s="1084"/>
      <c r="G201" s="841" t="s">
        <v>17</v>
      </c>
      <c r="H201" s="692"/>
      <c r="I201" s="692"/>
      <c r="J201" s="692"/>
      <c r="K201" s="692"/>
      <c r="L201" s="691" t="s">
        <v>18</v>
      </c>
      <c r="M201" s="692"/>
      <c r="N201" s="692"/>
      <c r="O201" s="692"/>
      <c r="P201" s="692"/>
      <c r="Q201" s="692"/>
      <c r="R201" s="692"/>
      <c r="S201" s="692"/>
      <c r="T201" s="692"/>
      <c r="U201" s="692"/>
      <c r="V201" s="692"/>
      <c r="W201" s="692"/>
      <c r="X201" s="693"/>
      <c r="Y201" s="677" t="s">
        <v>19</v>
      </c>
      <c r="Z201" s="678"/>
      <c r="AA201" s="678"/>
      <c r="AB201" s="824"/>
      <c r="AC201" s="841" t="s">
        <v>17</v>
      </c>
      <c r="AD201" s="692"/>
      <c r="AE201" s="692"/>
      <c r="AF201" s="692"/>
      <c r="AG201" s="692"/>
      <c r="AH201" s="691" t="s">
        <v>18</v>
      </c>
      <c r="AI201" s="692"/>
      <c r="AJ201" s="692"/>
      <c r="AK201" s="692"/>
      <c r="AL201" s="692"/>
      <c r="AM201" s="692"/>
      <c r="AN201" s="692"/>
      <c r="AO201" s="692"/>
      <c r="AP201" s="692"/>
      <c r="AQ201" s="692"/>
      <c r="AR201" s="692"/>
      <c r="AS201" s="692"/>
      <c r="AT201" s="693"/>
      <c r="AU201" s="677" t="s">
        <v>19</v>
      </c>
      <c r="AV201" s="678"/>
      <c r="AW201" s="678"/>
      <c r="AX201" s="679"/>
    </row>
    <row r="202" spans="1:50" ht="24.75" customHeight="1" x14ac:dyDescent="0.15">
      <c r="A202" s="1082"/>
      <c r="B202" s="1083"/>
      <c r="C202" s="1083"/>
      <c r="D202" s="1083"/>
      <c r="E202" s="1083"/>
      <c r="F202" s="1084"/>
      <c r="G202" s="694"/>
      <c r="H202" s="695"/>
      <c r="I202" s="695"/>
      <c r="J202" s="695"/>
      <c r="K202" s="696"/>
      <c r="L202" s="688"/>
      <c r="M202" s="861"/>
      <c r="N202" s="861"/>
      <c r="O202" s="861"/>
      <c r="P202" s="861"/>
      <c r="Q202" s="861"/>
      <c r="R202" s="861"/>
      <c r="S202" s="861"/>
      <c r="T202" s="861"/>
      <c r="U202" s="861"/>
      <c r="V202" s="861"/>
      <c r="W202" s="861"/>
      <c r="X202" s="862"/>
      <c r="Y202" s="406"/>
      <c r="Z202" s="407"/>
      <c r="AA202" s="407"/>
      <c r="AB202" s="831"/>
      <c r="AC202" s="694"/>
      <c r="AD202" s="695"/>
      <c r="AE202" s="695"/>
      <c r="AF202" s="695"/>
      <c r="AG202" s="696"/>
      <c r="AH202" s="688"/>
      <c r="AI202" s="861"/>
      <c r="AJ202" s="861"/>
      <c r="AK202" s="861"/>
      <c r="AL202" s="861"/>
      <c r="AM202" s="861"/>
      <c r="AN202" s="861"/>
      <c r="AO202" s="861"/>
      <c r="AP202" s="861"/>
      <c r="AQ202" s="861"/>
      <c r="AR202" s="861"/>
      <c r="AS202" s="861"/>
      <c r="AT202" s="862"/>
      <c r="AU202" s="406"/>
      <c r="AV202" s="407"/>
      <c r="AW202" s="407"/>
      <c r="AX202" s="408"/>
    </row>
    <row r="203" spans="1:50" ht="24.75" customHeight="1" x14ac:dyDescent="0.15">
      <c r="A203" s="1082"/>
      <c r="B203" s="1083"/>
      <c r="C203" s="1083"/>
      <c r="D203" s="1083"/>
      <c r="E203" s="1083"/>
      <c r="F203" s="1084"/>
      <c r="G203" s="626"/>
      <c r="H203" s="631"/>
      <c r="I203" s="631"/>
      <c r="J203" s="631"/>
      <c r="K203" s="632"/>
      <c r="L203" s="618"/>
      <c r="M203" s="619"/>
      <c r="N203" s="619"/>
      <c r="O203" s="619"/>
      <c r="P203" s="619"/>
      <c r="Q203" s="619"/>
      <c r="R203" s="619"/>
      <c r="S203" s="619"/>
      <c r="T203" s="619"/>
      <c r="U203" s="619"/>
      <c r="V203" s="619"/>
      <c r="W203" s="619"/>
      <c r="X203" s="620"/>
      <c r="Y203" s="621"/>
      <c r="Z203" s="622"/>
      <c r="AA203" s="622"/>
      <c r="AB203" s="636"/>
      <c r="AC203" s="626"/>
      <c r="AD203" s="631"/>
      <c r="AE203" s="631"/>
      <c r="AF203" s="631"/>
      <c r="AG203" s="632"/>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82"/>
      <c r="B204" s="1083"/>
      <c r="C204" s="1083"/>
      <c r="D204" s="1083"/>
      <c r="E204" s="1083"/>
      <c r="F204" s="1084"/>
      <c r="G204" s="626"/>
      <c r="H204" s="631"/>
      <c r="I204" s="631"/>
      <c r="J204" s="631"/>
      <c r="K204" s="632"/>
      <c r="L204" s="618"/>
      <c r="M204" s="619"/>
      <c r="N204" s="619"/>
      <c r="O204" s="619"/>
      <c r="P204" s="619"/>
      <c r="Q204" s="619"/>
      <c r="R204" s="619"/>
      <c r="S204" s="619"/>
      <c r="T204" s="619"/>
      <c r="U204" s="619"/>
      <c r="V204" s="619"/>
      <c r="W204" s="619"/>
      <c r="X204" s="620"/>
      <c r="Y204" s="621"/>
      <c r="Z204" s="622"/>
      <c r="AA204" s="622"/>
      <c r="AB204" s="636"/>
      <c r="AC204" s="626"/>
      <c r="AD204" s="631"/>
      <c r="AE204" s="631"/>
      <c r="AF204" s="631"/>
      <c r="AG204" s="632"/>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82"/>
      <c r="B205" s="1083"/>
      <c r="C205" s="1083"/>
      <c r="D205" s="1083"/>
      <c r="E205" s="1083"/>
      <c r="F205" s="1084"/>
      <c r="G205" s="626"/>
      <c r="H205" s="631"/>
      <c r="I205" s="631"/>
      <c r="J205" s="631"/>
      <c r="K205" s="632"/>
      <c r="L205" s="618"/>
      <c r="M205" s="619"/>
      <c r="N205" s="619"/>
      <c r="O205" s="619"/>
      <c r="P205" s="619"/>
      <c r="Q205" s="619"/>
      <c r="R205" s="619"/>
      <c r="S205" s="619"/>
      <c r="T205" s="619"/>
      <c r="U205" s="619"/>
      <c r="V205" s="619"/>
      <c r="W205" s="619"/>
      <c r="X205" s="620"/>
      <c r="Y205" s="621"/>
      <c r="Z205" s="622"/>
      <c r="AA205" s="622"/>
      <c r="AB205" s="636"/>
      <c r="AC205" s="626"/>
      <c r="AD205" s="631"/>
      <c r="AE205" s="631"/>
      <c r="AF205" s="631"/>
      <c r="AG205" s="632"/>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82"/>
      <c r="B206" s="1083"/>
      <c r="C206" s="1083"/>
      <c r="D206" s="1083"/>
      <c r="E206" s="1083"/>
      <c r="F206" s="1084"/>
      <c r="G206" s="626"/>
      <c r="H206" s="631"/>
      <c r="I206" s="631"/>
      <c r="J206" s="631"/>
      <c r="K206" s="632"/>
      <c r="L206" s="618"/>
      <c r="M206" s="619"/>
      <c r="N206" s="619"/>
      <c r="O206" s="619"/>
      <c r="P206" s="619"/>
      <c r="Q206" s="619"/>
      <c r="R206" s="619"/>
      <c r="S206" s="619"/>
      <c r="T206" s="619"/>
      <c r="U206" s="619"/>
      <c r="V206" s="619"/>
      <c r="W206" s="619"/>
      <c r="X206" s="620"/>
      <c r="Y206" s="621"/>
      <c r="Z206" s="622"/>
      <c r="AA206" s="622"/>
      <c r="AB206" s="636"/>
      <c r="AC206" s="626"/>
      <c r="AD206" s="631"/>
      <c r="AE206" s="631"/>
      <c r="AF206" s="631"/>
      <c r="AG206" s="632"/>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82"/>
      <c r="B207" s="1083"/>
      <c r="C207" s="1083"/>
      <c r="D207" s="1083"/>
      <c r="E207" s="1083"/>
      <c r="F207" s="1084"/>
      <c r="G207" s="626"/>
      <c r="H207" s="631"/>
      <c r="I207" s="631"/>
      <c r="J207" s="631"/>
      <c r="K207" s="632"/>
      <c r="L207" s="618"/>
      <c r="M207" s="619"/>
      <c r="N207" s="619"/>
      <c r="O207" s="619"/>
      <c r="P207" s="619"/>
      <c r="Q207" s="619"/>
      <c r="R207" s="619"/>
      <c r="S207" s="619"/>
      <c r="T207" s="619"/>
      <c r="U207" s="619"/>
      <c r="V207" s="619"/>
      <c r="W207" s="619"/>
      <c r="X207" s="620"/>
      <c r="Y207" s="621"/>
      <c r="Z207" s="622"/>
      <c r="AA207" s="622"/>
      <c r="AB207" s="636"/>
      <c r="AC207" s="626"/>
      <c r="AD207" s="631"/>
      <c r="AE207" s="631"/>
      <c r="AF207" s="631"/>
      <c r="AG207" s="632"/>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82"/>
      <c r="B208" s="1083"/>
      <c r="C208" s="1083"/>
      <c r="D208" s="1083"/>
      <c r="E208" s="1083"/>
      <c r="F208" s="1084"/>
      <c r="G208" s="626"/>
      <c r="H208" s="631"/>
      <c r="I208" s="631"/>
      <c r="J208" s="631"/>
      <c r="K208" s="632"/>
      <c r="L208" s="618"/>
      <c r="M208" s="619"/>
      <c r="N208" s="619"/>
      <c r="O208" s="619"/>
      <c r="P208" s="619"/>
      <c r="Q208" s="619"/>
      <c r="R208" s="619"/>
      <c r="S208" s="619"/>
      <c r="T208" s="619"/>
      <c r="U208" s="619"/>
      <c r="V208" s="619"/>
      <c r="W208" s="619"/>
      <c r="X208" s="620"/>
      <c r="Y208" s="621"/>
      <c r="Z208" s="622"/>
      <c r="AA208" s="622"/>
      <c r="AB208" s="636"/>
      <c r="AC208" s="626"/>
      <c r="AD208" s="631"/>
      <c r="AE208" s="631"/>
      <c r="AF208" s="631"/>
      <c r="AG208" s="632"/>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82"/>
      <c r="B209" s="1083"/>
      <c r="C209" s="1083"/>
      <c r="D209" s="1083"/>
      <c r="E209" s="1083"/>
      <c r="F209" s="1084"/>
      <c r="G209" s="626"/>
      <c r="H209" s="631"/>
      <c r="I209" s="631"/>
      <c r="J209" s="631"/>
      <c r="K209" s="632"/>
      <c r="L209" s="618"/>
      <c r="M209" s="619"/>
      <c r="N209" s="619"/>
      <c r="O209" s="619"/>
      <c r="P209" s="619"/>
      <c r="Q209" s="619"/>
      <c r="R209" s="619"/>
      <c r="S209" s="619"/>
      <c r="T209" s="619"/>
      <c r="U209" s="619"/>
      <c r="V209" s="619"/>
      <c r="W209" s="619"/>
      <c r="X209" s="620"/>
      <c r="Y209" s="621"/>
      <c r="Z209" s="622"/>
      <c r="AA209" s="622"/>
      <c r="AB209" s="636"/>
      <c r="AC209" s="626"/>
      <c r="AD209" s="631"/>
      <c r="AE209" s="631"/>
      <c r="AF209" s="631"/>
      <c r="AG209" s="632"/>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82"/>
      <c r="B210" s="1083"/>
      <c r="C210" s="1083"/>
      <c r="D210" s="1083"/>
      <c r="E210" s="1083"/>
      <c r="F210" s="1084"/>
      <c r="G210" s="626"/>
      <c r="H210" s="631"/>
      <c r="I210" s="631"/>
      <c r="J210" s="631"/>
      <c r="K210" s="632"/>
      <c r="L210" s="618"/>
      <c r="M210" s="619"/>
      <c r="N210" s="619"/>
      <c r="O210" s="619"/>
      <c r="P210" s="619"/>
      <c r="Q210" s="619"/>
      <c r="R210" s="619"/>
      <c r="S210" s="619"/>
      <c r="T210" s="619"/>
      <c r="U210" s="619"/>
      <c r="V210" s="619"/>
      <c r="W210" s="619"/>
      <c r="X210" s="620"/>
      <c r="Y210" s="621"/>
      <c r="Z210" s="622"/>
      <c r="AA210" s="622"/>
      <c r="AB210" s="636"/>
      <c r="AC210" s="626"/>
      <c r="AD210" s="631"/>
      <c r="AE210" s="631"/>
      <c r="AF210" s="631"/>
      <c r="AG210" s="632"/>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82"/>
      <c r="B211" s="1083"/>
      <c r="C211" s="1083"/>
      <c r="D211" s="1083"/>
      <c r="E211" s="1083"/>
      <c r="F211" s="1084"/>
      <c r="G211" s="626"/>
      <c r="H211" s="631"/>
      <c r="I211" s="631"/>
      <c r="J211" s="631"/>
      <c r="K211" s="632"/>
      <c r="L211" s="618"/>
      <c r="M211" s="619"/>
      <c r="N211" s="619"/>
      <c r="O211" s="619"/>
      <c r="P211" s="619"/>
      <c r="Q211" s="619"/>
      <c r="R211" s="619"/>
      <c r="S211" s="619"/>
      <c r="T211" s="619"/>
      <c r="U211" s="619"/>
      <c r="V211" s="619"/>
      <c r="W211" s="619"/>
      <c r="X211" s="620"/>
      <c r="Y211" s="621"/>
      <c r="Z211" s="622"/>
      <c r="AA211" s="622"/>
      <c r="AB211" s="636"/>
      <c r="AC211" s="626"/>
      <c r="AD211" s="631"/>
      <c r="AE211" s="631"/>
      <c r="AF211" s="631"/>
      <c r="AG211" s="632"/>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8" customFormat="1" ht="24.75" customHeight="1" thickBot="1" x14ac:dyDescent="0.2"/>
    <row r="214" spans="1:50" ht="30" customHeight="1" x14ac:dyDescent="0.15">
      <c r="A214" s="1079" t="s">
        <v>28</v>
      </c>
      <c r="B214" s="1080"/>
      <c r="C214" s="1080"/>
      <c r="D214" s="1080"/>
      <c r="E214" s="1080"/>
      <c r="F214" s="1081"/>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9"/>
    </row>
    <row r="215" spans="1:50" ht="24.75" customHeight="1" x14ac:dyDescent="0.15">
      <c r="A215" s="1082"/>
      <c r="B215" s="1083"/>
      <c r="C215" s="1083"/>
      <c r="D215" s="1083"/>
      <c r="E215" s="1083"/>
      <c r="F215" s="1084"/>
      <c r="G215" s="841" t="s">
        <v>17</v>
      </c>
      <c r="H215" s="692"/>
      <c r="I215" s="692"/>
      <c r="J215" s="692"/>
      <c r="K215" s="692"/>
      <c r="L215" s="691" t="s">
        <v>18</v>
      </c>
      <c r="M215" s="692"/>
      <c r="N215" s="692"/>
      <c r="O215" s="692"/>
      <c r="P215" s="692"/>
      <c r="Q215" s="692"/>
      <c r="R215" s="692"/>
      <c r="S215" s="692"/>
      <c r="T215" s="692"/>
      <c r="U215" s="692"/>
      <c r="V215" s="692"/>
      <c r="W215" s="692"/>
      <c r="X215" s="693"/>
      <c r="Y215" s="677" t="s">
        <v>19</v>
      </c>
      <c r="Z215" s="678"/>
      <c r="AA215" s="678"/>
      <c r="AB215" s="824"/>
      <c r="AC215" s="841" t="s">
        <v>17</v>
      </c>
      <c r="AD215" s="692"/>
      <c r="AE215" s="692"/>
      <c r="AF215" s="692"/>
      <c r="AG215" s="692"/>
      <c r="AH215" s="691" t="s">
        <v>18</v>
      </c>
      <c r="AI215" s="692"/>
      <c r="AJ215" s="692"/>
      <c r="AK215" s="692"/>
      <c r="AL215" s="692"/>
      <c r="AM215" s="692"/>
      <c r="AN215" s="692"/>
      <c r="AO215" s="692"/>
      <c r="AP215" s="692"/>
      <c r="AQ215" s="692"/>
      <c r="AR215" s="692"/>
      <c r="AS215" s="692"/>
      <c r="AT215" s="693"/>
      <c r="AU215" s="677" t="s">
        <v>19</v>
      </c>
      <c r="AV215" s="678"/>
      <c r="AW215" s="678"/>
      <c r="AX215" s="679"/>
    </row>
    <row r="216" spans="1:50" ht="24.75" customHeight="1" x14ac:dyDescent="0.15">
      <c r="A216" s="1082"/>
      <c r="B216" s="1083"/>
      <c r="C216" s="1083"/>
      <c r="D216" s="1083"/>
      <c r="E216" s="1083"/>
      <c r="F216" s="1084"/>
      <c r="G216" s="694"/>
      <c r="H216" s="695"/>
      <c r="I216" s="695"/>
      <c r="J216" s="695"/>
      <c r="K216" s="696"/>
      <c r="L216" s="688"/>
      <c r="M216" s="861"/>
      <c r="N216" s="861"/>
      <c r="O216" s="861"/>
      <c r="P216" s="861"/>
      <c r="Q216" s="861"/>
      <c r="R216" s="861"/>
      <c r="S216" s="861"/>
      <c r="T216" s="861"/>
      <c r="U216" s="861"/>
      <c r="V216" s="861"/>
      <c r="W216" s="861"/>
      <c r="X216" s="862"/>
      <c r="Y216" s="406"/>
      <c r="Z216" s="407"/>
      <c r="AA216" s="407"/>
      <c r="AB216" s="831"/>
      <c r="AC216" s="694"/>
      <c r="AD216" s="695"/>
      <c r="AE216" s="695"/>
      <c r="AF216" s="695"/>
      <c r="AG216" s="696"/>
      <c r="AH216" s="688"/>
      <c r="AI216" s="861"/>
      <c r="AJ216" s="861"/>
      <c r="AK216" s="861"/>
      <c r="AL216" s="861"/>
      <c r="AM216" s="861"/>
      <c r="AN216" s="861"/>
      <c r="AO216" s="861"/>
      <c r="AP216" s="861"/>
      <c r="AQ216" s="861"/>
      <c r="AR216" s="861"/>
      <c r="AS216" s="861"/>
      <c r="AT216" s="862"/>
      <c r="AU216" s="406"/>
      <c r="AV216" s="407"/>
      <c r="AW216" s="407"/>
      <c r="AX216" s="408"/>
    </row>
    <row r="217" spans="1:50" ht="24.75" customHeight="1" x14ac:dyDescent="0.15">
      <c r="A217" s="1082"/>
      <c r="B217" s="1083"/>
      <c r="C217" s="1083"/>
      <c r="D217" s="1083"/>
      <c r="E217" s="1083"/>
      <c r="F217" s="1084"/>
      <c r="G217" s="626"/>
      <c r="H217" s="631"/>
      <c r="I217" s="631"/>
      <c r="J217" s="631"/>
      <c r="K217" s="632"/>
      <c r="L217" s="618"/>
      <c r="M217" s="619"/>
      <c r="N217" s="619"/>
      <c r="O217" s="619"/>
      <c r="P217" s="619"/>
      <c r="Q217" s="619"/>
      <c r="R217" s="619"/>
      <c r="S217" s="619"/>
      <c r="T217" s="619"/>
      <c r="U217" s="619"/>
      <c r="V217" s="619"/>
      <c r="W217" s="619"/>
      <c r="X217" s="620"/>
      <c r="Y217" s="621"/>
      <c r="Z217" s="622"/>
      <c r="AA217" s="622"/>
      <c r="AB217" s="636"/>
      <c r="AC217" s="626"/>
      <c r="AD217" s="631"/>
      <c r="AE217" s="631"/>
      <c r="AF217" s="631"/>
      <c r="AG217" s="632"/>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82"/>
      <c r="B218" s="1083"/>
      <c r="C218" s="1083"/>
      <c r="D218" s="1083"/>
      <c r="E218" s="1083"/>
      <c r="F218" s="1084"/>
      <c r="G218" s="626"/>
      <c r="H218" s="631"/>
      <c r="I218" s="631"/>
      <c r="J218" s="631"/>
      <c r="K218" s="632"/>
      <c r="L218" s="618"/>
      <c r="M218" s="619"/>
      <c r="N218" s="619"/>
      <c r="O218" s="619"/>
      <c r="P218" s="619"/>
      <c r="Q218" s="619"/>
      <c r="R218" s="619"/>
      <c r="S218" s="619"/>
      <c r="T218" s="619"/>
      <c r="U218" s="619"/>
      <c r="V218" s="619"/>
      <c r="W218" s="619"/>
      <c r="X218" s="620"/>
      <c r="Y218" s="621"/>
      <c r="Z218" s="622"/>
      <c r="AA218" s="622"/>
      <c r="AB218" s="636"/>
      <c r="AC218" s="626"/>
      <c r="AD218" s="631"/>
      <c r="AE218" s="631"/>
      <c r="AF218" s="631"/>
      <c r="AG218" s="632"/>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82"/>
      <c r="B219" s="1083"/>
      <c r="C219" s="1083"/>
      <c r="D219" s="1083"/>
      <c r="E219" s="1083"/>
      <c r="F219" s="1084"/>
      <c r="G219" s="626"/>
      <c r="H219" s="631"/>
      <c r="I219" s="631"/>
      <c r="J219" s="631"/>
      <c r="K219" s="632"/>
      <c r="L219" s="618"/>
      <c r="M219" s="619"/>
      <c r="N219" s="619"/>
      <c r="O219" s="619"/>
      <c r="P219" s="619"/>
      <c r="Q219" s="619"/>
      <c r="R219" s="619"/>
      <c r="S219" s="619"/>
      <c r="T219" s="619"/>
      <c r="U219" s="619"/>
      <c r="V219" s="619"/>
      <c r="W219" s="619"/>
      <c r="X219" s="620"/>
      <c r="Y219" s="621"/>
      <c r="Z219" s="622"/>
      <c r="AA219" s="622"/>
      <c r="AB219" s="636"/>
      <c r="AC219" s="626"/>
      <c r="AD219" s="631"/>
      <c r="AE219" s="631"/>
      <c r="AF219" s="631"/>
      <c r="AG219" s="632"/>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82"/>
      <c r="B220" s="1083"/>
      <c r="C220" s="1083"/>
      <c r="D220" s="1083"/>
      <c r="E220" s="1083"/>
      <c r="F220" s="1084"/>
      <c r="G220" s="626"/>
      <c r="H220" s="631"/>
      <c r="I220" s="631"/>
      <c r="J220" s="631"/>
      <c r="K220" s="632"/>
      <c r="L220" s="618"/>
      <c r="M220" s="619"/>
      <c r="N220" s="619"/>
      <c r="O220" s="619"/>
      <c r="P220" s="619"/>
      <c r="Q220" s="619"/>
      <c r="R220" s="619"/>
      <c r="S220" s="619"/>
      <c r="T220" s="619"/>
      <c r="U220" s="619"/>
      <c r="V220" s="619"/>
      <c r="W220" s="619"/>
      <c r="X220" s="620"/>
      <c r="Y220" s="621"/>
      <c r="Z220" s="622"/>
      <c r="AA220" s="622"/>
      <c r="AB220" s="636"/>
      <c r="AC220" s="626"/>
      <c r="AD220" s="631"/>
      <c r="AE220" s="631"/>
      <c r="AF220" s="631"/>
      <c r="AG220" s="632"/>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82"/>
      <c r="B221" s="1083"/>
      <c r="C221" s="1083"/>
      <c r="D221" s="1083"/>
      <c r="E221" s="1083"/>
      <c r="F221" s="1084"/>
      <c r="G221" s="626"/>
      <c r="H221" s="631"/>
      <c r="I221" s="631"/>
      <c r="J221" s="631"/>
      <c r="K221" s="632"/>
      <c r="L221" s="618"/>
      <c r="M221" s="619"/>
      <c r="N221" s="619"/>
      <c r="O221" s="619"/>
      <c r="P221" s="619"/>
      <c r="Q221" s="619"/>
      <c r="R221" s="619"/>
      <c r="S221" s="619"/>
      <c r="T221" s="619"/>
      <c r="U221" s="619"/>
      <c r="V221" s="619"/>
      <c r="W221" s="619"/>
      <c r="X221" s="620"/>
      <c r="Y221" s="621"/>
      <c r="Z221" s="622"/>
      <c r="AA221" s="622"/>
      <c r="AB221" s="636"/>
      <c r="AC221" s="626"/>
      <c r="AD221" s="631"/>
      <c r="AE221" s="631"/>
      <c r="AF221" s="631"/>
      <c r="AG221" s="632"/>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82"/>
      <c r="B222" s="1083"/>
      <c r="C222" s="1083"/>
      <c r="D222" s="1083"/>
      <c r="E222" s="1083"/>
      <c r="F222" s="1084"/>
      <c r="G222" s="626"/>
      <c r="H222" s="631"/>
      <c r="I222" s="631"/>
      <c r="J222" s="631"/>
      <c r="K222" s="632"/>
      <c r="L222" s="618"/>
      <c r="M222" s="619"/>
      <c r="N222" s="619"/>
      <c r="O222" s="619"/>
      <c r="P222" s="619"/>
      <c r="Q222" s="619"/>
      <c r="R222" s="619"/>
      <c r="S222" s="619"/>
      <c r="T222" s="619"/>
      <c r="U222" s="619"/>
      <c r="V222" s="619"/>
      <c r="W222" s="619"/>
      <c r="X222" s="620"/>
      <c r="Y222" s="621"/>
      <c r="Z222" s="622"/>
      <c r="AA222" s="622"/>
      <c r="AB222" s="636"/>
      <c r="AC222" s="626"/>
      <c r="AD222" s="631"/>
      <c r="AE222" s="631"/>
      <c r="AF222" s="631"/>
      <c r="AG222" s="632"/>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82"/>
      <c r="B223" s="1083"/>
      <c r="C223" s="1083"/>
      <c r="D223" s="1083"/>
      <c r="E223" s="1083"/>
      <c r="F223" s="1084"/>
      <c r="G223" s="626"/>
      <c r="H223" s="631"/>
      <c r="I223" s="631"/>
      <c r="J223" s="631"/>
      <c r="K223" s="632"/>
      <c r="L223" s="618"/>
      <c r="M223" s="619"/>
      <c r="N223" s="619"/>
      <c r="O223" s="619"/>
      <c r="P223" s="619"/>
      <c r="Q223" s="619"/>
      <c r="R223" s="619"/>
      <c r="S223" s="619"/>
      <c r="T223" s="619"/>
      <c r="U223" s="619"/>
      <c r="V223" s="619"/>
      <c r="W223" s="619"/>
      <c r="X223" s="620"/>
      <c r="Y223" s="621"/>
      <c r="Z223" s="622"/>
      <c r="AA223" s="622"/>
      <c r="AB223" s="636"/>
      <c r="AC223" s="626"/>
      <c r="AD223" s="631"/>
      <c r="AE223" s="631"/>
      <c r="AF223" s="631"/>
      <c r="AG223" s="632"/>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82"/>
      <c r="B224" s="1083"/>
      <c r="C224" s="1083"/>
      <c r="D224" s="1083"/>
      <c r="E224" s="1083"/>
      <c r="F224" s="1084"/>
      <c r="G224" s="626"/>
      <c r="H224" s="631"/>
      <c r="I224" s="631"/>
      <c r="J224" s="631"/>
      <c r="K224" s="632"/>
      <c r="L224" s="618"/>
      <c r="M224" s="619"/>
      <c r="N224" s="619"/>
      <c r="O224" s="619"/>
      <c r="P224" s="619"/>
      <c r="Q224" s="619"/>
      <c r="R224" s="619"/>
      <c r="S224" s="619"/>
      <c r="T224" s="619"/>
      <c r="U224" s="619"/>
      <c r="V224" s="619"/>
      <c r="W224" s="619"/>
      <c r="X224" s="620"/>
      <c r="Y224" s="621"/>
      <c r="Z224" s="622"/>
      <c r="AA224" s="622"/>
      <c r="AB224" s="636"/>
      <c r="AC224" s="626"/>
      <c r="AD224" s="631"/>
      <c r="AE224" s="631"/>
      <c r="AF224" s="631"/>
      <c r="AG224" s="632"/>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82"/>
      <c r="B225" s="1083"/>
      <c r="C225" s="1083"/>
      <c r="D225" s="1083"/>
      <c r="E225" s="1083"/>
      <c r="F225" s="1084"/>
      <c r="G225" s="626"/>
      <c r="H225" s="631"/>
      <c r="I225" s="631"/>
      <c r="J225" s="631"/>
      <c r="K225" s="632"/>
      <c r="L225" s="618"/>
      <c r="M225" s="619"/>
      <c r="N225" s="619"/>
      <c r="O225" s="619"/>
      <c r="P225" s="619"/>
      <c r="Q225" s="619"/>
      <c r="R225" s="619"/>
      <c r="S225" s="619"/>
      <c r="T225" s="619"/>
      <c r="U225" s="619"/>
      <c r="V225" s="619"/>
      <c r="W225" s="619"/>
      <c r="X225" s="620"/>
      <c r="Y225" s="621"/>
      <c r="Z225" s="622"/>
      <c r="AA225" s="622"/>
      <c r="AB225" s="636"/>
      <c r="AC225" s="626"/>
      <c r="AD225" s="631"/>
      <c r="AE225" s="631"/>
      <c r="AF225" s="631"/>
      <c r="AG225" s="632"/>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82"/>
      <c r="B226" s="1083"/>
      <c r="C226" s="1083"/>
      <c r="D226" s="1083"/>
      <c r="E226" s="1083"/>
      <c r="F226" s="1084"/>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82"/>
      <c r="B227" s="1083"/>
      <c r="C227" s="1083"/>
      <c r="D227" s="1083"/>
      <c r="E227" s="1083"/>
      <c r="F227" s="1084"/>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9"/>
    </row>
    <row r="228" spans="1:50" ht="25.5" customHeight="1" x14ac:dyDescent="0.15">
      <c r="A228" s="1082"/>
      <c r="B228" s="1083"/>
      <c r="C228" s="1083"/>
      <c r="D228" s="1083"/>
      <c r="E228" s="1083"/>
      <c r="F228" s="1084"/>
      <c r="G228" s="841" t="s">
        <v>17</v>
      </c>
      <c r="H228" s="692"/>
      <c r="I228" s="692"/>
      <c r="J228" s="692"/>
      <c r="K228" s="692"/>
      <c r="L228" s="691" t="s">
        <v>18</v>
      </c>
      <c r="M228" s="692"/>
      <c r="N228" s="692"/>
      <c r="O228" s="692"/>
      <c r="P228" s="692"/>
      <c r="Q228" s="692"/>
      <c r="R228" s="692"/>
      <c r="S228" s="692"/>
      <c r="T228" s="692"/>
      <c r="U228" s="692"/>
      <c r="V228" s="692"/>
      <c r="W228" s="692"/>
      <c r="X228" s="693"/>
      <c r="Y228" s="677" t="s">
        <v>19</v>
      </c>
      <c r="Z228" s="678"/>
      <c r="AA228" s="678"/>
      <c r="AB228" s="824"/>
      <c r="AC228" s="841" t="s">
        <v>17</v>
      </c>
      <c r="AD228" s="692"/>
      <c r="AE228" s="692"/>
      <c r="AF228" s="692"/>
      <c r="AG228" s="692"/>
      <c r="AH228" s="691" t="s">
        <v>18</v>
      </c>
      <c r="AI228" s="692"/>
      <c r="AJ228" s="692"/>
      <c r="AK228" s="692"/>
      <c r="AL228" s="692"/>
      <c r="AM228" s="692"/>
      <c r="AN228" s="692"/>
      <c r="AO228" s="692"/>
      <c r="AP228" s="692"/>
      <c r="AQ228" s="692"/>
      <c r="AR228" s="692"/>
      <c r="AS228" s="692"/>
      <c r="AT228" s="693"/>
      <c r="AU228" s="677" t="s">
        <v>19</v>
      </c>
      <c r="AV228" s="678"/>
      <c r="AW228" s="678"/>
      <c r="AX228" s="679"/>
    </row>
    <row r="229" spans="1:50" ht="24.75" customHeight="1" x14ac:dyDescent="0.15">
      <c r="A229" s="1082"/>
      <c r="B229" s="1083"/>
      <c r="C229" s="1083"/>
      <c r="D229" s="1083"/>
      <c r="E229" s="1083"/>
      <c r="F229" s="1084"/>
      <c r="G229" s="694"/>
      <c r="H229" s="695"/>
      <c r="I229" s="695"/>
      <c r="J229" s="695"/>
      <c r="K229" s="696"/>
      <c r="L229" s="688"/>
      <c r="M229" s="861"/>
      <c r="N229" s="861"/>
      <c r="O229" s="861"/>
      <c r="P229" s="861"/>
      <c r="Q229" s="861"/>
      <c r="R229" s="861"/>
      <c r="S229" s="861"/>
      <c r="T229" s="861"/>
      <c r="U229" s="861"/>
      <c r="V229" s="861"/>
      <c r="W229" s="861"/>
      <c r="X229" s="862"/>
      <c r="Y229" s="406"/>
      <c r="Z229" s="407"/>
      <c r="AA229" s="407"/>
      <c r="AB229" s="831"/>
      <c r="AC229" s="694"/>
      <c r="AD229" s="695"/>
      <c r="AE229" s="695"/>
      <c r="AF229" s="695"/>
      <c r="AG229" s="696"/>
      <c r="AH229" s="688"/>
      <c r="AI229" s="861"/>
      <c r="AJ229" s="861"/>
      <c r="AK229" s="861"/>
      <c r="AL229" s="861"/>
      <c r="AM229" s="861"/>
      <c r="AN229" s="861"/>
      <c r="AO229" s="861"/>
      <c r="AP229" s="861"/>
      <c r="AQ229" s="861"/>
      <c r="AR229" s="861"/>
      <c r="AS229" s="861"/>
      <c r="AT229" s="862"/>
      <c r="AU229" s="406"/>
      <c r="AV229" s="407"/>
      <c r="AW229" s="407"/>
      <c r="AX229" s="408"/>
    </row>
    <row r="230" spans="1:50" ht="24.75" customHeight="1" x14ac:dyDescent="0.15">
      <c r="A230" s="1082"/>
      <c r="B230" s="1083"/>
      <c r="C230" s="1083"/>
      <c r="D230" s="1083"/>
      <c r="E230" s="1083"/>
      <c r="F230" s="1084"/>
      <c r="G230" s="626"/>
      <c r="H230" s="631"/>
      <c r="I230" s="631"/>
      <c r="J230" s="631"/>
      <c r="K230" s="632"/>
      <c r="L230" s="618"/>
      <c r="M230" s="619"/>
      <c r="N230" s="619"/>
      <c r="O230" s="619"/>
      <c r="P230" s="619"/>
      <c r="Q230" s="619"/>
      <c r="R230" s="619"/>
      <c r="S230" s="619"/>
      <c r="T230" s="619"/>
      <c r="U230" s="619"/>
      <c r="V230" s="619"/>
      <c r="W230" s="619"/>
      <c r="X230" s="620"/>
      <c r="Y230" s="621"/>
      <c r="Z230" s="622"/>
      <c r="AA230" s="622"/>
      <c r="AB230" s="636"/>
      <c r="AC230" s="626"/>
      <c r="AD230" s="631"/>
      <c r="AE230" s="631"/>
      <c r="AF230" s="631"/>
      <c r="AG230" s="632"/>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82"/>
      <c r="B231" s="1083"/>
      <c r="C231" s="1083"/>
      <c r="D231" s="1083"/>
      <c r="E231" s="1083"/>
      <c r="F231" s="1084"/>
      <c r="G231" s="626"/>
      <c r="H231" s="631"/>
      <c r="I231" s="631"/>
      <c r="J231" s="631"/>
      <c r="K231" s="632"/>
      <c r="L231" s="618"/>
      <c r="M231" s="619"/>
      <c r="N231" s="619"/>
      <c r="O231" s="619"/>
      <c r="P231" s="619"/>
      <c r="Q231" s="619"/>
      <c r="R231" s="619"/>
      <c r="S231" s="619"/>
      <c r="T231" s="619"/>
      <c r="U231" s="619"/>
      <c r="V231" s="619"/>
      <c r="W231" s="619"/>
      <c r="X231" s="620"/>
      <c r="Y231" s="621"/>
      <c r="Z231" s="622"/>
      <c r="AA231" s="622"/>
      <c r="AB231" s="636"/>
      <c r="AC231" s="626"/>
      <c r="AD231" s="631"/>
      <c r="AE231" s="631"/>
      <c r="AF231" s="631"/>
      <c r="AG231" s="632"/>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82"/>
      <c r="B232" s="1083"/>
      <c r="C232" s="1083"/>
      <c r="D232" s="1083"/>
      <c r="E232" s="1083"/>
      <c r="F232" s="1084"/>
      <c r="G232" s="626"/>
      <c r="H232" s="631"/>
      <c r="I232" s="631"/>
      <c r="J232" s="631"/>
      <c r="K232" s="632"/>
      <c r="L232" s="618"/>
      <c r="M232" s="619"/>
      <c r="N232" s="619"/>
      <c r="O232" s="619"/>
      <c r="P232" s="619"/>
      <c r="Q232" s="619"/>
      <c r="R232" s="619"/>
      <c r="S232" s="619"/>
      <c r="T232" s="619"/>
      <c r="U232" s="619"/>
      <c r="V232" s="619"/>
      <c r="W232" s="619"/>
      <c r="X232" s="620"/>
      <c r="Y232" s="621"/>
      <c r="Z232" s="622"/>
      <c r="AA232" s="622"/>
      <c r="AB232" s="636"/>
      <c r="AC232" s="626"/>
      <c r="AD232" s="631"/>
      <c r="AE232" s="631"/>
      <c r="AF232" s="631"/>
      <c r="AG232" s="632"/>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82"/>
      <c r="B233" s="1083"/>
      <c r="C233" s="1083"/>
      <c r="D233" s="1083"/>
      <c r="E233" s="1083"/>
      <c r="F233" s="1084"/>
      <c r="G233" s="626"/>
      <c r="H233" s="631"/>
      <c r="I233" s="631"/>
      <c r="J233" s="631"/>
      <c r="K233" s="632"/>
      <c r="L233" s="618"/>
      <c r="M233" s="619"/>
      <c r="N233" s="619"/>
      <c r="O233" s="619"/>
      <c r="P233" s="619"/>
      <c r="Q233" s="619"/>
      <c r="R233" s="619"/>
      <c r="S233" s="619"/>
      <c r="T233" s="619"/>
      <c r="U233" s="619"/>
      <c r="V233" s="619"/>
      <c r="W233" s="619"/>
      <c r="X233" s="620"/>
      <c r="Y233" s="621"/>
      <c r="Z233" s="622"/>
      <c r="AA233" s="622"/>
      <c r="AB233" s="636"/>
      <c r="AC233" s="626"/>
      <c r="AD233" s="631"/>
      <c r="AE233" s="631"/>
      <c r="AF233" s="631"/>
      <c r="AG233" s="632"/>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82"/>
      <c r="B234" s="1083"/>
      <c r="C234" s="1083"/>
      <c r="D234" s="1083"/>
      <c r="E234" s="1083"/>
      <c r="F234" s="1084"/>
      <c r="G234" s="626"/>
      <c r="H234" s="631"/>
      <c r="I234" s="631"/>
      <c r="J234" s="631"/>
      <c r="K234" s="632"/>
      <c r="L234" s="618"/>
      <c r="M234" s="619"/>
      <c r="N234" s="619"/>
      <c r="O234" s="619"/>
      <c r="P234" s="619"/>
      <c r="Q234" s="619"/>
      <c r="R234" s="619"/>
      <c r="S234" s="619"/>
      <c r="T234" s="619"/>
      <c r="U234" s="619"/>
      <c r="V234" s="619"/>
      <c r="W234" s="619"/>
      <c r="X234" s="620"/>
      <c r="Y234" s="621"/>
      <c r="Z234" s="622"/>
      <c r="AA234" s="622"/>
      <c r="AB234" s="636"/>
      <c r="AC234" s="626"/>
      <c r="AD234" s="631"/>
      <c r="AE234" s="631"/>
      <c r="AF234" s="631"/>
      <c r="AG234" s="632"/>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82"/>
      <c r="B235" s="1083"/>
      <c r="C235" s="1083"/>
      <c r="D235" s="1083"/>
      <c r="E235" s="1083"/>
      <c r="F235" s="1084"/>
      <c r="G235" s="626"/>
      <c r="H235" s="631"/>
      <c r="I235" s="631"/>
      <c r="J235" s="631"/>
      <c r="K235" s="632"/>
      <c r="L235" s="618"/>
      <c r="M235" s="619"/>
      <c r="N235" s="619"/>
      <c r="O235" s="619"/>
      <c r="P235" s="619"/>
      <c r="Q235" s="619"/>
      <c r="R235" s="619"/>
      <c r="S235" s="619"/>
      <c r="T235" s="619"/>
      <c r="U235" s="619"/>
      <c r="V235" s="619"/>
      <c r="W235" s="619"/>
      <c r="X235" s="620"/>
      <c r="Y235" s="621"/>
      <c r="Z235" s="622"/>
      <c r="AA235" s="622"/>
      <c r="AB235" s="636"/>
      <c r="AC235" s="626"/>
      <c r="AD235" s="631"/>
      <c r="AE235" s="631"/>
      <c r="AF235" s="631"/>
      <c r="AG235" s="632"/>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82"/>
      <c r="B236" s="1083"/>
      <c r="C236" s="1083"/>
      <c r="D236" s="1083"/>
      <c r="E236" s="1083"/>
      <c r="F236" s="1084"/>
      <c r="G236" s="626"/>
      <c r="H236" s="631"/>
      <c r="I236" s="631"/>
      <c r="J236" s="631"/>
      <c r="K236" s="632"/>
      <c r="L236" s="618"/>
      <c r="M236" s="619"/>
      <c r="N236" s="619"/>
      <c r="O236" s="619"/>
      <c r="P236" s="619"/>
      <c r="Q236" s="619"/>
      <c r="R236" s="619"/>
      <c r="S236" s="619"/>
      <c r="T236" s="619"/>
      <c r="U236" s="619"/>
      <c r="V236" s="619"/>
      <c r="W236" s="619"/>
      <c r="X236" s="620"/>
      <c r="Y236" s="621"/>
      <c r="Z236" s="622"/>
      <c r="AA236" s="622"/>
      <c r="AB236" s="636"/>
      <c r="AC236" s="626"/>
      <c r="AD236" s="631"/>
      <c r="AE236" s="631"/>
      <c r="AF236" s="631"/>
      <c r="AG236" s="632"/>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82"/>
      <c r="B237" s="1083"/>
      <c r="C237" s="1083"/>
      <c r="D237" s="1083"/>
      <c r="E237" s="1083"/>
      <c r="F237" s="1084"/>
      <c r="G237" s="626"/>
      <c r="H237" s="631"/>
      <c r="I237" s="631"/>
      <c r="J237" s="631"/>
      <c r="K237" s="632"/>
      <c r="L237" s="618"/>
      <c r="M237" s="619"/>
      <c r="N237" s="619"/>
      <c r="O237" s="619"/>
      <c r="P237" s="619"/>
      <c r="Q237" s="619"/>
      <c r="R237" s="619"/>
      <c r="S237" s="619"/>
      <c r="T237" s="619"/>
      <c r="U237" s="619"/>
      <c r="V237" s="619"/>
      <c r="W237" s="619"/>
      <c r="X237" s="620"/>
      <c r="Y237" s="621"/>
      <c r="Z237" s="622"/>
      <c r="AA237" s="622"/>
      <c r="AB237" s="636"/>
      <c r="AC237" s="626"/>
      <c r="AD237" s="631"/>
      <c r="AE237" s="631"/>
      <c r="AF237" s="631"/>
      <c r="AG237" s="632"/>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82"/>
      <c r="B238" s="1083"/>
      <c r="C238" s="1083"/>
      <c r="D238" s="1083"/>
      <c r="E238" s="1083"/>
      <c r="F238" s="1084"/>
      <c r="G238" s="626"/>
      <c r="H238" s="631"/>
      <c r="I238" s="631"/>
      <c r="J238" s="631"/>
      <c r="K238" s="632"/>
      <c r="L238" s="618"/>
      <c r="M238" s="619"/>
      <c r="N238" s="619"/>
      <c r="O238" s="619"/>
      <c r="P238" s="619"/>
      <c r="Q238" s="619"/>
      <c r="R238" s="619"/>
      <c r="S238" s="619"/>
      <c r="T238" s="619"/>
      <c r="U238" s="619"/>
      <c r="V238" s="619"/>
      <c r="W238" s="619"/>
      <c r="X238" s="620"/>
      <c r="Y238" s="621"/>
      <c r="Z238" s="622"/>
      <c r="AA238" s="622"/>
      <c r="AB238" s="636"/>
      <c r="AC238" s="626"/>
      <c r="AD238" s="631"/>
      <c r="AE238" s="631"/>
      <c r="AF238" s="631"/>
      <c r="AG238" s="632"/>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82"/>
      <c r="B239" s="1083"/>
      <c r="C239" s="1083"/>
      <c r="D239" s="1083"/>
      <c r="E239" s="1083"/>
      <c r="F239" s="1084"/>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82"/>
      <c r="B240" s="1083"/>
      <c r="C240" s="1083"/>
      <c r="D240" s="1083"/>
      <c r="E240" s="1083"/>
      <c r="F240" s="1084"/>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9"/>
    </row>
    <row r="241" spans="1:50" ht="24.75" customHeight="1" x14ac:dyDescent="0.15">
      <c r="A241" s="1082"/>
      <c r="B241" s="1083"/>
      <c r="C241" s="1083"/>
      <c r="D241" s="1083"/>
      <c r="E241" s="1083"/>
      <c r="F241" s="1084"/>
      <c r="G241" s="841" t="s">
        <v>17</v>
      </c>
      <c r="H241" s="692"/>
      <c r="I241" s="692"/>
      <c r="J241" s="692"/>
      <c r="K241" s="692"/>
      <c r="L241" s="691" t="s">
        <v>18</v>
      </c>
      <c r="M241" s="692"/>
      <c r="N241" s="692"/>
      <c r="O241" s="692"/>
      <c r="P241" s="692"/>
      <c r="Q241" s="692"/>
      <c r="R241" s="692"/>
      <c r="S241" s="692"/>
      <c r="T241" s="692"/>
      <c r="U241" s="692"/>
      <c r="V241" s="692"/>
      <c r="W241" s="692"/>
      <c r="X241" s="693"/>
      <c r="Y241" s="677" t="s">
        <v>19</v>
      </c>
      <c r="Z241" s="678"/>
      <c r="AA241" s="678"/>
      <c r="AB241" s="824"/>
      <c r="AC241" s="841" t="s">
        <v>17</v>
      </c>
      <c r="AD241" s="692"/>
      <c r="AE241" s="692"/>
      <c r="AF241" s="692"/>
      <c r="AG241" s="692"/>
      <c r="AH241" s="691" t="s">
        <v>18</v>
      </c>
      <c r="AI241" s="692"/>
      <c r="AJ241" s="692"/>
      <c r="AK241" s="692"/>
      <c r="AL241" s="692"/>
      <c r="AM241" s="692"/>
      <c r="AN241" s="692"/>
      <c r="AO241" s="692"/>
      <c r="AP241" s="692"/>
      <c r="AQ241" s="692"/>
      <c r="AR241" s="692"/>
      <c r="AS241" s="692"/>
      <c r="AT241" s="693"/>
      <c r="AU241" s="677" t="s">
        <v>19</v>
      </c>
      <c r="AV241" s="678"/>
      <c r="AW241" s="678"/>
      <c r="AX241" s="679"/>
    </row>
    <row r="242" spans="1:50" ht="24.75" customHeight="1" x14ac:dyDescent="0.15">
      <c r="A242" s="1082"/>
      <c r="B242" s="1083"/>
      <c r="C242" s="1083"/>
      <c r="D242" s="1083"/>
      <c r="E242" s="1083"/>
      <c r="F242" s="1084"/>
      <c r="G242" s="694"/>
      <c r="H242" s="695"/>
      <c r="I242" s="695"/>
      <c r="J242" s="695"/>
      <c r="K242" s="696"/>
      <c r="L242" s="688"/>
      <c r="M242" s="861"/>
      <c r="N242" s="861"/>
      <c r="O242" s="861"/>
      <c r="P242" s="861"/>
      <c r="Q242" s="861"/>
      <c r="R242" s="861"/>
      <c r="S242" s="861"/>
      <c r="T242" s="861"/>
      <c r="U242" s="861"/>
      <c r="V242" s="861"/>
      <c r="W242" s="861"/>
      <c r="X242" s="862"/>
      <c r="Y242" s="406"/>
      <c r="Z242" s="407"/>
      <c r="AA242" s="407"/>
      <c r="AB242" s="831"/>
      <c r="AC242" s="694"/>
      <c r="AD242" s="695"/>
      <c r="AE242" s="695"/>
      <c r="AF242" s="695"/>
      <c r="AG242" s="696"/>
      <c r="AH242" s="688"/>
      <c r="AI242" s="861"/>
      <c r="AJ242" s="861"/>
      <c r="AK242" s="861"/>
      <c r="AL242" s="861"/>
      <c r="AM242" s="861"/>
      <c r="AN242" s="861"/>
      <c r="AO242" s="861"/>
      <c r="AP242" s="861"/>
      <c r="AQ242" s="861"/>
      <c r="AR242" s="861"/>
      <c r="AS242" s="861"/>
      <c r="AT242" s="862"/>
      <c r="AU242" s="406"/>
      <c r="AV242" s="407"/>
      <c r="AW242" s="407"/>
      <c r="AX242" s="408"/>
    </row>
    <row r="243" spans="1:50" ht="24.75" customHeight="1" x14ac:dyDescent="0.15">
      <c r="A243" s="1082"/>
      <c r="B243" s="1083"/>
      <c r="C243" s="1083"/>
      <c r="D243" s="1083"/>
      <c r="E243" s="1083"/>
      <c r="F243" s="1084"/>
      <c r="G243" s="626"/>
      <c r="H243" s="631"/>
      <c r="I243" s="631"/>
      <c r="J243" s="631"/>
      <c r="K243" s="632"/>
      <c r="L243" s="618"/>
      <c r="M243" s="619"/>
      <c r="N243" s="619"/>
      <c r="O243" s="619"/>
      <c r="P243" s="619"/>
      <c r="Q243" s="619"/>
      <c r="R243" s="619"/>
      <c r="S243" s="619"/>
      <c r="T243" s="619"/>
      <c r="U243" s="619"/>
      <c r="V243" s="619"/>
      <c r="W243" s="619"/>
      <c r="X243" s="620"/>
      <c r="Y243" s="621"/>
      <c r="Z243" s="622"/>
      <c r="AA243" s="622"/>
      <c r="AB243" s="636"/>
      <c r="AC243" s="626"/>
      <c r="AD243" s="631"/>
      <c r="AE243" s="631"/>
      <c r="AF243" s="631"/>
      <c r="AG243" s="632"/>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82"/>
      <c r="B244" s="1083"/>
      <c r="C244" s="1083"/>
      <c r="D244" s="1083"/>
      <c r="E244" s="1083"/>
      <c r="F244" s="1084"/>
      <c r="G244" s="626"/>
      <c r="H244" s="631"/>
      <c r="I244" s="631"/>
      <c r="J244" s="631"/>
      <c r="K244" s="632"/>
      <c r="L244" s="618"/>
      <c r="M244" s="619"/>
      <c r="N244" s="619"/>
      <c r="O244" s="619"/>
      <c r="P244" s="619"/>
      <c r="Q244" s="619"/>
      <c r="R244" s="619"/>
      <c r="S244" s="619"/>
      <c r="T244" s="619"/>
      <c r="U244" s="619"/>
      <c r="V244" s="619"/>
      <c r="W244" s="619"/>
      <c r="X244" s="620"/>
      <c r="Y244" s="621"/>
      <c r="Z244" s="622"/>
      <c r="AA244" s="622"/>
      <c r="AB244" s="636"/>
      <c r="AC244" s="626"/>
      <c r="AD244" s="631"/>
      <c r="AE244" s="631"/>
      <c r="AF244" s="631"/>
      <c r="AG244" s="632"/>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82"/>
      <c r="B245" s="1083"/>
      <c r="C245" s="1083"/>
      <c r="D245" s="1083"/>
      <c r="E245" s="1083"/>
      <c r="F245" s="1084"/>
      <c r="G245" s="626"/>
      <c r="H245" s="631"/>
      <c r="I245" s="631"/>
      <c r="J245" s="631"/>
      <c r="K245" s="632"/>
      <c r="L245" s="618"/>
      <c r="M245" s="619"/>
      <c r="N245" s="619"/>
      <c r="O245" s="619"/>
      <c r="P245" s="619"/>
      <c r="Q245" s="619"/>
      <c r="R245" s="619"/>
      <c r="S245" s="619"/>
      <c r="T245" s="619"/>
      <c r="U245" s="619"/>
      <c r="V245" s="619"/>
      <c r="W245" s="619"/>
      <c r="X245" s="620"/>
      <c r="Y245" s="621"/>
      <c r="Z245" s="622"/>
      <c r="AA245" s="622"/>
      <c r="AB245" s="636"/>
      <c r="AC245" s="626"/>
      <c r="AD245" s="631"/>
      <c r="AE245" s="631"/>
      <c r="AF245" s="631"/>
      <c r="AG245" s="632"/>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82"/>
      <c r="B246" s="1083"/>
      <c r="C246" s="1083"/>
      <c r="D246" s="1083"/>
      <c r="E246" s="1083"/>
      <c r="F246" s="1084"/>
      <c r="G246" s="626"/>
      <c r="H246" s="631"/>
      <c r="I246" s="631"/>
      <c r="J246" s="631"/>
      <c r="K246" s="632"/>
      <c r="L246" s="618"/>
      <c r="M246" s="619"/>
      <c r="N246" s="619"/>
      <c r="O246" s="619"/>
      <c r="P246" s="619"/>
      <c r="Q246" s="619"/>
      <c r="R246" s="619"/>
      <c r="S246" s="619"/>
      <c r="T246" s="619"/>
      <c r="U246" s="619"/>
      <c r="V246" s="619"/>
      <c r="W246" s="619"/>
      <c r="X246" s="620"/>
      <c r="Y246" s="621"/>
      <c r="Z246" s="622"/>
      <c r="AA246" s="622"/>
      <c r="AB246" s="636"/>
      <c r="AC246" s="626"/>
      <c r="AD246" s="631"/>
      <c r="AE246" s="631"/>
      <c r="AF246" s="631"/>
      <c r="AG246" s="632"/>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82"/>
      <c r="B247" s="1083"/>
      <c r="C247" s="1083"/>
      <c r="D247" s="1083"/>
      <c r="E247" s="1083"/>
      <c r="F247" s="1084"/>
      <c r="G247" s="626"/>
      <c r="H247" s="631"/>
      <c r="I247" s="631"/>
      <c r="J247" s="631"/>
      <c r="K247" s="632"/>
      <c r="L247" s="618"/>
      <c r="M247" s="619"/>
      <c r="N247" s="619"/>
      <c r="O247" s="619"/>
      <c r="P247" s="619"/>
      <c r="Q247" s="619"/>
      <c r="R247" s="619"/>
      <c r="S247" s="619"/>
      <c r="T247" s="619"/>
      <c r="U247" s="619"/>
      <c r="V247" s="619"/>
      <c r="W247" s="619"/>
      <c r="X247" s="620"/>
      <c r="Y247" s="621"/>
      <c r="Z247" s="622"/>
      <c r="AA247" s="622"/>
      <c r="AB247" s="636"/>
      <c r="AC247" s="626"/>
      <c r="AD247" s="631"/>
      <c r="AE247" s="631"/>
      <c r="AF247" s="631"/>
      <c r="AG247" s="632"/>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82"/>
      <c r="B248" s="1083"/>
      <c r="C248" s="1083"/>
      <c r="D248" s="1083"/>
      <c r="E248" s="1083"/>
      <c r="F248" s="1084"/>
      <c r="G248" s="626"/>
      <c r="H248" s="631"/>
      <c r="I248" s="631"/>
      <c r="J248" s="631"/>
      <c r="K248" s="632"/>
      <c r="L248" s="618"/>
      <c r="M248" s="619"/>
      <c r="N248" s="619"/>
      <c r="O248" s="619"/>
      <c r="P248" s="619"/>
      <c r="Q248" s="619"/>
      <c r="R248" s="619"/>
      <c r="S248" s="619"/>
      <c r="T248" s="619"/>
      <c r="U248" s="619"/>
      <c r="V248" s="619"/>
      <c r="W248" s="619"/>
      <c r="X248" s="620"/>
      <c r="Y248" s="621"/>
      <c r="Z248" s="622"/>
      <c r="AA248" s="622"/>
      <c r="AB248" s="636"/>
      <c r="AC248" s="626"/>
      <c r="AD248" s="631"/>
      <c r="AE248" s="631"/>
      <c r="AF248" s="631"/>
      <c r="AG248" s="632"/>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82"/>
      <c r="B249" s="1083"/>
      <c r="C249" s="1083"/>
      <c r="D249" s="1083"/>
      <c r="E249" s="1083"/>
      <c r="F249" s="1084"/>
      <c r="G249" s="626"/>
      <c r="H249" s="631"/>
      <c r="I249" s="631"/>
      <c r="J249" s="631"/>
      <c r="K249" s="632"/>
      <c r="L249" s="618"/>
      <c r="M249" s="619"/>
      <c r="N249" s="619"/>
      <c r="O249" s="619"/>
      <c r="P249" s="619"/>
      <c r="Q249" s="619"/>
      <c r="R249" s="619"/>
      <c r="S249" s="619"/>
      <c r="T249" s="619"/>
      <c r="U249" s="619"/>
      <c r="V249" s="619"/>
      <c r="W249" s="619"/>
      <c r="X249" s="620"/>
      <c r="Y249" s="621"/>
      <c r="Z249" s="622"/>
      <c r="AA249" s="622"/>
      <c r="AB249" s="636"/>
      <c r="AC249" s="626"/>
      <c r="AD249" s="631"/>
      <c r="AE249" s="631"/>
      <c r="AF249" s="631"/>
      <c r="AG249" s="632"/>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82"/>
      <c r="B250" s="1083"/>
      <c r="C250" s="1083"/>
      <c r="D250" s="1083"/>
      <c r="E250" s="1083"/>
      <c r="F250" s="1084"/>
      <c r="G250" s="626"/>
      <c r="H250" s="631"/>
      <c r="I250" s="631"/>
      <c r="J250" s="631"/>
      <c r="K250" s="632"/>
      <c r="L250" s="618"/>
      <c r="M250" s="619"/>
      <c r="N250" s="619"/>
      <c r="O250" s="619"/>
      <c r="P250" s="619"/>
      <c r="Q250" s="619"/>
      <c r="R250" s="619"/>
      <c r="S250" s="619"/>
      <c r="T250" s="619"/>
      <c r="U250" s="619"/>
      <c r="V250" s="619"/>
      <c r="W250" s="619"/>
      <c r="X250" s="620"/>
      <c r="Y250" s="621"/>
      <c r="Z250" s="622"/>
      <c r="AA250" s="622"/>
      <c r="AB250" s="636"/>
      <c r="AC250" s="626"/>
      <c r="AD250" s="631"/>
      <c r="AE250" s="631"/>
      <c r="AF250" s="631"/>
      <c r="AG250" s="632"/>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82"/>
      <c r="B251" s="1083"/>
      <c r="C251" s="1083"/>
      <c r="D251" s="1083"/>
      <c r="E251" s="1083"/>
      <c r="F251" s="1084"/>
      <c r="G251" s="626"/>
      <c r="H251" s="631"/>
      <c r="I251" s="631"/>
      <c r="J251" s="631"/>
      <c r="K251" s="632"/>
      <c r="L251" s="618"/>
      <c r="M251" s="619"/>
      <c r="N251" s="619"/>
      <c r="O251" s="619"/>
      <c r="P251" s="619"/>
      <c r="Q251" s="619"/>
      <c r="R251" s="619"/>
      <c r="S251" s="619"/>
      <c r="T251" s="619"/>
      <c r="U251" s="619"/>
      <c r="V251" s="619"/>
      <c r="W251" s="619"/>
      <c r="X251" s="620"/>
      <c r="Y251" s="621"/>
      <c r="Z251" s="622"/>
      <c r="AA251" s="622"/>
      <c r="AB251" s="636"/>
      <c r="AC251" s="626"/>
      <c r="AD251" s="631"/>
      <c r="AE251" s="631"/>
      <c r="AF251" s="631"/>
      <c r="AG251" s="632"/>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82"/>
      <c r="B252" s="1083"/>
      <c r="C252" s="1083"/>
      <c r="D252" s="1083"/>
      <c r="E252" s="1083"/>
      <c r="F252" s="1084"/>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82"/>
      <c r="B253" s="1083"/>
      <c r="C253" s="1083"/>
      <c r="D253" s="1083"/>
      <c r="E253" s="1083"/>
      <c r="F253" s="1084"/>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9"/>
    </row>
    <row r="254" spans="1:50" ht="24.75" customHeight="1" x14ac:dyDescent="0.15">
      <c r="A254" s="1082"/>
      <c r="B254" s="1083"/>
      <c r="C254" s="1083"/>
      <c r="D254" s="1083"/>
      <c r="E254" s="1083"/>
      <c r="F254" s="1084"/>
      <c r="G254" s="841" t="s">
        <v>17</v>
      </c>
      <c r="H254" s="692"/>
      <c r="I254" s="692"/>
      <c r="J254" s="692"/>
      <c r="K254" s="692"/>
      <c r="L254" s="691" t="s">
        <v>18</v>
      </c>
      <c r="M254" s="692"/>
      <c r="N254" s="692"/>
      <c r="O254" s="692"/>
      <c r="P254" s="692"/>
      <c r="Q254" s="692"/>
      <c r="R254" s="692"/>
      <c r="S254" s="692"/>
      <c r="T254" s="692"/>
      <c r="U254" s="692"/>
      <c r="V254" s="692"/>
      <c r="W254" s="692"/>
      <c r="X254" s="693"/>
      <c r="Y254" s="677" t="s">
        <v>19</v>
      </c>
      <c r="Z254" s="678"/>
      <c r="AA254" s="678"/>
      <c r="AB254" s="824"/>
      <c r="AC254" s="841" t="s">
        <v>17</v>
      </c>
      <c r="AD254" s="692"/>
      <c r="AE254" s="692"/>
      <c r="AF254" s="692"/>
      <c r="AG254" s="692"/>
      <c r="AH254" s="691" t="s">
        <v>18</v>
      </c>
      <c r="AI254" s="692"/>
      <c r="AJ254" s="692"/>
      <c r="AK254" s="692"/>
      <c r="AL254" s="692"/>
      <c r="AM254" s="692"/>
      <c r="AN254" s="692"/>
      <c r="AO254" s="692"/>
      <c r="AP254" s="692"/>
      <c r="AQ254" s="692"/>
      <c r="AR254" s="692"/>
      <c r="AS254" s="692"/>
      <c r="AT254" s="693"/>
      <c r="AU254" s="677" t="s">
        <v>19</v>
      </c>
      <c r="AV254" s="678"/>
      <c r="AW254" s="678"/>
      <c r="AX254" s="679"/>
    </row>
    <row r="255" spans="1:50" ht="24.75" customHeight="1" x14ac:dyDescent="0.15">
      <c r="A255" s="1082"/>
      <c r="B255" s="1083"/>
      <c r="C255" s="1083"/>
      <c r="D255" s="1083"/>
      <c r="E255" s="1083"/>
      <c r="F255" s="1084"/>
      <c r="G255" s="694"/>
      <c r="H255" s="695"/>
      <c r="I255" s="695"/>
      <c r="J255" s="695"/>
      <c r="K255" s="696"/>
      <c r="L255" s="688"/>
      <c r="M255" s="861"/>
      <c r="N255" s="861"/>
      <c r="O255" s="861"/>
      <c r="P255" s="861"/>
      <c r="Q255" s="861"/>
      <c r="R255" s="861"/>
      <c r="S255" s="861"/>
      <c r="T255" s="861"/>
      <c r="U255" s="861"/>
      <c r="V255" s="861"/>
      <c r="W255" s="861"/>
      <c r="X255" s="862"/>
      <c r="Y255" s="406"/>
      <c r="Z255" s="407"/>
      <c r="AA255" s="407"/>
      <c r="AB255" s="831"/>
      <c r="AC255" s="694"/>
      <c r="AD255" s="695"/>
      <c r="AE255" s="695"/>
      <c r="AF255" s="695"/>
      <c r="AG255" s="696"/>
      <c r="AH255" s="688"/>
      <c r="AI255" s="861"/>
      <c r="AJ255" s="861"/>
      <c r="AK255" s="861"/>
      <c r="AL255" s="861"/>
      <c r="AM255" s="861"/>
      <c r="AN255" s="861"/>
      <c r="AO255" s="861"/>
      <c r="AP255" s="861"/>
      <c r="AQ255" s="861"/>
      <c r="AR255" s="861"/>
      <c r="AS255" s="861"/>
      <c r="AT255" s="862"/>
      <c r="AU255" s="406"/>
      <c r="AV255" s="407"/>
      <c r="AW255" s="407"/>
      <c r="AX255" s="408"/>
    </row>
    <row r="256" spans="1:50" ht="24.75" customHeight="1" x14ac:dyDescent="0.15">
      <c r="A256" s="1082"/>
      <c r="B256" s="1083"/>
      <c r="C256" s="1083"/>
      <c r="D256" s="1083"/>
      <c r="E256" s="1083"/>
      <c r="F256" s="1084"/>
      <c r="G256" s="626"/>
      <c r="H256" s="631"/>
      <c r="I256" s="631"/>
      <c r="J256" s="631"/>
      <c r="K256" s="632"/>
      <c r="L256" s="618"/>
      <c r="M256" s="619"/>
      <c r="N256" s="619"/>
      <c r="O256" s="619"/>
      <c r="P256" s="619"/>
      <c r="Q256" s="619"/>
      <c r="R256" s="619"/>
      <c r="S256" s="619"/>
      <c r="T256" s="619"/>
      <c r="U256" s="619"/>
      <c r="V256" s="619"/>
      <c r="W256" s="619"/>
      <c r="X256" s="620"/>
      <c r="Y256" s="621"/>
      <c r="Z256" s="622"/>
      <c r="AA256" s="622"/>
      <c r="AB256" s="636"/>
      <c r="AC256" s="626"/>
      <c r="AD256" s="631"/>
      <c r="AE256" s="631"/>
      <c r="AF256" s="631"/>
      <c r="AG256" s="632"/>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82"/>
      <c r="B257" s="1083"/>
      <c r="C257" s="1083"/>
      <c r="D257" s="1083"/>
      <c r="E257" s="1083"/>
      <c r="F257" s="1084"/>
      <c r="G257" s="626"/>
      <c r="H257" s="631"/>
      <c r="I257" s="631"/>
      <c r="J257" s="631"/>
      <c r="K257" s="632"/>
      <c r="L257" s="618"/>
      <c r="M257" s="619"/>
      <c r="N257" s="619"/>
      <c r="O257" s="619"/>
      <c r="P257" s="619"/>
      <c r="Q257" s="619"/>
      <c r="R257" s="619"/>
      <c r="S257" s="619"/>
      <c r="T257" s="619"/>
      <c r="U257" s="619"/>
      <c r="V257" s="619"/>
      <c r="W257" s="619"/>
      <c r="X257" s="620"/>
      <c r="Y257" s="621"/>
      <c r="Z257" s="622"/>
      <c r="AA257" s="622"/>
      <c r="AB257" s="636"/>
      <c r="AC257" s="626"/>
      <c r="AD257" s="631"/>
      <c r="AE257" s="631"/>
      <c r="AF257" s="631"/>
      <c r="AG257" s="632"/>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82"/>
      <c r="B258" s="1083"/>
      <c r="C258" s="1083"/>
      <c r="D258" s="1083"/>
      <c r="E258" s="1083"/>
      <c r="F258" s="1084"/>
      <c r="G258" s="626"/>
      <c r="H258" s="631"/>
      <c r="I258" s="631"/>
      <c r="J258" s="631"/>
      <c r="K258" s="632"/>
      <c r="L258" s="618"/>
      <c r="M258" s="619"/>
      <c r="N258" s="619"/>
      <c r="O258" s="619"/>
      <c r="P258" s="619"/>
      <c r="Q258" s="619"/>
      <c r="R258" s="619"/>
      <c r="S258" s="619"/>
      <c r="T258" s="619"/>
      <c r="U258" s="619"/>
      <c r="V258" s="619"/>
      <c r="W258" s="619"/>
      <c r="X258" s="620"/>
      <c r="Y258" s="621"/>
      <c r="Z258" s="622"/>
      <c r="AA258" s="622"/>
      <c r="AB258" s="636"/>
      <c r="AC258" s="626"/>
      <c r="AD258" s="631"/>
      <c r="AE258" s="631"/>
      <c r="AF258" s="631"/>
      <c r="AG258" s="632"/>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82"/>
      <c r="B259" s="1083"/>
      <c r="C259" s="1083"/>
      <c r="D259" s="1083"/>
      <c r="E259" s="1083"/>
      <c r="F259" s="1084"/>
      <c r="G259" s="626"/>
      <c r="H259" s="631"/>
      <c r="I259" s="631"/>
      <c r="J259" s="631"/>
      <c r="K259" s="632"/>
      <c r="L259" s="618"/>
      <c r="M259" s="619"/>
      <c r="N259" s="619"/>
      <c r="O259" s="619"/>
      <c r="P259" s="619"/>
      <c r="Q259" s="619"/>
      <c r="R259" s="619"/>
      <c r="S259" s="619"/>
      <c r="T259" s="619"/>
      <c r="U259" s="619"/>
      <c r="V259" s="619"/>
      <c r="W259" s="619"/>
      <c r="X259" s="620"/>
      <c r="Y259" s="621"/>
      <c r="Z259" s="622"/>
      <c r="AA259" s="622"/>
      <c r="AB259" s="636"/>
      <c r="AC259" s="626"/>
      <c r="AD259" s="631"/>
      <c r="AE259" s="631"/>
      <c r="AF259" s="631"/>
      <c r="AG259" s="632"/>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82"/>
      <c r="B260" s="1083"/>
      <c r="C260" s="1083"/>
      <c r="D260" s="1083"/>
      <c r="E260" s="1083"/>
      <c r="F260" s="1084"/>
      <c r="G260" s="626"/>
      <c r="H260" s="631"/>
      <c r="I260" s="631"/>
      <c r="J260" s="631"/>
      <c r="K260" s="632"/>
      <c r="L260" s="618"/>
      <c r="M260" s="619"/>
      <c r="N260" s="619"/>
      <c r="O260" s="619"/>
      <c r="P260" s="619"/>
      <c r="Q260" s="619"/>
      <c r="R260" s="619"/>
      <c r="S260" s="619"/>
      <c r="T260" s="619"/>
      <c r="U260" s="619"/>
      <c r="V260" s="619"/>
      <c r="W260" s="619"/>
      <c r="X260" s="620"/>
      <c r="Y260" s="621"/>
      <c r="Z260" s="622"/>
      <c r="AA260" s="622"/>
      <c r="AB260" s="636"/>
      <c r="AC260" s="626"/>
      <c r="AD260" s="631"/>
      <c r="AE260" s="631"/>
      <c r="AF260" s="631"/>
      <c r="AG260" s="632"/>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82"/>
      <c r="B261" s="1083"/>
      <c r="C261" s="1083"/>
      <c r="D261" s="1083"/>
      <c r="E261" s="1083"/>
      <c r="F261" s="1084"/>
      <c r="G261" s="626"/>
      <c r="H261" s="631"/>
      <c r="I261" s="631"/>
      <c r="J261" s="631"/>
      <c r="K261" s="632"/>
      <c r="L261" s="618"/>
      <c r="M261" s="619"/>
      <c r="N261" s="619"/>
      <c r="O261" s="619"/>
      <c r="P261" s="619"/>
      <c r="Q261" s="619"/>
      <c r="R261" s="619"/>
      <c r="S261" s="619"/>
      <c r="T261" s="619"/>
      <c r="U261" s="619"/>
      <c r="V261" s="619"/>
      <c r="W261" s="619"/>
      <c r="X261" s="620"/>
      <c r="Y261" s="621"/>
      <c r="Z261" s="622"/>
      <c r="AA261" s="622"/>
      <c r="AB261" s="636"/>
      <c r="AC261" s="626"/>
      <c r="AD261" s="631"/>
      <c r="AE261" s="631"/>
      <c r="AF261" s="631"/>
      <c r="AG261" s="632"/>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82"/>
      <c r="B262" s="1083"/>
      <c r="C262" s="1083"/>
      <c r="D262" s="1083"/>
      <c r="E262" s="1083"/>
      <c r="F262" s="1084"/>
      <c r="G262" s="626"/>
      <c r="H262" s="631"/>
      <c r="I262" s="631"/>
      <c r="J262" s="631"/>
      <c r="K262" s="632"/>
      <c r="L262" s="618"/>
      <c r="M262" s="619"/>
      <c r="N262" s="619"/>
      <c r="O262" s="619"/>
      <c r="P262" s="619"/>
      <c r="Q262" s="619"/>
      <c r="R262" s="619"/>
      <c r="S262" s="619"/>
      <c r="T262" s="619"/>
      <c r="U262" s="619"/>
      <c r="V262" s="619"/>
      <c r="W262" s="619"/>
      <c r="X262" s="620"/>
      <c r="Y262" s="621"/>
      <c r="Z262" s="622"/>
      <c r="AA262" s="622"/>
      <c r="AB262" s="636"/>
      <c r="AC262" s="626"/>
      <c r="AD262" s="631"/>
      <c r="AE262" s="631"/>
      <c r="AF262" s="631"/>
      <c r="AG262" s="632"/>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82"/>
      <c r="B263" s="1083"/>
      <c r="C263" s="1083"/>
      <c r="D263" s="1083"/>
      <c r="E263" s="1083"/>
      <c r="F263" s="1084"/>
      <c r="G263" s="626"/>
      <c r="H263" s="631"/>
      <c r="I263" s="631"/>
      <c r="J263" s="631"/>
      <c r="K263" s="632"/>
      <c r="L263" s="618"/>
      <c r="M263" s="619"/>
      <c r="N263" s="619"/>
      <c r="O263" s="619"/>
      <c r="P263" s="619"/>
      <c r="Q263" s="619"/>
      <c r="R263" s="619"/>
      <c r="S263" s="619"/>
      <c r="T263" s="619"/>
      <c r="U263" s="619"/>
      <c r="V263" s="619"/>
      <c r="W263" s="619"/>
      <c r="X263" s="620"/>
      <c r="Y263" s="621"/>
      <c r="Z263" s="622"/>
      <c r="AA263" s="622"/>
      <c r="AB263" s="636"/>
      <c r="AC263" s="626"/>
      <c r="AD263" s="631"/>
      <c r="AE263" s="631"/>
      <c r="AF263" s="631"/>
      <c r="AG263" s="632"/>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82"/>
      <c r="B264" s="1083"/>
      <c r="C264" s="1083"/>
      <c r="D264" s="1083"/>
      <c r="E264" s="1083"/>
      <c r="F264" s="1084"/>
      <c r="G264" s="626"/>
      <c r="H264" s="631"/>
      <c r="I264" s="631"/>
      <c r="J264" s="631"/>
      <c r="K264" s="632"/>
      <c r="L264" s="618"/>
      <c r="M264" s="619"/>
      <c r="N264" s="619"/>
      <c r="O264" s="619"/>
      <c r="P264" s="619"/>
      <c r="Q264" s="619"/>
      <c r="R264" s="619"/>
      <c r="S264" s="619"/>
      <c r="T264" s="619"/>
      <c r="U264" s="619"/>
      <c r="V264" s="619"/>
      <c r="W264" s="619"/>
      <c r="X264" s="620"/>
      <c r="Y264" s="621"/>
      <c r="Z264" s="622"/>
      <c r="AA264" s="622"/>
      <c r="AB264" s="636"/>
      <c r="AC264" s="626"/>
      <c r="AD264" s="631"/>
      <c r="AE264" s="631"/>
      <c r="AF264" s="631"/>
      <c r="AG264" s="632"/>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356</v>
      </c>
      <c r="Z3" s="381"/>
      <c r="AA3" s="381"/>
      <c r="AB3" s="381"/>
      <c r="AC3" s="148" t="s">
        <v>341</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3">
        <v>1</v>
      </c>
      <c r="B4" s="1093">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3">
        <v>2</v>
      </c>
      <c r="B5" s="1093">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3">
        <v>3</v>
      </c>
      <c r="B6" s="1093">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3">
        <v>4</v>
      </c>
      <c r="B7" s="1093">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3">
        <v>5</v>
      </c>
      <c r="B8" s="1093">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3">
        <v>6</v>
      </c>
      <c r="B9" s="1093">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3">
        <v>7</v>
      </c>
      <c r="B10" s="1093">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3">
        <v>8</v>
      </c>
      <c r="B11" s="1093">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3">
        <v>9</v>
      </c>
      <c r="B12" s="1093">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3">
        <v>10</v>
      </c>
      <c r="B13" s="1093">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3">
        <v>11</v>
      </c>
      <c r="B14" s="1093">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3">
        <v>12</v>
      </c>
      <c r="B15" s="1093">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3">
        <v>13</v>
      </c>
      <c r="B16" s="1093">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3">
        <v>14</v>
      </c>
      <c r="B17" s="1093">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3">
        <v>15</v>
      </c>
      <c r="B18" s="1093">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3">
        <v>16</v>
      </c>
      <c r="B19" s="1093">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3">
        <v>17</v>
      </c>
      <c r="B20" s="1093">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3">
        <v>18</v>
      </c>
      <c r="B21" s="1093">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3">
        <v>19</v>
      </c>
      <c r="B22" s="1093">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3">
        <v>20</v>
      </c>
      <c r="B23" s="1093">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3">
        <v>21</v>
      </c>
      <c r="B24" s="1093">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3">
        <v>22</v>
      </c>
      <c r="B25" s="1093">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3">
        <v>23</v>
      </c>
      <c r="B26" s="1093">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3">
        <v>24</v>
      </c>
      <c r="B27" s="1093">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3">
        <v>25</v>
      </c>
      <c r="B28" s="1093">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3">
        <v>26</v>
      </c>
      <c r="B29" s="1093">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3">
        <v>27</v>
      </c>
      <c r="B30" s="1093">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3">
        <v>28</v>
      </c>
      <c r="B31" s="1093">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3">
        <v>29</v>
      </c>
      <c r="B32" s="1093">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3">
        <v>30</v>
      </c>
      <c r="B33" s="1093">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356</v>
      </c>
      <c r="Z36" s="381"/>
      <c r="AA36" s="381"/>
      <c r="AB36" s="381"/>
      <c r="AC36" s="148" t="s">
        <v>341</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3">
        <v>1</v>
      </c>
      <c r="B37" s="1093">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3">
        <v>2</v>
      </c>
      <c r="B38" s="1093">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3">
        <v>3</v>
      </c>
      <c r="B39" s="1093">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3">
        <v>4</v>
      </c>
      <c r="B40" s="1093">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3">
        <v>5</v>
      </c>
      <c r="B41" s="1093">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3">
        <v>6</v>
      </c>
      <c r="B42" s="1093">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3">
        <v>7</v>
      </c>
      <c r="B43" s="1093">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3">
        <v>8</v>
      </c>
      <c r="B44" s="1093">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3">
        <v>9</v>
      </c>
      <c r="B45" s="1093">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3">
        <v>10</v>
      </c>
      <c r="B46" s="1093">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3">
        <v>11</v>
      </c>
      <c r="B47" s="1093">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3">
        <v>12</v>
      </c>
      <c r="B48" s="1093">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3">
        <v>13</v>
      </c>
      <c r="B49" s="1093">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3">
        <v>14</v>
      </c>
      <c r="B50" s="1093">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3">
        <v>15</v>
      </c>
      <c r="B51" s="1093">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3">
        <v>16</v>
      </c>
      <c r="B52" s="1093">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3">
        <v>17</v>
      </c>
      <c r="B53" s="1093">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3">
        <v>18</v>
      </c>
      <c r="B54" s="1093">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3">
        <v>19</v>
      </c>
      <c r="B55" s="1093">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3">
        <v>20</v>
      </c>
      <c r="B56" s="1093">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3">
        <v>21</v>
      </c>
      <c r="B57" s="1093">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3">
        <v>22</v>
      </c>
      <c r="B58" s="1093">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3">
        <v>23</v>
      </c>
      <c r="B59" s="1093">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3">
        <v>24</v>
      </c>
      <c r="B60" s="1093">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3">
        <v>25</v>
      </c>
      <c r="B61" s="1093">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3">
        <v>26</v>
      </c>
      <c r="B62" s="1093">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3">
        <v>27</v>
      </c>
      <c r="B63" s="1093">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3">
        <v>28</v>
      </c>
      <c r="B64" s="1093">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3">
        <v>29</v>
      </c>
      <c r="B65" s="1093">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3">
        <v>30</v>
      </c>
      <c r="B66" s="1093">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356</v>
      </c>
      <c r="Z69" s="381"/>
      <c r="AA69" s="381"/>
      <c r="AB69" s="381"/>
      <c r="AC69" s="148" t="s">
        <v>341</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3">
        <v>1</v>
      </c>
      <c r="B70" s="1093">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3">
        <v>2</v>
      </c>
      <c r="B71" s="1093">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3">
        <v>3</v>
      </c>
      <c r="B72" s="1093">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3">
        <v>4</v>
      </c>
      <c r="B73" s="1093">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3">
        <v>5</v>
      </c>
      <c r="B74" s="1093">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3">
        <v>6</v>
      </c>
      <c r="B75" s="1093">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3">
        <v>7</v>
      </c>
      <c r="B76" s="1093">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3">
        <v>8</v>
      </c>
      <c r="B77" s="1093">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3">
        <v>9</v>
      </c>
      <c r="B78" s="1093">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3">
        <v>10</v>
      </c>
      <c r="B79" s="1093">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3">
        <v>11</v>
      </c>
      <c r="B80" s="1093">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3">
        <v>12</v>
      </c>
      <c r="B81" s="1093">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3">
        <v>13</v>
      </c>
      <c r="B82" s="1093">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3">
        <v>14</v>
      </c>
      <c r="B83" s="1093">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3">
        <v>15</v>
      </c>
      <c r="B84" s="1093">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3">
        <v>16</v>
      </c>
      <c r="B85" s="1093">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3">
        <v>17</v>
      </c>
      <c r="B86" s="1093">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3">
        <v>18</v>
      </c>
      <c r="B87" s="1093">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3">
        <v>19</v>
      </c>
      <c r="B88" s="1093">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3">
        <v>20</v>
      </c>
      <c r="B89" s="1093">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3">
        <v>21</v>
      </c>
      <c r="B90" s="1093">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3">
        <v>22</v>
      </c>
      <c r="B91" s="1093">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3">
        <v>23</v>
      </c>
      <c r="B92" s="1093">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3">
        <v>24</v>
      </c>
      <c r="B93" s="1093">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3">
        <v>25</v>
      </c>
      <c r="B94" s="1093">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3">
        <v>26</v>
      </c>
      <c r="B95" s="1093">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3">
        <v>27</v>
      </c>
      <c r="B96" s="1093">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3">
        <v>28</v>
      </c>
      <c r="B97" s="1093">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3">
        <v>29</v>
      </c>
      <c r="B98" s="1093">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3">
        <v>30</v>
      </c>
      <c r="B99" s="1093">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356</v>
      </c>
      <c r="Z102" s="381"/>
      <c r="AA102" s="381"/>
      <c r="AB102" s="381"/>
      <c r="AC102" s="148" t="s">
        <v>341</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3">
        <v>1</v>
      </c>
      <c r="B103" s="1093">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3">
        <v>2</v>
      </c>
      <c r="B104" s="1093">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3">
        <v>3</v>
      </c>
      <c r="B105" s="1093">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3">
        <v>4</v>
      </c>
      <c r="B106" s="1093">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3">
        <v>5</v>
      </c>
      <c r="B107" s="1093">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3">
        <v>6</v>
      </c>
      <c r="B108" s="1093">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3">
        <v>7</v>
      </c>
      <c r="B109" s="1093">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3">
        <v>8</v>
      </c>
      <c r="B110" s="1093">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3">
        <v>9</v>
      </c>
      <c r="B111" s="1093">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3">
        <v>10</v>
      </c>
      <c r="B112" s="1093">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3">
        <v>11</v>
      </c>
      <c r="B113" s="1093">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3">
        <v>12</v>
      </c>
      <c r="B114" s="1093">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3">
        <v>13</v>
      </c>
      <c r="B115" s="1093">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3">
        <v>14</v>
      </c>
      <c r="B116" s="1093">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3">
        <v>15</v>
      </c>
      <c r="B117" s="1093">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3">
        <v>16</v>
      </c>
      <c r="B118" s="1093">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3">
        <v>17</v>
      </c>
      <c r="B119" s="1093">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3">
        <v>18</v>
      </c>
      <c r="B120" s="1093">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3">
        <v>19</v>
      </c>
      <c r="B121" s="1093">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3">
        <v>20</v>
      </c>
      <c r="B122" s="1093">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3">
        <v>21</v>
      </c>
      <c r="B123" s="1093">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3">
        <v>22</v>
      </c>
      <c r="B124" s="1093">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3">
        <v>23</v>
      </c>
      <c r="B125" s="1093">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3">
        <v>24</v>
      </c>
      <c r="B126" s="1093">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3">
        <v>25</v>
      </c>
      <c r="B127" s="1093">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3">
        <v>26</v>
      </c>
      <c r="B128" s="1093">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3">
        <v>27</v>
      </c>
      <c r="B129" s="1093">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3">
        <v>28</v>
      </c>
      <c r="B130" s="1093">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3">
        <v>29</v>
      </c>
      <c r="B131" s="1093">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3">
        <v>30</v>
      </c>
      <c r="B132" s="1093">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356</v>
      </c>
      <c r="Z135" s="381"/>
      <c r="AA135" s="381"/>
      <c r="AB135" s="381"/>
      <c r="AC135" s="148" t="s">
        <v>341</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3">
        <v>1</v>
      </c>
      <c r="B136" s="1093">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3">
        <v>2</v>
      </c>
      <c r="B137" s="1093">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3">
        <v>3</v>
      </c>
      <c r="B138" s="1093">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3">
        <v>4</v>
      </c>
      <c r="B139" s="1093">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3">
        <v>5</v>
      </c>
      <c r="B140" s="1093">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3">
        <v>6</v>
      </c>
      <c r="B141" s="1093">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3">
        <v>7</v>
      </c>
      <c r="B142" s="1093">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3">
        <v>8</v>
      </c>
      <c r="B143" s="1093">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3">
        <v>9</v>
      </c>
      <c r="B144" s="1093">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3">
        <v>10</v>
      </c>
      <c r="B145" s="1093">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3">
        <v>11</v>
      </c>
      <c r="B146" s="1093">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3">
        <v>12</v>
      </c>
      <c r="B147" s="1093">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3">
        <v>13</v>
      </c>
      <c r="B148" s="1093">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3">
        <v>14</v>
      </c>
      <c r="B149" s="1093">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3">
        <v>15</v>
      </c>
      <c r="B150" s="1093">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3">
        <v>16</v>
      </c>
      <c r="B151" s="1093">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3">
        <v>17</v>
      </c>
      <c r="B152" s="1093">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3">
        <v>18</v>
      </c>
      <c r="B153" s="1093">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3">
        <v>19</v>
      </c>
      <c r="B154" s="1093">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3">
        <v>20</v>
      </c>
      <c r="B155" s="1093">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3">
        <v>21</v>
      </c>
      <c r="B156" s="1093">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3">
        <v>22</v>
      </c>
      <c r="B157" s="1093">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3">
        <v>23</v>
      </c>
      <c r="B158" s="1093">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3">
        <v>24</v>
      </c>
      <c r="B159" s="1093">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3">
        <v>25</v>
      </c>
      <c r="B160" s="1093">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3">
        <v>26</v>
      </c>
      <c r="B161" s="1093">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3">
        <v>27</v>
      </c>
      <c r="B162" s="1093">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3">
        <v>28</v>
      </c>
      <c r="B163" s="1093">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3">
        <v>29</v>
      </c>
      <c r="B164" s="1093">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3">
        <v>30</v>
      </c>
      <c r="B165" s="1093">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356</v>
      </c>
      <c r="Z168" s="381"/>
      <c r="AA168" s="381"/>
      <c r="AB168" s="381"/>
      <c r="AC168" s="148" t="s">
        <v>341</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3">
        <v>1</v>
      </c>
      <c r="B169" s="1093">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3">
        <v>2</v>
      </c>
      <c r="B170" s="1093">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3">
        <v>3</v>
      </c>
      <c r="B171" s="1093">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3">
        <v>4</v>
      </c>
      <c r="B172" s="1093">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3">
        <v>5</v>
      </c>
      <c r="B173" s="1093">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3">
        <v>6</v>
      </c>
      <c r="B174" s="1093">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3">
        <v>7</v>
      </c>
      <c r="B175" s="1093">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3">
        <v>8</v>
      </c>
      <c r="B176" s="1093">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3">
        <v>9</v>
      </c>
      <c r="B177" s="1093">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3">
        <v>10</v>
      </c>
      <c r="B178" s="1093">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3">
        <v>11</v>
      </c>
      <c r="B179" s="1093">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3">
        <v>12</v>
      </c>
      <c r="B180" s="1093">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3">
        <v>13</v>
      </c>
      <c r="B181" s="1093">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3">
        <v>14</v>
      </c>
      <c r="B182" s="1093">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3">
        <v>15</v>
      </c>
      <c r="B183" s="1093">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3">
        <v>16</v>
      </c>
      <c r="B184" s="1093">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3">
        <v>17</v>
      </c>
      <c r="B185" s="1093">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3">
        <v>18</v>
      </c>
      <c r="B186" s="1093">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3">
        <v>19</v>
      </c>
      <c r="B187" s="1093">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3">
        <v>20</v>
      </c>
      <c r="B188" s="1093">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3">
        <v>21</v>
      </c>
      <c r="B189" s="1093">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3">
        <v>22</v>
      </c>
      <c r="B190" s="1093">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3">
        <v>23</v>
      </c>
      <c r="B191" s="1093">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3">
        <v>24</v>
      </c>
      <c r="B192" s="1093">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3">
        <v>25</v>
      </c>
      <c r="B193" s="1093">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3">
        <v>26</v>
      </c>
      <c r="B194" s="1093">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3">
        <v>27</v>
      </c>
      <c r="B195" s="1093">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3">
        <v>28</v>
      </c>
      <c r="B196" s="1093">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3">
        <v>29</v>
      </c>
      <c r="B197" s="1093">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3">
        <v>30</v>
      </c>
      <c r="B198" s="1093">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356</v>
      </c>
      <c r="Z201" s="381"/>
      <c r="AA201" s="381"/>
      <c r="AB201" s="381"/>
      <c r="AC201" s="148" t="s">
        <v>341</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3">
        <v>1</v>
      </c>
      <c r="B202" s="1093">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3">
        <v>2</v>
      </c>
      <c r="B203" s="1093">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3">
        <v>3</v>
      </c>
      <c r="B204" s="1093">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3">
        <v>4</v>
      </c>
      <c r="B205" s="1093">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3">
        <v>5</v>
      </c>
      <c r="B206" s="1093">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3">
        <v>6</v>
      </c>
      <c r="B207" s="1093">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3">
        <v>7</v>
      </c>
      <c r="B208" s="1093">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3">
        <v>8</v>
      </c>
      <c r="B209" s="1093">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3">
        <v>9</v>
      </c>
      <c r="B210" s="1093">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3">
        <v>10</v>
      </c>
      <c r="B211" s="1093">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3">
        <v>11</v>
      </c>
      <c r="B212" s="1093">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3">
        <v>12</v>
      </c>
      <c r="B213" s="1093">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3">
        <v>13</v>
      </c>
      <c r="B214" s="1093">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3">
        <v>14</v>
      </c>
      <c r="B215" s="1093">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3">
        <v>15</v>
      </c>
      <c r="B216" s="1093">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3">
        <v>16</v>
      </c>
      <c r="B217" s="1093">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3">
        <v>17</v>
      </c>
      <c r="B218" s="1093">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3">
        <v>18</v>
      </c>
      <c r="B219" s="1093">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3">
        <v>19</v>
      </c>
      <c r="B220" s="1093">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3">
        <v>20</v>
      </c>
      <c r="B221" s="1093">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3">
        <v>21</v>
      </c>
      <c r="B222" s="1093">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3">
        <v>22</v>
      </c>
      <c r="B223" s="1093">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3">
        <v>23</v>
      </c>
      <c r="B224" s="1093">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3">
        <v>24</v>
      </c>
      <c r="B225" s="1093">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3">
        <v>25</v>
      </c>
      <c r="B226" s="1093">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3">
        <v>26</v>
      </c>
      <c r="B227" s="1093">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3">
        <v>27</v>
      </c>
      <c r="B228" s="1093">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3">
        <v>28</v>
      </c>
      <c r="B229" s="1093">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3">
        <v>29</v>
      </c>
      <c r="B230" s="1093">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3">
        <v>30</v>
      </c>
      <c r="B231" s="1093">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356</v>
      </c>
      <c r="Z234" s="381"/>
      <c r="AA234" s="381"/>
      <c r="AB234" s="381"/>
      <c r="AC234" s="148" t="s">
        <v>341</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3">
        <v>1</v>
      </c>
      <c r="B235" s="1093">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3">
        <v>2</v>
      </c>
      <c r="B236" s="1093">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3">
        <v>3</v>
      </c>
      <c r="B237" s="1093">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3">
        <v>4</v>
      </c>
      <c r="B238" s="1093">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3">
        <v>5</v>
      </c>
      <c r="B239" s="1093">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3">
        <v>6</v>
      </c>
      <c r="B240" s="1093">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3">
        <v>7</v>
      </c>
      <c r="B241" s="1093">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3">
        <v>8</v>
      </c>
      <c r="B242" s="1093">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3">
        <v>9</v>
      </c>
      <c r="B243" s="1093">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3">
        <v>10</v>
      </c>
      <c r="B244" s="1093">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3">
        <v>11</v>
      </c>
      <c r="B245" s="1093">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3">
        <v>12</v>
      </c>
      <c r="B246" s="1093">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3">
        <v>13</v>
      </c>
      <c r="B247" s="1093">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3">
        <v>14</v>
      </c>
      <c r="B248" s="1093">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3">
        <v>15</v>
      </c>
      <c r="B249" s="1093">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3">
        <v>16</v>
      </c>
      <c r="B250" s="1093">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3">
        <v>17</v>
      </c>
      <c r="B251" s="1093">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3">
        <v>18</v>
      </c>
      <c r="B252" s="1093">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3">
        <v>19</v>
      </c>
      <c r="B253" s="1093">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3">
        <v>20</v>
      </c>
      <c r="B254" s="1093">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3">
        <v>21</v>
      </c>
      <c r="B255" s="1093">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3">
        <v>22</v>
      </c>
      <c r="B256" s="1093">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3">
        <v>23</v>
      </c>
      <c r="B257" s="1093">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3">
        <v>24</v>
      </c>
      <c r="B258" s="1093">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3">
        <v>25</v>
      </c>
      <c r="B259" s="1093">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3">
        <v>26</v>
      </c>
      <c r="B260" s="1093">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3">
        <v>27</v>
      </c>
      <c r="B261" s="1093">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3">
        <v>28</v>
      </c>
      <c r="B262" s="1093">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3">
        <v>29</v>
      </c>
      <c r="B263" s="1093">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3">
        <v>30</v>
      </c>
      <c r="B264" s="1093">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356</v>
      </c>
      <c r="Z267" s="381"/>
      <c r="AA267" s="381"/>
      <c r="AB267" s="381"/>
      <c r="AC267" s="148" t="s">
        <v>341</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3">
        <v>1</v>
      </c>
      <c r="B268" s="1093">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3">
        <v>2</v>
      </c>
      <c r="B269" s="1093">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3">
        <v>3</v>
      </c>
      <c r="B270" s="1093">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3">
        <v>4</v>
      </c>
      <c r="B271" s="1093">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3">
        <v>5</v>
      </c>
      <c r="B272" s="1093">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3">
        <v>6</v>
      </c>
      <c r="B273" s="1093">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3">
        <v>7</v>
      </c>
      <c r="B274" s="1093">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3">
        <v>8</v>
      </c>
      <c r="B275" s="1093">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3">
        <v>9</v>
      </c>
      <c r="B276" s="1093">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3">
        <v>10</v>
      </c>
      <c r="B277" s="1093">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3">
        <v>11</v>
      </c>
      <c r="B278" s="1093">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3">
        <v>12</v>
      </c>
      <c r="B279" s="1093">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3">
        <v>13</v>
      </c>
      <c r="B280" s="1093">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3">
        <v>14</v>
      </c>
      <c r="B281" s="1093">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3">
        <v>15</v>
      </c>
      <c r="B282" s="1093">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3">
        <v>16</v>
      </c>
      <c r="B283" s="1093">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3">
        <v>17</v>
      </c>
      <c r="B284" s="1093">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3">
        <v>18</v>
      </c>
      <c r="B285" s="1093">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3">
        <v>19</v>
      </c>
      <c r="B286" s="1093">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3">
        <v>20</v>
      </c>
      <c r="B287" s="1093">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3">
        <v>21</v>
      </c>
      <c r="B288" s="1093">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3">
        <v>22</v>
      </c>
      <c r="B289" s="1093">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3">
        <v>23</v>
      </c>
      <c r="B290" s="1093">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3">
        <v>24</v>
      </c>
      <c r="B291" s="1093">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3">
        <v>25</v>
      </c>
      <c r="B292" s="1093">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3">
        <v>26</v>
      </c>
      <c r="B293" s="1093">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3">
        <v>27</v>
      </c>
      <c r="B294" s="1093">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3">
        <v>28</v>
      </c>
      <c r="B295" s="1093">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3">
        <v>29</v>
      </c>
      <c r="B296" s="1093">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3">
        <v>30</v>
      </c>
      <c r="B297" s="1093">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356</v>
      </c>
      <c r="Z300" s="381"/>
      <c r="AA300" s="381"/>
      <c r="AB300" s="381"/>
      <c r="AC300" s="148" t="s">
        <v>341</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3">
        <v>1</v>
      </c>
      <c r="B301" s="1093">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3">
        <v>2</v>
      </c>
      <c r="B302" s="1093">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3">
        <v>3</v>
      </c>
      <c r="B303" s="1093">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3">
        <v>4</v>
      </c>
      <c r="B304" s="1093">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3">
        <v>5</v>
      </c>
      <c r="B305" s="1093">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3">
        <v>6</v>
      </c>
      <c r="B306" s="1093">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3">
        <v>7</v>
      </c>
      <c r="B307" s="1093">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3">
        <v>8</v>
      </c>
      <c r="B308" s="1093">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3">
        <v>9</v>
      </c>
      <c r="B309" s="1093">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3">
        <v>10</v>
      </c>
      <c r="B310" s="1093">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3">
        <v>11</v>
      </c>
      <c r="B311" s="1093">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3">
        <v>12</v>
      </c>
      <c r="B312" s="1093">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3">
        <v>13</v>
      </c>
      <c r="B313" s="1093">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3">
        <v>14</v>
      </c>
      <c r="B314" s="1093">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3">
        <v>15</v>
      </c>
      <c r="B315" s="1093">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3">
        <v>16</v>
      </c>
      <c r="B316" s="1093">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3">
        <v>17</v>
      </c>
      <c r="B317" s="1093">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3">
        <v>18</v>
      </c>
      <c r="B318" s="1093">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3">
        <v>19</v>
      </c>
      <c r="B319" s="1093">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3">
        <v>20</v>
      </c>
      <c r="B320" s="1093">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3">
        <v>21</v>
      </c>
      <c r="B321" s="1093">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3">
        <v>22</v>
      </c>
      <c r="B322" s="1093">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3">
        <v>23</v>
      </c>
      <c r="B323" s="1093">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3">
        <v>24</v>
      </c>
      <c r="B324" s="1093">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3">
        <v>25</v>
      </c>
      <c r="B325" s="1093">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3">
        <v>26</v>
      </c>
      <c r="B326" s="1093">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3">
        <v>27</v>
      </c>
      <c r="B327" s="1093">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3">
        <v>28</v>
      </c>
      <c r="B328" s="1093">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3">
        <v>29</v>
      </c>
      <c r="B329" s="1093">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3">
        <v>30</v>
      </c>
      <c r="B330" s="1093">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356</v>
      </c>
      <c r="Z333" s="381"/>
      <c r="AA333" s="381"/>
      <c r="AB333" s="381"/>
      <c r="AC333" s="148" t="s">
        <v>341</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3">
        <v>1</v>
      </c>
      <c r="B334" s="1093">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3">
        <v>2</v>
      </c>
      <c r="B335" s="1093">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3">
        <v>3</v>
      </c>
      <c r="B336" s="1093">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3">
        <v>4</v>
      </c>
      <c r="B337" s="1093">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3">
        <v>5</v>
      </c>
      <c r="B338" s="1093">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3">
        <v>6</v>
      </c>
      <c r="B339" s="1093">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3">
        <v>7</v>
      </c>
      <c r="B340" s="1093">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3">
        <v>8</v>
      </c>
      <c r="B341" s="1093">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3">
        <v>9</v>
      </c>
      <c r="B342" s="1093">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3">
        <v>10</v>
      </c>
      <c r="B343" s="1093">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3">
        <v>11</v>
      </c>
      <c r="B344" s="1093">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3">
        <v>12</v>
      </c>
      <c r="B345" s="1093">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3">
        <v>13</v>
      </c>
      <c r="B346" s="1093">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3">
        <v>14</v>
      </c>
      <c r="B347" s="1093">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3">
        <v>15</v>
      </c>
      <c r="B348" s="1093">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3">
        <v>16</v>
      </c>
      <c r="B349" s="1093">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3">
        <v>17</v>
      </c>
      <c r="B350" s="1093">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3">
        <v>18</v>
      </c>
      <c r="B351" s="1093">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3">
        <v>19</v>
      </c>
      <c r="B352" s="1093">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3">
        <v>20</v>
      </c>
      <c r="B353" s="1093">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3">
        <v>21</v>
      </c>
      <c r="B354" s="1093">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3">
        <v>22</v>
      </c>
      <c r="B355" s="1093">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3">
        <v>23</v>
      </c>
      <c r="B356" s="1093">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3">
        <v>24</v>
      </c>
      <c r="B357" s="1093">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3">
        <v>25</v>
      </c>
      <c r="B358" s="1093">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3">
        <v>26</v>
      </c>
      <c r="B359" s="1093">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3">
        <v>27</v>
      </c>
      <c r="B360" s="1093">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3">
        <v>28</v>
      </c>
      <c r="B361" s="1093">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3">
        <v>29</v>
      </c>
      <c r="B362" s="1093">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3">
        <v>30</v>
      </c>
      <c r="B363" s="1093">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356</v>
      </c>
      <c r="Z366" s="381"/>
      <c r="AA366" s="381"/>
      <c r="AB366" s="381"/>
      <c r="AC366" s="148" t="s">
        <v>341</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3">
        <v>1</v>
      </c>
      <c r="B367" s="1093">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3">
        <v>2</v>
      </c>
      <c r="B368" s="1093">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3">
        <v>3</v>
      </c>
      <c r="B369" s="1093">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3">
        <v>4</v>
      </c>
      <c r="B370" s="1093">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3">
        <v>5</v>
      </c>
      <c r="B371" s="1093">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3">
        <v>6</v>
      </c>
      <c r="B372" s="1093">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3">
        <v>7</v>
      </c>
      <c r="B373" s="1093">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3">
        <v>8</v>
      </c>
      <c r="B374" s="1093">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3">
        <v>9</v>
      </c>
      <c r="B375" s="1093">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3">
        <v>10</v>
      </c>
      <c r="B376" s="1093">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3">
        <v>11</v>
      </c>
      <c r="B377" s="1093">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3">
        <v>12</v>
      </c>
      <c r="B378" s="1093">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3">
        <v>13</v>
      </c>
      <c r="B379" s="1093">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3">
        <v>14</v>
      </c>
      <c r="B380" s="1093">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3">
        <v>15</v>
      </c>
      <c r="B381" s="1093">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3">
        <v>16</v>
      </c>
      <c r="B382" s="1093">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3">
        <v>17</v>
      </c>
      <c r="B383" s="1093">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3">
        <v>18</v>
      </c>
      <c r="B384" s="1093">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3">
        <v>19</v>
      </c>
      <c r="B385" s="1093">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3">
        <v>20</v>
      </c>
      <c r="B386" s="1093">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3">
        <v>21</v>
      </c>
      <c r="B387" s="1093">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3">
        <v>22</v>
      </c>
      <c r="B388" s="1093">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3">
        <v>23</v>
      </c>
      <c r="B389" s="1093">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3">
        <v>24</v>
      </c>
      <c r="B390" s="1093">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3">
        <v>25</v>
      </c>
      <c r="B391" s="1093">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3">
        <v>26</v>
      </c>
      <c r="B392" s="1093">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3">
        <v>27</v>
      </c>
      <c r="B393" s="1093">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3">
        <v>28</v>
      </c>
      <c r="B394" s="1093">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3">
        <v>29</v>
      </c>
      <c r="B395" s="1093">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3">
        <v>30</v>
      </c>
      <c r="B396" s="1093">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356</v>
      </c>
      <c r="Z399" s="381"/>
      <c r="AA399" s="381"/>
      <c r="AB399" s="381"/>
      <c r="AC399" s="148" t="s">
        <v>341</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3">
        <v>1</v>
      </c>
      <c r="B400" s="1093">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3">
        <v>2</v>
      </c>
      <c r="B401" s="1093">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3">
        <v>3</v>
      </c>
      <c r="B402" s="1093">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3">
        <v>4</v>
      </c>
      <c r="B403" s="1093">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3">
        <v>5</v>
      </c>
      <c r="B404" s="1093">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3">
        <v>6</v>
      </c>
      <c r="B405" s="1093">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3">
        <v>7</v>
      </c>
      <c r="B406" s="1093">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3">
        <v>8</v>
      </c>
      <c r="B407" s="1093">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3">
        <v>9</v>
      </c>
      <c r="B408" s="1093">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3">
        <v>10</v>
      </c>
      <c r="B409" s="1093">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3">
        <v>11</v>
      </c>
      <c r="B410" s="1093">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3">
        <v>12</v>
      </c>
      <c r="B411" s="1093">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3">
        <v>13</v>
      </c>
      <c r="B412" s="1093">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3">
        <v>14</v>
      </c>
      <c r="B413" s="1093">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3">
        <v>15</v>
      </c>
      <c r="B414" s="1093">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3">
        <v>16</v>
      </c>
      <c r="B415" s="1093">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3">
        <v>17</v>
      </c>
      <c r="B416" s="1093">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3">
        <v>18</v>
      </c>
      <c r="B417" s="1093">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3">
        <v>19</v>
      </c>
      <c r="B418" s="1093">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3">
        <v>20</v>
      </c>
      <c r="B419" s="1093">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3">
        <v>21</v>
      </c>
      <c r="B420" s="1093">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3">
        <v>22</v>
      </c>
      <c r="B421" s="1093">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3">
        <v>23</v>
      </c>
      <c r="B422" s="1093">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3">
        <v>24</v>
      </c>
      <c r="B423" s="1093">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3">
        <v>25</v>
      </c>
      <c r="B424" s="1093">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3">
        <v>26</v>
      </c>
      <c r="B425" s="1093">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3">
        <v>27</v>
      </c>
      <c r="B426" s="1093">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3">
        <v>28</v>
      </c>
      <c r="B427" s="1093">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3">
        <v>29</v>
      </c>
      <c r="B428" s="1093">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3">
        <v>30</v>
      </c>
      <c r="B429" s="1093">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356</v>
      </c>
      <c r="Z432" s="381"/>
      <c r="AA432" s="381"/>
      <c r="AB432" s="381"/>
      <c r="AC432" s="148" t="s">
        <v>341</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3">
        <v>1</v>
      </c>
      <c r="B433" s="1093">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3">
        <v>2</v>
      </c>
      <c r="B434" s="1093">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3">
        <v>3</v>
      </c>
      <c r="B435" s="1093">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3">
        <v>4</v>
      </c>
      <c r="B436" s="1093">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3">
        <v>5</v>
      </c>
      <c r="B437" s="1093">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3">
        <v>6</v>
      </c>
      <c r="B438" s="1093">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3">
        <v>7</v>
      </c>
      <c r="B439" s="1093">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3">
        <v>8</v>
      </c>
      <c r="B440" s="1093">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3">
        <v>9</v>
      </c>
      <c r="B441" s="1093">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3">
        <v>10</v>
      </c>
      <c r="B442" s="1093">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3">
        <v>11</v>
      </c>
      <c r="B443" s="1093">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3">
        <v>12</v>
      </c>
      <c r="B444" s="1093">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3">
        <v>13</v>
      </c>
      <c r="B445" s="1093">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3">
        <v>14</v>
      </c>
      <c r="B446" s="1093">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3">
        <v>15</v>
      </c>
      <c r="B447" s="1093">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3">
        <v>16</v>
      </c>
      <c r="B448" s="1093">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3">
        <v>17</v>
      </c>
      <c r="B449" s="1093">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3">
        <v>18</v>
      </c>
      <c r="B450" s="1093">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3">
        <v>19</v>
      </c>
      <c r="B451" s="1093">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3">
        <v>20</v>
      </c>
      <c r="B452" s="1093">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3">
        <v>21</v>
      </c>
      <c r="B453" s="1093">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3">
        <v>22</v>
      </c>
      <c r="B454" s="1093">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3">
        <v>23</v>
      </c>
      <c r="B455" s="1093">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3">
        <v>24</v>
      </c>
      <c r="B456" s="1093">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3">
        <v>25</v>
      </c>
      <c r="B457" s="1093">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3">
        <v>26</v>
      </c>
      <c r="B458" s="1093">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3">
        <v>27</v>
      </c>
      <c r="B459" s="1093">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3">
        <v>28</v>
      </c>
      <c r="B460" s="1093">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3">
        <v>29</v>
      </c>
      <c r="B461" s="1093">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3">
        <v>30</v>
      </c>
      <c r="B462" s="1093">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356</v>
      </c>
      <c r="Z465" s="381"/>
      <c r="AA465" s="381"/>
      <c r="AB465" s="381"/>
      <c r="AC465" s="148" t="s">
        <v>341</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3">
        <v>1</v>
      </c>
      <c r="B466" s="1093">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3">
        <v>2</v>
      </c>
      <c r="B467" s="1093">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3">
        <v>3</v>
      </c>
      <c r="B468" s="1093">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3">
        <v>4</v>
      </c>
      <c r="B469" s="1093">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3">
        <v>5</v>
      </c>
      <c r="B470" s="1093">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3">
        <v>6</v>
      </c>
      <c r="B471" s="1093">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3">
        <v>7</v>
      </c>
      <c r="B472" s="1093">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3">
        <v>8</v>
      </c>
      <c r="B473" s="1093">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3">
        <v>9</v>
      </c>
      <c r="B474" s="1093">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3">
        <v>10</v>
      </c>
      <c r="B475" s="1093">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3">
        <v>11</v>
      </c>
      <c r="B476" s="1093">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3">
        <v>12</v>
      </c>
      <c r="B477" s="1093">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3">
        <v>13</v>
      </c>
      <c r="B478" s="1093">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3">
        <v>14</v>
      </c>
      <c r="B479" s="1093">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3">
        <v>15</v>
      </c>
      <c r="B480" s="1093">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3">
        <v>16</v>
      </c>
      <c r="B481" s="1093">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3">
        <v>17</v>
      </c>
      <c r="B482" s="1093">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3">
        <v>18</v>
      </c>
      <c r="B483" s="1093">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3">
        <v>19</v>
      </c>
      <c r="B484" s="1093">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3">
        <v>20</v>
      </c>
      <c r="B485" s="1093">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3">
        <v>21</v>
      </c>
      <c r="B486" s="1093">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3">
        <v>22</v>
      </c>
      <c r="B487" s="1093">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3">
        <v>23</v>
      </c>
      <c r="B488" s="1093">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3">
        <v>24</v>
      </c>
      <c r="B489" s="1093">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3">
        <v>25</v>
      </c>
      <c r="B490" s="1093">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3">
        <v>26</v>
      </c>
      <c r="B491" s="1093">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3">
        <v>27</v>
      </c>
      <c r="B492" s="1093">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3">
        <v>28</v>
      </c>
      <c r="B493" s="1093">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3">
        <v>29</v>
      </c>
      <c r="B494" s="1093">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3">
        <v>30</v>
      </c>
      <c r="B495" s="1093">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356</v>
      </c>
      <c r="Z498" s="381"/>
      <c r="AA498" s="381"/>
      <c r="AB498" s="381"/>
      <c r="AC498" s="148" t="s">
        <v>341</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3">
        <v>1</v>
      </c>
      <c r="B499" s="1093">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3">
        <v>2</v>
      </c>
      <c r="B500" s="1093">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3">
        <v>3</v>
      </c>
      <c r="B501" s="1093">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3">
        <v>4</v>
      </c>
      <c r="B502" s="1093">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3">
        <v>5</v>
      </c>
      <c r="B503" s="1093">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3">
        <v>6</v>
      </c>
      <c r="B504" s="1093">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3">
        <v>7</v>
      </c>
      <c r="B505" s="1093">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3">
        <v>8</v>
      </c>
      <c r="B506" s="1093">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3">
        <v>9</v>
      </c>
      <c r="B507" s="1093">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3">
        <v>10</v>
      </c>
      <c r="B508" s="1093">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3">
        <v>11</v>
      </c>
      <c r="B509" s="1093">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3">
        <v>12</v>
      </c>
      <c r="B510" s="1093">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3">
        <v>13</v>
      </c>
      <c r="B511" s="1093">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3">
        <v>14</v>
      </c>
      <c r="B512" s="1093">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3">
        <v>15</v>
      </c>
      <c r="B513" s="1093">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3">
        <v>16</v>
      </c>
      <c r="B514" s="1093">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3">
        <v>17</v>
      </c>
      <c r="B515" s="1093">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3">
        <v>18</v>
      </c>
      <c r="B516" s="1093">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3">
        <v>19</v>
      </c>
      <c r="B517" s="1093">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3">
        <v>20</v>
      </c>
      <c r="B518" s="1093">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3">
        <v>21</v>
      </c>
      <c r="B519" s="1093">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3">
        <v>22</v>
      </c>
      <c r="B520" s="1093">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3">
        <v>23</v>
      </c>
      <c r="B521" s="1093">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3">
        <v>24</v>
      </c>
      <c r="B522" s="1093">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3">
        <v>25</v>
      </c>
      <c r="B523" s="1093">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3">
        <v>26</v>
      </c>
      <c r="B524" s="1093">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3">
        <v>27</v>
      </c>
      <c r="B525" s="1093">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3">
        <v>28</v>
      </c>
      <c r="B526" s="1093">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3">
        <v>29</v>
      </c>
      <c r="B527" s="1093">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3">
        <v>30</v>
      </c>
      <c r="B528" s="1093">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356</v>
      </c>
      <c r="Z531" s="381"/>
      <c r="AA531" s="381"/>
      <c r="AB531" s="381"/>
      <c r="AC531" s="148" t="s">
        <v>341</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3">
        <v>1</v>
      </c>
      <c r="B532" s="1093">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3">
        <v>2</v>
      </c>
      <c r="B533" s="1093">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3">
        <v>3</v>
      </c>
      <c r="B534" s="1093">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3">
        <v>4</v>
      </c>
      <c r="B535" s="1093">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3">
        <v>5</v>
      </c>
      <c r="B536" s="1093">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3">
        <v>6</v>
      </c>
      <c r="B537" s="1093">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3">
        <v>7</v>
      </c>
      <c r="B538" s="1093">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3">
        <v>8</v>
      </c>
      <c r="B539" s="1093">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3">
        <v>9</v>
      </c>
      <c r="B540" s="1093">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3">
        <v>10</v>
      </c>
      <c r="B541" s="1093">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3">
        <v>11</v>
      </c>
      <c r="B542" s="1093">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3">
        <v>12</v>
      </c>
      <c r="B543" s="1093">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3">
        <v>13</v>
      </c>
      <c r="B544" s="1093">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3">
        <v>14</v>
      </c>
      <c r="B545" s="1093">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3">
        <v>15</v>
      </c>
      <c r="B546" s="1093">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3">
        <v>16</v>
      </c>
      <c r="B547" s="1093">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3">
        <v>17</v>
      </c>
      <c r="B548" s="1093">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3">
        <v>18</v>
      </c>
      <c r="B549" s="1093">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3">
        <v>19</v>
      </c>
      <c r="B550" s="1093">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3">
        <v>20</v>
      </c>
      <c r="B551" s="1093">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3">
        <v>21</v>
      </c>
      <c r="B552" s="1093">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3">
        <v>22</v>
      </c>
      <c r="B553" s="1093">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3">
        <v>23</v>
      </c>
      <c r="B554" s="1093">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3">
        <v>24</v>
      </c>
      <c r="B555" s="1093">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3">
        <v>25</v>
      </c>
      <c r="B556" s="1093">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3">
        <v>26</v>
      </c>
      <c r="B557" s="1093">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3">
        <v>27</v>
      </c>
      <c r="B558" s="1093">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3">
        <v>28</v>
      </c>
      <c r="B559" s="1093">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3">
        <v>29</v>
      </c>
      <c r="B560" s="1093">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3">
        <v>30</v>
      </c>
      <c r="B561" s="1093">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356</v>
      </c>
      <c r="Z564" s="381"/>
      <c r="AA564" s="381"/>
      <c r="AB564" s="381"/>
      <c r="AC564" s="148" t="s">
        <v>341</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3">
        <v>1</v>
      </c>
      <c r="B565" s="1093">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3">
        <v>2</v>
      </c>
      <c r="B566" s="1093">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3">
        <v>3</v>
      </c>
      <c r="B567" s="1093">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3">
        <v>4</v>
      </c>
      <c r="B568" s="1093">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3">
        <v>5</v>
      </c>
      <c r="B569" s="1093">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3">
        <v>6</v>
      </c>
      <c r="B570" s="1093">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3">
        <v>7</v>
      </c>
      <c r="B571" s="1093">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3">
        <v>8</v>
      </c>
      <c r="B572" s="1093">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3">
        <v>9</v>
      </c>
      <c r="B573" s="1093">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3">
        <v>10</v>
      </c>
      <c r="B574" s="1093">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3">
        <v>11</v>
      </c>
      <c r="B575" s="1093">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3">
        <v>12</v>
      </c>
      <c r="B576" s="1093">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3">
        <v>13</v>
      </c>
      <c r="B577" s="1093">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3">
        <v>14</v>
      </c>
      <c r="B578" s="1093">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3">
        <v>15</v>
      </c>
      <c r="B579" s="1093">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3">
        <v>16</v>
      </c>
      <c r="B580" s="1093">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3">
        <v>17</v>
      </c>
      <c r="B581" s="1093">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3">
        <v>18</v>
      </c>
      <c r="B582" s="1093">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3">
        <v>19</v>
      </c>
      <c r="B583" s="1093">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3">
        <v>20</v>
      </c>
      <c r="B584" s="1093">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3">
        <v>21</v>
      </c>
      <c r="B585" s="1093">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3">
        <v>22</v>
      </c>
      <c r="B586" s="1093">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3">
        <v>23</v>
      </c>
      <c r="B587" s="1093">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3">
        <v>24</v>
      </c>
      <c r="B588" s="1093">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3">
        <v>25</v>
      </c>
      <c r="B589" s="1093">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3">
        <v>26</v>
      </c>
      <c r="B590" s="1093">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3">
        <v>27</v>
      </c>
      <c r="B591" s="1093">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3">
        <v>28</v>
      </c>
      <c r="B592" s="1093">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3">
        <v>29</v>
      </c>
      <c r="B593" s="1093">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3">
        <v>30</v>
      </c>
      <c r="B594" s="1093">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356</v>
      </c>
      <c r="Z597" s="381"/>
      <c r="AA597" s="381"/>
      <c r="AB597" s="381"/>
      <c r="AC597" s="148" t="s">
        <v>341</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3">
        <v>1</v>
      </c>
      <c r="B598" s="1093">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3">
        <v>2</v>
      </c>
      <c r="B599" s="1093">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3">
        <v>3</v>
      </c>
      <c r="B600" s="1093">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3">
        <v>4</v>
      </c>
      <c r="B601" s="1093">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3">
        <v>5</v>
      </c>
      <c r="B602" s="1093">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3">
        <v>6</v>
      </c>
      <c r="B603" s="1093">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3">
        <v>7</v>
      </c>
      <c r="B604" s="1093">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3">
        <v>8</v>
      </c>
      <c r="B605" s="1093">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3">
        <v>9</v>
      </c>
      <c r="B606" s="1093">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3">
        <v>10</v>
      </c>
      <c r="B607" s="1093">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3">
        <v>11</v>
      </c>
      <c r="B608" s="1093">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3">
        <v>12</v>
      </c>
      <c r="B609" s="1093">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3">
        <v>13</v>
      </c>
      <c r="B610" s="1093">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3">
        <v>14</v>
      </c>
      <c r="B611" s="1093">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3">
        <v>15</v>
      </c>
      <c r="B612" s="1093">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3">
        <v>16</v>
      </c>
      <c r="B613" s="1093">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3">
        <v>17</v>
      </c>
      <c r="B614" s="1093">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3">
        <v>18</v>
      </c>
      <c r="B615" s="1093">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3">
        <v>19</v>
      </c>
      <c r="B616" s="1093">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3">
        <v>20</v>
      </c>
      <c r="B617" s="1093">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3">
        <v>21</v>
      </c>
      <c r="B618" s="1093">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3">
        <v>22</v>
      </c>
      <c r="B619" s="1093">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3">
        <v>23</v>
      </c>
      <c r="B620" s="1093">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3">
        <v>24</v>
      </c>
      <c r="B621" s="1093">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3">
        <v>25</v>
      </c>
      <c r="B622" s="1093">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3">
        <v>26</v>
      </c>
      <c r="B623" s="1093">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3">
        <v>27</v>
      </c>
      <c r="B624" s="1093">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3">
        <v>28</v>
      </c>
      <c r="B625" s="1093">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3">
        <v>29</v>
      </c>
      <c r="B626" s="1093">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3">
        <v>30</v>
      </c>
      <c r="B627" s="1093">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356</v>
      </c>
      <c r="Z630" s="381"/>
      <c r="AA630" s="381"/>
      <c r="AB630" s="381"/>
      <c r="AC630" s="148" t="s">
        <v>341</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3">
        <v>1</v>
      </c>
      <c r="B631" s="1093">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3">
        <v>2</v>
      </c>
      <c r="B632" s="1093">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3">
        <v>3</v>
      </c>
      <c r="B633" s="1093">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3">
        <v>4</v>
      </c>
      <c r="B634" s="1093">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3">
        <v>5</v>
      </c>
      <c r="B635" s="1093">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3">
        <v>6</v>
      </c>
      <c r="B636" s="1093">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3">
        <v>7</v>
      </c>
      <c r="B637" s="1093">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3">
        <v>8</v>
      </c>
      <c r="B638" s="1093">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3">
        <v>9</v>
      </c>
      <c r="B639" s="1093">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3">
        <v>10</v>
      </c>
      <c r="B640" s="1093">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3">
        <v>11</v>
      </c>
      <c r="B641" s="1093">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3">
        <v>12</v>
      </c>
      <c r="B642" s="1093">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3">
        <v>13</v>
      </c>
      <c r="B643" s="1093">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3">
        <v>14</v>
      </c>
      <c r="B644" s="1093">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3">
        <v>15</v>
      </c>
      <c r="B645" s="1093">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3">
        <v>16</v>
      </c>
      <c r="B646" s="1093">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3">
        <v>17</v>
      </c>
      <c r="B647" s="1093">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3">
        <v>18</v>
      </c>
      <c r="B648" s="1093">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3">
        <v>19</v>
      </c>
      <c r="B649" s="1093">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3">
        <v>20</v>
      </c>
      <c r="B650" s="1093">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3">
        <v>21</v>
      </c>
      <c r="B651" s="1093">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3">
        <v>22</v>
      </c>
      <c r="B652" s="1093">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3">
        <v>23</v>
      </c>
      <c r="B653" s="1093">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3">
        <v>24</v>
      </c>
      <c r="B654" s="1093">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3">
        <v>25</v>
      </c>
      <c r="B655" s="1093">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3">
        <v>26</v>
      </c>
      <c r="B656" s="1093">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3">
        <v>27</v>
      </c>
      <c r="B657" s="1093">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3">
        <v>28</v>
      </c>
      <c r="B658" s="1093">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3">
        <v>29</v>
      </c>
      <c r="B659" s="1093">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3">
        <v>30</v>
      </c>
      <c r="B660" s="1093">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356</v>
      </c>
      <c r="Z663" s="381"/>
      <c r="AA663" s="381"/>
      <c r="AB663" s="381"/>
      <c r="AC663" s="148" t="s">
        <v>341</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3">
        <v>1</v>
      </c>
      <c r="B664" s="1093">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3">
        <v>2</v>
      </c>
      <c r="B665" s="1093">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3">
        <v>3</v>
      </c>
      <c r="B666" s="1093">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3">
        <v>4</v>
      </c>
      <c r="B667" s="1093">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3">
        <v>5</v>
      </c>
      <c r="B668" s="1093">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3">
        <v>6</v>
      </c>
      <c r="B669" s="1093">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3">
        <v>7</v>
      </c>
      <c r="B670" s="1093">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3">
        <v>8</v>
      </c>
      <c r="B671" s="1093">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3">
        <v>9</v>
      </c>
      <c r="B672" s="1093">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3">
        <v>10</v>
      </c>
      <c r="B673" s="1093">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3">
        <v>11</v>
      </c>
      <c r="B674" s="1093">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3">
        <v>12</v>
      </c>
      <c r="B675" s="1093">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3">
        <v>13</v>
      </c>
      <c r="B676" s="1093">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3">
        <v>14</v>
      </c>
      <c r="B677" s="1093">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3">
        <v>15</v>
      </c>
      <c r="B678" s="1093">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3">
        <v>16</v>
      </c>
      <c r="B679" s="1093">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3">
        <v>17</v>
      </c>
      <c r="B680" s="1093">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3">
        <v>18</v>
      </c>
      <c r="B681" s="1093">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3">
        <v>19</v>
      </c>
      <c r="B682" s="1093">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3">
        <v>20</v>
      </c>
      <c r="B683" s="1093">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3">
        <v>21</v>
      </c>
      <c r="B684" s="1093">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3">
        <v>22</v>
      </c>
      <c r="B685" s="1093">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3">
        <v>23</v>
      </c>
      <c r="B686" s="1093">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3">
        <v>24</v>
      </c>
      <c r="B687" s="1093">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3">
        <v>25</v>
      </c>
      <c r="B688" s="1093">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3">
        <v>26</v>
      </c>
      <c r="B689" s="1093">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3">
        <v>27</v>
      </c>
      <c r="B690" s="1093">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3">
        <v>28</v>
      </c>
      <c r="B691" s="1093">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3">
        <v>29</v>
      </c>
      <c r="B692" s="1093">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3">
        <v>30</v>
      </c>
      <c r="B693" s="1093">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356</v>
      </c>
      <c r="Z696" s="381"/>
      <c r="AA696" s="381"/>
      <c r="AB696" s="381"/>
      <c r="AC696" s="148" t="s">
        <v>341</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3">
        <v>1</v>
      </c>
      <c r="B697" s="1093">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3">
        <v>2</v>
      </c>
      <c r="B698" s="1093">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3">
        <v>3</v>
      </c>
      <c r="B699" s="1093">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3">
        <v>4</v>
      </c>
      <c r="B700" s="1093">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3">
        <v>5</v>
      </c>
      <c r="B701" s="1093">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3">
        <v>6</v>
      </c>
      <c r="B702" s="1093">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3">
        <v>7</v>
      </c>
      <c r="B703" s="1093">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3">
        <v>8</v>
      </c>
      <c r="B704" s="1093">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3">
        <v>9</v>
      </c>
      <c r="B705" s="1093">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3">
        <v>10</v>
      </c>
      <c r="B706" s="1093">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3">
        <v>11</v>
      </c>
      <c r="B707" s="1093">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3">
        <v>12</v>
      </c>
      <c r="B708" s="1093">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3">
        <v>13</v>
      </c>
      <c r="B709" s="1093">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3">
        <v>14</v>
      </c>
      <c r="B710" s="1093">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3">
        <v>15</v>
      </c>
      <c r="B711" s="1093">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3">
        <v>16</v>
      </c>
      <c r="B712" s="1093">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3">
        <v>17</v>
      </c>
      <c r="B713" s="1093">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3">
        <v>18</v>
      </c>
      <c r="B714" s="1093">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3">
        <v>19</v>
      </c>
      <c r="B715" s="1093">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3">
        <v>20</v>
      </c>
      <c r="B716" s="1093">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3">
        <v>21</v>
      </c>
      <c r="B717" s="1093">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3">
        <v>22</v>
      </c>
      <c r="B718" s="1093">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3">
        <v>23</v>
      </c>
      <c r="B719" s="1093">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3">
        <v>24</v>
      </c>
      <c r="B720" s="1093">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3">
        <v>25</v>
      </c>
      <c r="B721" s="1093">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3">
        <v>26</v>
      </c>
      <c r="B722" s="1093">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3">
        <v>27</v>
      </c>
      <c r="B723" s="1093">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3">
        <v>28</v>
      </c>
      <c r="B724" s="1093">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3">
        <v>29</v>
      </c>
      <c r="B725" s="1093">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3">
        <v>30</v>
      </c>
      <c r="B726" s="1093">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356</v>
      </c>
      <c r="Z729" s="381"/>
      <c r="AA729" s="381"/>
      <c r="AB729" s="381"/>
      <c r="AC729" s="148" t="s">
        <v>341</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3">
        <v>1</v>
      </c>
      <c r="B730" s="1093">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3">
        <v>2</v>
      </c>
      <c r="B731" s="1093">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3">
        <v>3</v>
      </c>
      <c r="B732" s="1093">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3">
        <v>4</v>
      </c>
      <c r="B733" s="1093">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3">
        <v>5</v>
      </c>
      <c r="B734" s="1093">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3">
        <v>6</v>
      </c>
      <c r="B735" s="1093">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3">
        <v>7</v>
      </c>
      <c r="B736" s="1093">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3">
        <v>8</v>
      </c>
      <c r="B737" s="1093">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3">
        <v>9</v>
      </c>
      <c r="B738" s="1093">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3">
        <v>10</v>
      </c>
      <c r="B739" s="1093">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3">
        <v>11</v>
      </c>
      <c r="B740" s="1093">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3">
        <v>12</v>
      </c>
      <c r="B741" s="1093">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3">
        <v>13</v>
      </c>
      <c r="B742" s="1093">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3">
        <v>14</v>
      </c>
      <c r="B743" s="1093">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3">
        <v>15</v>
      </c>
      <c r="B744" s="1093">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3">
        <v>16</v>
      </c>
      <c r="B745" s="1093">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3">
        <v>17</v>
      </c>
      <c r="B746" s="1093">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3">
        <v>18</v>
      </c>
      <c r="B747" s="1093">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3">
        <v>19</v>
      </c>
      <c r="B748" s="1093">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3">
        <v>20</v>
      </c>
      <c r="B749" s="1093">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3">
        <v>21</v>
      </c>
      <c r="B750" s="1093">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3">
        <v>22</v>
      </c>
      <c r="B751" s="1093">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3">
        <v>23</v>
      </c>
      <c r="B752" s="1093">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3">
        <v>24</v>
      </c>
      <c r="B753" s="1093">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3">
        <v>25</v>
      </c>
      <c r="B754" s="1093">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3">
        <v>26</v>
      </c>
      <c r="B755" s="1093">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3">
        <v>27</v>
      </c>
      <c r="B756" s="1093">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3">
        <v>28</v>
      </c>
      <c r="B757" s="1093">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3">
        <v>29</v>
      </c>
      <c r="B758" s="1093">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3">
        <v>30</v>
      </c>
      <c r="B759" s="1093">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356</v>
      </c>
      <c r="Z762" s="381"/>
      <c r="AA762" s="381"/>
      <c r="AB762" s="381"/>
      <c r="AC762" s="148" t="s">
        <v>341</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3">
        <v>1</v>
      </c>
      <c r="B763" s="1093">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3">
        <v>2</v>
      </c>
      <c r="B764" s="1093">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3">
        <v>3</v>
      </c>
      <c r="B765" s="1093">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3">
        <v>4</v>
      </c>
      <c r="B766" s="1093">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3">
        <v>5</v>
      </c>
      <c r="B767" s="1093">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3">
        <v>6</v>
      </c>
      <c r="B768" s="1093">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3">
        <v>7</v>
      </c>
      <c r="B769" s="1093">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3">
        <v>8</v>
      </c>
      <c r="B770" s="1093">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3">
        <v>9</v>
      </c>
      <c r="B771" s="1093">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3">
        <v>10</v>
      </c>
      <c r="B772" s="1093">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3">
        <v>11</v>
      </c>
      <c r="B773" s="1093">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3">
        <v>12</v>
      </c>
      <c r="B774" s="1093">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3">
        <v>13</v>
      </c>
      <c r="B775" s="1093">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3">
        <v>14</v>
      </c>
      <c r="B776" s="1093">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3">
        <v>15</v>
      </c>
      <c r="B777" s="1093">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3">
        <v>16</v>
      </c>
      <c r="B778" s="1093">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3">
        <v>17</v>
      </c>
      <c r="B779" s="1093">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3">
        <v>18</v>
      </c>
      <c r="B780" s="1093">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3">
        <v>19</v>
      </c>
      <c r="B781" s="1093">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3">
        <v>20</v>
      </c>
      <c r="B782" s="1093">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3">
        <v>21</v>
      </c>
      <c r="B783" s="1093">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3">
        <v>22</v>
      </c>
      <c r="B784" s="1093">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3">
        <v>23</v>
      </c>
      <c r="B785" s="1093">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3">
        <v>24</v>
      </c>
      <c r="B786" s="1093">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3">
        <v>25</v>
      </c>
      <c r="B787" s="1093">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3">
        <v>26</v>
      </c>
      <c r="B788" s="1093">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3">
        <v>27</v>
      </c>
      <c r="B789" s="1093">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3">
        <v>28</v>
      </c>
      <c r="B790" s="1093">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3">
        <v>29</v>
      </c>
      <c r="B791" s="1093">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3">
        <v>30</v>
      </c>
      <c r="B792" s="1093">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356</v>
      </c>
      <c r="Z795" s="381"/>
      <c r="AA795" s="381"/>
      <c r="AB795" s="381"/>
      <c r="AC795" s="148" t="s">
        <v>341</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3">
        <v>1</v>
      </c>
      <c r="B796" s="1093">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3">
        <v>2</v>
      </c>
      <c r="B797" s="1093">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3">
        <v>3</v>
      </c>
      <c r="B798" s="1093">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3">
        <v>4</v>
      </c>
      <c r="B799" s="1093">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3">
        <v>5</v>
      </c>
      <c r="B800" s="1093">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3">
        <v>6</v>
      </c>
      <c r="B801" s="1093">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3">
        <v>7</v>
      </c>
      <c r="B802" s="1093">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3">
        <v>8</v>
      </c>
      <c r="B803" s="1093">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3">
        <v>9</v>
      </c>
      <c r="B804" s="1093">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3">
        <v>10</v>
      </c>
      <c r="B805" s="1093">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3">
        <v>11</v>
      </c>
      <c r="B806" s="1093">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3">
        <v>12</v>
      </c>
      <c r="B807" s="1093">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3">
        <v>13</v>
      </c>
      <c r="B808" s="1093">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3">
        <v>14</v>
      </c>
      <c r="B809" s="1093">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3">
        <v>15</v>
      </c>
      <c r="B810" s="1093">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3">
        <v>16</v>
      </c>
      <c r="B811" s="1093">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3">
        <v>17</v>
      </c>
      <c r="B812" s="1093">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3">
        <v>18</v>
      </c>
      <c r="B813" s="1093">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3">
        <v>19</v>
      </c>
      <c r="B814" s="1093">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3">
        <v>20</v>
      </c>
      <c r="B815" s="1093">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3">
        <v>21</v>
      </c>
      <c r="B816" s="1093">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3">
        <v>22</v>
      </c>
      <c r="B817" s="1093">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3">
        <v>23</v>
      </c>
      <c r="B818" s="1093">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3">
        <v>24</v>
      </c>
      <c r="B819" s="1093">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3">
        <v>25</v>
      </c>
      <c r="B820" s="1093">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3">
        <v>26</v>
      </c>
      <c r="B821" s="1093">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3">
        <v>27</v>
      </c>
      <c r="B822" s="1093">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3">
        <v>28</v>
      </c>
      <c r="B823" s="1093">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3">
        <v>29</v>
      </c>
      <c r="B824" s="1093">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3">
        <v>30</v>
      </c>
      <c r="B825" s="1093">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356</v>
      </c>
      <c r="Z828" s="381"/>
      <c r="AA828" s="381"/>
      <c r="AB828" s="381"/>
      <c r="AC828" s="148" t="s">
        <v>341</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3">
        <v>1</v>
      </c>
      <c r="B829" s="1093">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3">
        <v>2</v>
      </c>
      <c r="B830" s="1093">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3">
        <v>3</v>
      </c>
      <c r="B831" s="1093">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3">
        <v>4</v>
      </c>
      <c r="B832" s="1093">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3">
        <v>5</v>
      </c>
      <c r="B833" s="1093">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3">
        <v>6</v>
      </c>
      <c r="B834" s="1093">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3">
        <v>7</v>
      </c>
      <c r="B835" s="1093">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3">
        <v>8</v>
      </c>
      <c r="B836" s="1093">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3">
        <v>9</v>
      </c>
      <c r="B837" s="1093">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3">
        <v>10</v>
      </c>
      <c r="B838" s="1093">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3">
        <v>11</v>
      </c>
      <c r="B839" s="1093">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3">
        <v>12</v>
      </c>
      <c r="B840" s="1093">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3">
        <v>13</v>
      </c>
      <c r="B841" s="1093">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3">
        <v>14</v>
      </c>
      <c r="B842" s="1093">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3">
        <v>15</v>
      </c>
      <c r="B843" s="1093">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3">
        <v>16</v>
      </c>
      <c r="B844" s="1093">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3">
        <v>17</v>
      </c>
      <c r="B845" s="1093">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3">
        <v>18</v>
      </c>
      <c r="B846" s="1093">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3">
        <v>19</v>
      </c>
      <c r="B847" s="1093">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3">
        <v>20</v>
      </c>
      <c r="B848" s="1093">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3">
        <v>21</v>
      </c>
      <c r="B849" s="1093">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3">
        <v>22</v>
      </c>
      <c r="B850" s="1093">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3">
        <v>23</v>
      </c>
      <c r="B851" s="1093">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3">
        <v>24</v>
      </c>
      <c r="B852" s="1093">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3">
        <v>25</v>
      </c>
      <c r="B853" s="1093">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3">
        <v>26</v>
      </c>
      <c r="B854" s="1093">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3">
        <v>27</v>
      </c>
      <c r="B855" s="1093">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3">
        <v>28</v>
      </c>
      <c r="B856" s="1093">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3">
        <v>29</v>
      </c>
      <c r="B857" s="1093">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3">
        <v>30</v>
      </c>
      <c r="B858" s="1093">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356</v>
      </c>
      <c r="Z861" s="381"/>
      <c r="AA861" s="381"/>
      <c r="AB861" s="381"/>
      <c r="AC861" s="148" t="s">
        <v>341</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3">
        <v>1</v>
      </c>
      <c r="B862" s="1093">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3">
        <v>2</v>
      </c>
      <c r="B863" s="1093">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3">
        <v>3</v>
      </c>
      <c r="B864" s="1093">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3">
        <v>4</v>
      </c>
      <c r="B865" s="1093">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3">
        <v>5</v>
      </c>
      <c r="B866" s="1093">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3">
        <v>6</v>
      </c>
      <c r="B867" s="1093">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3">
        <v>7</v>
      </c>
      <c r="B868" s="1093">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3">
        <v>8</v>
      </c>
      <c r="B869" s="1093">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3">
        <v>9</v>
      </c>
      <c r="B870" s="1093">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3">
        <v>10</v>
      </c>
      <c r="B871" s="1093">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3">
        <v>11</v>
      </c>
      <c r="B872" s="1093">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3">
        <v>12</v>
      </c>
      <c r="B873" s="1093">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3">
        <v>13</v>
      </c>
      <c r="B874" s="1093">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3">
        <v>14</v>
      </c>
      <c r="B875" s="1093">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3">
        <v>15</v>
      </c>
      <c r="B876" s="1093">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3">
        <v>16</v>
      </c>
      <c r="B877" s="1093">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3">
        <v>17</v>
      </c>
      <c r="B878" s="1093">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3">
        <v>18</v>
      </c>
      <c r="B879" s="1093">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3">
        <v>19</v>
      </c>
      <c r="B880" s="1093">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3">
        <v>20</v>
      </c>
      <c r="B881" s="1093">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3">
        <v>21</v>
      </c>
      <c r="B882" s="1093">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3">
        <v>22</v>
      </c>
      <c r="B883" s="1093">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3">
        <v>23</v>
      </c>
      <c r="B884" s="1093">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3">
        <v>24</v>
      </c>
      <c r="B885" s="1093">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3">
        <v>25</v>
      </c>
      <c r="B886" s="1093">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3">
        <v>26</v>
      </c>
      <c r="B887" s="1093">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3">
        <v>27</v>
      </c>
      <c r="B888" s="1093">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3">
        <v>28</v>
      </c>
      <c r="B889" s="1093">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3">
        <v>29</v>
      </c>
      <c r="B890" s="1093">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3">
        <v>30</v>
      </c>
      <c r="B891" s="1093">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356</v>
      </c>
      <c r="Z894" s="381"/>
      <c r="AA894" s="381"/>
      <c r="AB894" s="381"/>
      <c r="AC894" s="148" t="s">
        <v>341</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3">
        <v>1</v>
      </c>
      <c r="B895" s="1093">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3">
        <v>2</v>
      </c>
      <c r="B896" s="1093">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3">
        <v>3</v>
      </c>
      <c r="B897" s="1093">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3">
        <v>4</v>
      </c>
      <c r="B898" s="1093">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3">
        <v>5</v>
      </c>
      <c r="B899" s="1093">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3">
        <v>6</v>
      </c>
      <c r="B900" s="1093">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3">
        <v>7</v>
      </c>
      <c r="B901" s="1093">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3">
        <v>8</v>
      </c>
      <c r="B902" s="1093">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3">
        <v>9</v>
      </c>
      <c r="B903" s="1093">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3">
        <v>10</v>
      </c>
      <c r="B904" s="1093">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3">
        <v>11</v>
      </c>
      <c r="B905" s="1093">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3">
        <v>12</v>
      </c>
      <c r="B906" s="1093">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3">
        <v>13</v>
      </c>
      <c r="B907" s="1093">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3">
        <v>14</v>
      </c>
      <c r="B908" s="1093">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3">
        <v>15</v>
      </c>
      <c r="B909" s="1093">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3">
        <v>16</v>
      </c>
      <c r="B910" s="1093">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3">
        <v>17</v>
      </c>
      <c r="B911" s="1093">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3">
        <v>18</v>
      </c>
      <c r="B912" s="1093">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3">
        <v>19</v>
      </c>
      <c r="B913" s="1093">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3">
        <v>20</v>
      </c>
      <c r="B914" s="1093">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3">
        <v>21</v>
      </c>
      <c r="B915" s="1093">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3">
        <v>22</v>
      </c>
      <c r="B916" s="1093">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3">
        <v>23</v>
      </c>
      <c r="B917" s="1093">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3">
        <v>24</v>
      </c>
      <c r="B918" s="1093">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3">
        <v>25</v>
      </c>
      <c r="B919" s="1093">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3">
        <v>26</v>
      </c>
      <c r="B920" s="1093">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3">
        <v>27</v>
      </c>
      <c r="B921" s="1093">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3">
        <v>28</v>
      </c>
      <c r="B922" s="1093">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3">
        <v>29</v>
      </c>
      <c r="B923" s="1093">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3">
        <v>30</v>
      </c>
      <c r="B924" s="1093">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356</v>
      </c>
      <c r="Z927" s="381"/>
      <c r="AA927" s="381"/>
      <c r="AB927" s="381"/>
      <c r="AC927" s="148" t="s">
        <v>341</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3">
        <v>1</v>
      </c>
      <c r="B928" s="1093">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3">
        <v>2</v>
      </c>
      <c r="B929" s="1093">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3">
        <v>3</v>
      </c>
      <c r="B930" s="1093">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3">
        <v>4</v>
      </c>
      <c r="B931" s="1093">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3">
        <v>5</v>
      </c>
      <c r="B932" s="1093">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3">
        <v>6</v>
      </c>
      <c r="B933" s="1093">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3">
        <v>7</v>
      </c>
      <c r="B934" s="1093">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3">
        <v>8</v>
      </c>
      <c r="B935" s="1093">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3">
        <v>9</v>
      </c>
      <c r="B936" s="1093">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3">
        <v>10</v>
      </c>
      <c r="B937" s="1093">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3">
        <v>11</v>
      </c>
      <c r="B938" s="1093">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3">
        <v>12</v>
      </c>
      <c r="B939" s="1093">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3">
        <v>13</v>
      </c>
      <c r="B940" s="1093">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3">
        <v>14</v>
      </c>
      <c r="B941" s="1093">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3">
        <v>15</v>
      </c>
      <c r="B942" s="1093">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3">
        <v>16</v>
      </c>
      <c r="B943" s="1093">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3">
        <v>17</v>
      </c>
      <c r="B944" s="1093">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3">
        <v>18</v>
      </c>
      <c r="B945" s="1093">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3">
        <v>19</v>
      </c>
      <c r="B946" s="1093">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3">
        <v>20</v>
      </c>
      <c r="B947" s="1093">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3">
        <v>21</v>
      </c>
      <c r="B948" s="1093">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3">
        <v>22</v>
      </c>
      <c r="B949" s="1093">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3">
        <v>23</v>
      </c>
      <c r="B950" s="1093">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3">
        <v>24</v>
      </c>
      <c r="B951" s="1093">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3">
        <v>25</v>
      </c>
      <c r="B952" s="1093">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3">
        <v>26</v>
      </c>
      <c r="B953" s="1093">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3">
        <v>27</v>
      </c>
      <c r="B954" s="1093">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3">
        <v>28</v>
      </c>
      <c r="B955" s="1093">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3">
        <v>29</v>
      </c>
      <c r="B956" s="1093">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3">
        <v>30</v>
      </c>
      <c r="B957" s="1093">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356</v>
      </c>
      <c r="Z960" s="381"/>
      <c r="AA960" s="381"/>
      <c r="AB960" s="381"/>
      <c r="AC960" s="148" t="s">
        <v>341</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3">
        <v>1</v>
      </c>
      <c r="B961" s="1093">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3">
        <v>2</v>
      </c>
      <c r="B962" s="1093">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3">
        <v>3</v>
      </c>
      <c r="B963" s="1093">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3">
        <v>4</v>
      </c>
      <c r="B964" s="1093">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3">
        <v>5</v>
      </c>
      <c r="B965" s="1093">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3">
        <v>6</v>
      </c>
      <c r="B966" s="1093">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3">
        <v>7</v>
      </c>
      <c r="B967" s="1093">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3">
        <v>8</v>
      </c>
      <c r="B968" s="1093">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3">
        <v>9</v>
      </c>
      <c r="B969" s="1093">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3">
        <v>10</v>
      </c>
      <c r="B970" s="1093">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3">
        <v>11</v>
      </c>
      <c r="B971" s="1093">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3">
        <v>12</v>
      </c>
      <c r="B972" s="1093">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3">
        <v>13</v>
      </c>
      <c r="B973" s="1093">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3">
        <v>14</v>
      </c>
      <c r="B974" s="1093">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3">
        <v>15</v>
      </c>
      <c r="B975" s="1093">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3">
        <v>16</v>
      </c>
      <c r="B976" s="1093">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3">
        <v>17</v>
      </c>
      <c r="B977" s="1093">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3">
        <v>18</v>
      </c>
      <c r="B978" s="1093">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3">
        <v>19</v>
      </c>
      <c r="B979" s="1093">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3">
        <v>20</v>
      </c>
      <c r="B980" s="1093">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3">
        <v>21</v>
      </c>
      <c r="B981" s="1093">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3">
        <v>22</v>
      </c>
      <c r="B982" s="1093">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3">
        <v>23</v>
      </c>
      <c r="B983" s="1093">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3">
        <v>24</v>
      </c>
      <c r="B984" s="1093">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3">
        <v>25</v>
      </c>
      <c r="B985" s="1093">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3">
        <v>26</v>
      </c>
      <c r="B986" s="1093">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3">
        <v>27</v>
      </c>
      <c r="B987" s="1093">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3">
        <v>28</v>
      </c>
      <c r="B988" s="1093">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3">
        <v>29</v>
      </c>
      <c r="B989" s="1093">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3">
        <v>30</v>
      </c>
      <c r="B990" s="1093">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356</v>
      </c>
      <c r="Z993" s="381"/>
      <c r="AA993" s="381"/>
      <c r="AB993" s="381"/>
      <c r="AC993" s="148" t="s">
        <v>341</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3">
        <v>1</v>
      </c>
      <c r="B994" s="1093">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3">
        <v>2</v>
      </c>
      <c r="B995" s="1093">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3">
        <v>3</v>
      </c>
      <c r="B996" s="1093">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3">
        <v>4</v>
      </c>
      <c r="B997" s="1093">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3">
        <v>5</v>
      </c>
      <c r="B998" s="1093">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3">
        <v>6</v>
      </c>
      <c r="B999" s="1093">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3">
        <v>7</v>
      </c>
      <c r="B1000" s="1093">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3">
        <v>8</v>
      </c>
      <c r="B1001" s="1093">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3">
        <v>9</v>
      </c>
      <c r="B1002" s="1093">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3">
        <v>10</v>
      </c>
      <c r="B1003" s="1093">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3">
        <v>11</v>
      </c>
      <c r="B1004" s="1093">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3">
        <v>12</v>
      </c>
      <c r="B1005" s="1093">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3">
        <v>13</v>
      </c>
      <c r="B1006" s="1093">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3">
        <v>14</v>
      </c>
      <c r="B1007" s="1093">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3">
        <v>15</v>
      </c>
      <c r="B1008" s="1093">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3">
        <v>16</v>
      </c>
      <c r="B1009" s="1093">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3">
        <v>17</v>
      </c>
      <c r="B1010" s="1093">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3">
        <v>18</v>
      </c>
      <c r="B1011" s="1093">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3">
        <v>19</v>
      </c>
      <c r="B1012" s="1093">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3">
        <v>20</v>
      </c>
      <c r="B1013" s="1093">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3">
        <v>21</v>
      </c>
      <c r="B1014" s="1093">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3">
        <v>22</v>
      </c>
      <c r="B1015" s="1093">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3">
        <v>23</v>
      </c>
      <c r="B1016" s="1093">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3">
        <v>24</v>
      </c>
      <c r="B1017" s="1093">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3">
        <v>25</v>
      </c>
      <c r="B1018" s="1093">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3">
        <v>26</v>
      </c>
      <c r="B1019" s="1093">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3">
        <v>27</v>
      </c>
      <c r="B1020" s="1093">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3">
        <v>28</v>
      </c>
      <c r="B1021" s="1093">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3">
        <v>29</v>
      </c>
      <c r="B1022" s="1093">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3">
        <v>30</v>
      </c>
      <c r="B1023" s="1093">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356</v>
      </c>
      <c r="Z1026" s="381"/>
      <c r="AA1026" s="381"/>
      <c r="AB1026" s="381"/>
      <c r="AC1026" s="148" t="s">
        <v>341</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3">
        <v>1</v>
      </c>
      <c r="B1027" s="1093">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3">
        <v>2</v>
      </c>
      <c r="B1028" s="1093">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3">
        <v>3</v>
      </c>
      <c r="B1029" s="1093">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3">
        <v>4</v>
      </c>
      <c r="B1030" s="1093">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3">
        <v>5</v>
      </c>
      <c r="B1031" s="1093">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3">
        <v>6</v>
      </c>
      <c r="B1032" s="1093">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3">
        <v>7</v>
      </c>
      <c r="B1033" s="1093">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3">
        <v>8</v>
      </c>
      <c r="B1034" s="1093">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3">
        <v>9</v>
      </c>
      <c r="B1035" s="1093">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3">
        <v>10</v>
      </c>
      <c r="B1036" s="1093">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3">
        <v>11</v>
      </c>
      <c r="B1037" s="1093">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3">
        <v>12</v>
      </c>
      <c r="B1038" s="1093">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3">
        <v>13</v>
      </c>
      <c r="B1039" s="1093">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3">
        <v>14</v>
      </c>
      <c r="B1040" s="1093">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3">
        <v>15</v>
      </c>
      <c r="B1041" s="1093">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3">
        <v>16</v>
      </c>
      <c r="B1042" s="1093">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3">
        <v>17</v>
      </c>
      <c r="B1043" s="1093">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3">
        <v>18</v>
      </c>
      <c r="B1044" s="1093">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3">
        <v>19</v>
      </c>
      <c r="B1045" s="1093">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3">
        <v>20</v>
      </c>
      <c r="B1046" s="1093">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3">
        <v>21</v>
      </c>
      <c r="B1047" s="1093">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3">
        <v>22</v>
      </c>
      <c r="B1048" s="1093">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3">
        <v>23</v>
      </c>
      <c r="B1049" s="1093">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3">
        <v>24</v>
      </c>
      <c r="B1050" s="1093">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3">
        <v>25</v>
      </c>
      <c r="B1051" s="1093">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3">
        <v>26</v>
      </c>
      <c r="B1052" s="1093">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3">
        <v>27</v>
      </c>
      <c r="B1053" s="1093">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3">
        <v>28</v>
      </c>
      <c r="B1054" s="1093">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3">
        <v>29</v>
      </c>
      <c r="B1055" s="1093">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3">
        <v>30</v>
      </c>
      <c r="B1056" s="1093">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356</v>
      </c>
      <c r="Z1059" s="381"/>
      <c r="AA1059" s="381"/>
      <c r="AB1059" s="381"/>
      <c r="AC1059" s="148" t="s">
        <v>341</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3">
        <v>1</v>
      </c>
      <c r="B1060" s="1093">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3">
        <v>2</v>
      </c>
      <c r="B1061" s="1093">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3">
        <v>3</v>
      </c>
      <c r="B1062" s="1093">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3">
        <v>4</v>
      </c>
      <c r="B1063" s="1093">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3">
        <v>5</v>
      </c>
      <c r="B1064" s="1093">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3">
        <v>6</v>
      </c>
      <c r="B1065" s="1093">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3">
        <v>7</v>
      </c>
      <c r="B1066" s="1093">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3">
        <v>8</v>
      </c>
      <c r="B1067" s="1093">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3">
        <v>9</v>
      </c>
      <c r="B1068" s="1093">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3">
        <v>10</v>
      </c>
      <c r="B1069" s="1093">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3">
        <v>11</v>
      </c>
      <c r="B1070" s="1093">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3">
        <v>12</v>
      </c>
      <c r="B1071" s="1093">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3">
        <v>13</v>
      </c>
      <c r="B1072" s="1093">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3">
        <v>14</v>
      </c>
      <c r="B1073" s="1093">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3">
        <v>15</v>
      </c>
      <c r="B1074" s="1093">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3">
        <v>16</v>
      </c>
      <c r="B1075" s="1093">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3">
        <v>17</v>
      </c>
      <c r="B1076" s="1093">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3">
        <v>18</v>
      </c>
      <c r="B1077" s="1093">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3">
        <v>19</v>
      </c>
      <c r="B1078" s="1093">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3">
        <v>20</v>
      </c>
      <c r="B1079" s="1093">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3">
        <v>21</v>
      </c>
      <c r="B1080" s="1093">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3">
        <v>22</v>
      </c>
      <c r="B1081" s="1093">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3">
        <v>23</v>
      </c>
      <c r="B1082" s="1093">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3">
        <v>24</v>
      </c>
      <c r="B1083" s="1093">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3">
        <v>25</v>
      </c>
      <c r="B1084" s="1093">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3">
        <v>26</v>
      </c>
      <c r="B1085" s="1093">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3">
        <v>27</v>
      </c>
      <c r="B1086" s="1093">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3">
        <v>28</v>
      </c>
      <c r="B1087" s="1093">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3">
        <v>29</v>
      </c>
      <c r="B1088" s="1093">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3">
        <v>30</v>
      </c>
      <c r="B1089" s="1093">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356</v>
      </c>
      <c r="Z1092" s="381"/>
      <c r="AA1092" s="381"/>
      <c r="AB1092" s="381"/>
      <c r="AC1092" s="148" t="s">
        <v>341</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3">
        <v>1</v>
      </c>
      <c r="B1093" s="1093">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3">
        <v>2</v>
      </c>
      <c r="B1094" s="1093">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3">
        <v>3</v>
      </c>
      <c r="B1095" s="1093">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3">
        <v>4</v>
      </c>
      <c r="B1096" s="1093">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3">
        <v>5</v>
      </c>
      <c r="B1097" s="1093">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3">
        <v>6</v>
      </c>
      <c r="B1098" s="1093">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3">
        <v>7</v>
      </c>
      <c r="B1099" s="1093">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3">
        <v>8</v>
      </c>
      <c r="B1100" s="1093">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3">
        <v>9</v>
      </c>
      <c r="B1101" s="1093">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3">
        <v>10</v>
      </c>
      <c r="B1102" s="1093">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3">
        <v>11</v>
      </c>
      <c r="B1103" s="1093">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3">
        <v>12</v>
      </c>
      <c r="B1104" s="1093">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3">
        <v>13</v>
      </c>
      <c r="B1105" s="1093">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3">
        <v>14</v>
      </c>
      <c r="B1106" s="1093">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3">
        <v>15</v>
      </c>
      <c r="B1107" s="1093">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3">
        <v>16</v>
      </c>
      <c r="B1108" s="1093">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3">
        <v>17</v>
      </c>
      <c r="B1109" s="1093">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3">
        <v>18</v>
      </c>
      <c r="B1110" s="1093">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3">
        <v>19</v>
      </c>
      <c r="B1111" s="1093">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3">
        <v>20</v>
      </c>
      <c r="B1112" s="1093">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3">
        <v>21</v>
      </c>
      <c r="B1113" s="1093">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3">
        <v>22</v>
      </c>
      <c r="B1114" s="1093">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3">
        <v>23</v>
      </c>
      <c r="B1115" s="1093">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3">
        <v>24</v>
      </c>
      <c r="B1116" s="1093">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3">
        <v>25</v>
      </c>
      <c r="B1117" s="1093">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3">
        <v>26</v>
      </c>
      <c r="B1118" s="1093">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3">
        <v>27</v>
      </c>
      <c r="B1119" s="1093">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3">
        <v>28</v>
      </c>
      <c r="B1120" s="1093">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3">
        <v>29</v>
      </c>
      <c r="B1121" s="1093">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3">
        <v>30</v>
      </c>
      <c r="B1122" s="1093">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356</v>
      </c>
      <c r="Z1125" s="381"/>
      <c r="AA1125" s="381"/>
      <c r="AB1125" s="381"/>
      <c r="AC1125" s="148" t="s">
        <v>341</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3">
        <v>1</v>
      </c>
      <c r="B1126" s="1093">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3">
        <v>2</v>
      </c>
      <c r="B1127" s="1093">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3">
        <v>3</v>
      </c>
      <c r="B1128" s="1093">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3">
        <v>4</v>
      </c>
      <c r="B1129" s="1093">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3">
        <v>5</v>
      </c>
      <c r="B1130" s="1093">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3">
        <v>6</v>
      </c>
      <c r="B1131" s="1093">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3">
        <v>7</v>
      </c>
      <c r="B1132" s="1093">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3">
        <v>8</v>
      </c>
      <c r="B1133" s="1093">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3">
        <v>9</v>
      </c>
      <c r="B1134" s="1093">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3">
        <v>10</v>
      </c>
      <c r="B1135" s="1093">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3">
        <v>11</v>
      </c>
      <c r="B1136" s="1093">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3">
        <v>12</v>
      </c>
      <c r="B1137" s="1093">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3">
        <v>13</v>
      </c>
      <c r="B1138" s="1093">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3">
        <v>14</v>
      </c>
      <c r="B1139" s="1093">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3">
        <v>15</v>
      </c>
      <c r="B1140" s="1093">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3">
        <v>16</v>
      </c>
      <c r="B1141" s="1093">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3">
        <v>17</v>
      </c>
      <c r="B1142" s="1093">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3">
        <v>18</v>
      </c>
      <c r="B1143" s="1093">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3">
        <v>19</v>
      </c>
      <c r="B1144" s="1093">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3">
        <v>20</v>
      </c>
      <c r="B1145" s="1093">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3">
        <v>21</v>
      </c>
      <c r="B1146" s="1093">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3">
        <v>22</v>
      </c>
      <c r="B1147" s="1093">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3">
        <v>23</v>
      </c>
      <c r="B1148" s="1093">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3">
        <v>24</v>
      </c>
      <c r="B1149" s="1093">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3">
        <v>25</v>
      </c>
      <c r="B1150" s="1093">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3">
        <v>26</v>
      </c>
      <c r="B1151" s="1093">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3">
        <v>27</v>
      </c>
      <c r="B1152" s="1093">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3">
        <v>28</v>
      </c>
      <c r="B1153" s="1093">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3">
        <v>29</v>
      </c>
      <c r="B1154" s="1093">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3">
        <v>30</v>
      </c>
      <c r="B1155" s="1093">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356</v>
      </c>
      <c r="Z1158" s="381"/>
      <c r="AA1158" s="381"/>
      <c r="AB1158" s="381"/>
      <c r="AC1158" s="148" t="s">
        <v>341</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3">
        <v>1</v>
      </c>
      <c r="B1159" s="1093">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3">
        <v>2</v>
      </c>
      <c r="B1160" s="1093">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3">
        <v>3</v>
      </c>
      <c r="B1161" s="1093">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3">
        <v>4</v>
      </c>
      <c r="B1162" s="1093">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3">
        <v>5</v>
      </c>
      <c r="B1163" s="1093">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3">
        <v>6</v>
      </c>
      <c r="B1164" s="1093">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3">
        <v>7</v>
      </c>
      <c r="B1165" s="1093">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3">
        <v>8</v>
      </c>
      <c r="B1166" s="1093">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3">
        <v>9</v>
      </c>
      <c r="B1167" s="1093">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3">
        <v>10</v>
      </c>
      <c r="B1168" s="1093">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3">
        <v>11</v>
      </c>
      <c r="B1169" s="1093">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3">
        <v>12</v>
      </c>
      <c r="B1170" s="1093">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3">
        <v>13</v>
      </c>
      <c r="B1171" s="1093">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3">
        <v>14</v>
      </c>
      <c r="B1172" s="1093">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3">
        <v>15</v>
      </c>
      <c r="B1173" s="1093">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3">
        <v>16</v>
      </c>
      <c r="B1174" s="1093">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3">
        <v>17</v>
      </c>
      <c r="B1175" s="1093">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3">
        <v>18</v>
      </c>
      <c r="B1176" s="1093">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3">
        <v>19</v>
      </c>
      <c r="B1177" s="1093">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3">
        <v>20</v>
      </c>
      <c r="B1178" s="1093">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3">
        <v>21</v>
      </c>
      <c r="B1179" s="1093">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3">
        <v>22</v>
      </c>
      <c r="B1180" s="1093">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3">
        <v>23</v>
      </c>
      <c r="B1181" s="1093">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3">
        <v>24</v>
      </c>
      <c r="B1182" s="1093">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3">
        <v>25</v>
      </c>
      <c r="B1183" s="1093">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3">
        <v>26</v>
      </c>
      <c r="B1184" s="1093">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3">
        <v>27</v>
      </c>
      <c r="B1185" s="1093">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3">
        <v>28</v>
      </c>
      <c r="B1186" s="1093">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3">
        <v>29</v>
      </c>
      <c r="B1187" s="1093">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3">
        <v>30</v>
      </c>
      <c r="B1188" s="1093">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356</v>
      </c>
      <c r="Z1191" s="381"/>
      <c r="AA1191" s="381"/>
      <c r="AB1191" s="381"/>
      <c r="AC1191" s="148" t="s">
        <v>341</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3">
        <v>1</v>
      </c>
      <c r="B1192" s="1093">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3">
        <v>2</v>
      </c>
      <c r="B1193" s="1093">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3">
        <v>3</v>
      </c>
      <c r="B1194" s="1093">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3">
        <v>4</v>
      </c>
      <c r="B1195" s="1093">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3">
        <v>5</v>
      </c>
      <c r="B1196" s="1093">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3">
        <v>6</v>
      </c>
      <c r="B1197" s="1093">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3">
        <v>7</v>
      </c>
      <c r="B1198" s="1093">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3">
        <v>8</v>
      </c>
      <c r="B1199" s="1093">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3">
        <v>9</v>
      </c>
      <c r="B1200" s="1093">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3">
        <v>10</v>
      </c>
      <c r="B1201" s="1093">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3">
        <v>11</v>
      </c>
      <c r="B1202" s="1093">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3">
        <v>12</v>
      </c>
      <c r="B1203" s="1093">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3">
        <v>13</v>
      </c>
      <c r="B1204" s="1093">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3">
        <v>14</v>
      </c>
      <c r="B1205" s="1093">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3">
        <v>15</v>
      </c>
      <c r="B1206" s="1093">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3">
        <v>16</v>
      </c>
      <c r="B1207" s="1093">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3">
        <v>17</v>
      </c>
      <c r="B1208" s="1093">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3">
        <v>18</v>
      </c>
      <c r="B1209" s="1093">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3">
        <v>19</v>
      </c>
      <c r="B1210" s="1093">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3">
        <v>20</v>
      </c>
      <c r="B1211" s="1093">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3">
        <v>21</v>
      </c>
      <c r="B1212" s="1093">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3">
        <v>22</v>
      </c>
      <c r="B1213" s="1093">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3">
        <v>23</v>
      </c>
      <c r="B1214" s="1093">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3">
        <v>24</v>
      </c>
      <c r="B1215" s="1093">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3">
        <v>25</v>
      </c>
      <c r="B1216" s="1093">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3">
        <v>26</v>
      </c>
      <c r="B1217" s="1093">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3">
        <v>27</v>
      </c>
      <c r="B1218" s="1093">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3">
        <v>28</v>
      </c>
      <c r="B1219" s="1093">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3">
        <v>29</v>
      </c>
      <c r="B1220" s="1093">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3">
        <v>30</v>
      </c>
      <c r="B1221" s="1093">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356</v>
      </c>
      <c r="Z1224" s="381"/>
      <c r="AA1224" s="381"/>
      <c r="AB1224" s="381"/>
      <c r="AC1224" s="148" t="s">
        <v>341</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3">
        <v>1</v>
      </c>
      <c r="B1225" s="1093">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3">
        <v>2</v>
      </c>
      <c r="B1226" s="1093">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3">
        <v>3</v>
      </c>
      <c r="B1227" s="1093">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3">
        <v>4</v>
      </c>
      <c r="B1228" s="1093">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3">
        <v>5</v>
      </c>
      <c r="B1229" s="1093">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3">
        <v>6</v>
      </c>
      <c r="B1230" s="1093">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3">
        <v>7</v>
      </c>
      <c r="B1231" s="1093">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3">
        <v>8</v>
      </c>
      <c r="B1232" s="1093">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3">
        <v>9</v>
      </c>
      <c r="B1233" s="1093">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3">
        <v>10</v>
      </c>
      <c r="B1234" s="1093">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3">
        <v>11</v>
      </c>
      <c r="B1235" s="1093">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3">
        <v>12</v>
      </c>
      <c r="B1236" s="1093">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3">
        <v>13</v>
      </c>
      <c r="B1237" s="1093">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3">
        <v>14</v>
      </c>
      <c r="B1238" s="1093">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3">
        <v>15</v>
      </c>
      <c r="B1239" s="1093">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3">
        <v>16</v>
      </c>
      <c r="B1240" s="1093">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3">
        <v>17</v>
      </c>
      <c r="B1241" s="1093">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3">
        <v>18</v>
      </c>
      <c r="B1242" s="1093">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3">
        <v>19</v>
      </c>
      <c r="B1243" s="1093">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3">
        <v>20</v>
      </c>
      <c r="B1244" s="1093">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3">
        <v>21</v>
      </c>
      <c r="B1245" s="1093">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3">
        <v>22</v>
      </c>
      <c r="B1246" s="1093">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3">
        <v>23</v>
      </c>
      <c r="B1247" s="1093">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3">
        <v>24</v>
      </c>
      <c r="B1248" s="1093">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3">
        <v>25</v>
      </c>
      <c r="B1249" s="1093">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3">
        <v>26</v>
      </c>
      <c r="B1250" s="1093">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3">
        <v>27</v>
      </c>
      <c r="B1251" s="1093">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3">
        <v>28</v>
      </c>
      <c r="B1252" s="1093">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3">
        <v>29</v>
      </c>
      <c r="B1253" s="1093">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3">
        <v>30</v>
      </c>
      <c r="B1254" s="1093">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356</v>
      </c>
      <c r="Z1257" s="381"/>
      <c r="AA1257" s="381"/>
      <c r="AB1257" s="381"/>
      <c r="AC1257" s="148" t="s">
        <v>341</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3">
        <v>1</v>
      </c>
      <c r="B1258" s="1093">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3">
        <v>2</v>
      </c>
      <c r="B1259" s="1093">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3">
        <v>3</v>
      </c>
      <c r="B1260" s="1093">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3">
        <v>4</v>
      </c>
      <c r="B1261" s="1093">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3">
        <v>5</v>
      </c>
      <c r="B1262" s="1093">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3">
        <v>6</v>
      </c>
      <c r="B1263" s="1093">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3">
        <v>7</v>
      </c>
      <c r="B1264" s="1093">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3">
        <v>8</v>
      </c>
      <c r="B1265" s="1093">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3">
        <v>9</v>
      </c>
      <c r="B1266" s="1093">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3">
        <v>10</v>
      </c>
      <c r="B1267" s="1093">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3">
        <v>11</v>
      </c>
      <c r="B1268" s="1093">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3">
        <v>12</v>
      </c>
      <c r="B1269" s="1093">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3">
        <v>13</v>
      </c>
      <c r="B1270" s="1093">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3">
        <v>14</v>
      </c>
      <c r="B1271" s="1093">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3">
        <v>15</v>
      </c>
      <c r="B1272" s="1093">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3">
        <v>16</v>
      </c>
      <c r="B1273" s="1093">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3">
        <v>17</v>
      </c>
      <c r="B1274" s="1093">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3">
        <v>18</v>
      </c>
      <c r="B1275" s="1093">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3">
        <v>19</v>
      </c>
      <c r="B1276" s="1093">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3">
        <v>20</v>
      </c>
      <c r="B1277" s="1093">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3">
        <v>21</v>
      </c>
      <c r="B1278" s="1093">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3">
        <v>22</v>
      </c>
      <c r="B1279" s="1093">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3">
        <v>23</v>
      </c>
      <c r="B1280" s="1093">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3">
        <v>24</v>
      </c>
      <c r="B1281" s="1093">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3">
        <v>25</v>
      </c>
      <c r="B1282" s="1093">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3">
        <v>26</v>
      </c>
      <c r="B1283" s="1093">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3">
        <v>27</v>
      </c>
      <c r="B1284" s="1093">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3">
        <v>28</v>
      </c>
      <c r="B1285" s="1093">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3">
        <v>29</v>
      </c>
      <c r="B1286" s="1093">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3">
        <v>30</v>
      </c>
      <c r="B1287" s="1093">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356</v>
      </c>
      <c r="Z1290" s="381"/>
      <c r="AA1290" s="381"/>
      <c r="AB1290" s="381"/>
      <c r="AC1290" s="148" t="s">
        <v>341</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3">
        <v>1</v>
      </c>
      <c r="B1291" s="1093">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3">
        <v>2</v>
      </c>
      <c r="B1292" s="1093">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3">
        <v>3</v>
      </c>
      <c r="B1293" s="1093">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3">
        <v>4</v>
      </c>
      <c r="B1294" s="1093">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3">
        <v>5</v>
      </c>
      <c r="B1295" s="1093">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3">
        <v>6</v>
      </c>
      <c r="B1296" s="1093">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3">
        <v>7</v>
      </c>
      <c r="B1297" s="1093">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3">
        <v>8</v>
      </c>
      <c r="B1298" s="1093">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3">
        <v>9</v>
      </c>
      <c r="B1299" s="1093">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3">
        <v>10</v>
      </c>
      <c r="B1300" s="1093">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3">
        <v>11</v>
      </c>
      <c r="B1301" s="1093">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3">
        <v>12</v>
      </c>
      <c r="B1302" s="1093">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3">
        <v>13</v>
      </c>
      <c r="B1303" s="1093">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3">
        <v>14</v>
      </c>
      <c r="B1304" s="1093">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3">
        <v>15</v>
      </c>
      <c r="B1305" s="1093">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3">
        <v>16</v>
      </c>
      <c r="B1306" s="1093">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3">
        <v>17</v>
      </c>
      <c r="B1307" s="1093">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3">
        <v>18</v>
      </c>
      <c r="B1308" s="1093">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3">
        <v>19</v>
      </c>
      <c r="B1309" s="1093">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3">
        <v>20</v>
      </c>
      <c r="B1310" s="1093">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3">
        <v>21</v>
      </c>
      <c r="B1311" s="1093">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3">
        <v>22</v>
      </c>
      <c r="B1312" s="1093">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3">
        <v>23</v>
      </c>
      <c r="B1313" s="1093">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3">
        <v>24</v>
      </c>
      <c r="B1314" s="1093">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3">
        <v>25</v>
      </c>
      <c r="B1315" s="1093">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3">
        <v>26</v>
      </c>
      <c r="B1316" s="1093">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3">
        <v>27</v>
      </c>
      <c r="B1317" s="1093">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3">
        <v>28</v>
      </c>
      <c r="B1318" s="1093">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3">
        <v>29</v>
      </c>
      <c r="B1319" s="1093">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3">
        <v>30</v>
      </c>
      <c r="B1320" s="1093">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2020-10-02T13:10:18Z</cp:lastPrinted>
  <dcterms:created xsi:type="dcterms:W3CDTF">2012-03-13T00:50:25Z</dcterms:created>
  <dcterms:modified xsi:type="dcterms:W3CDTF">2020-10-02T15:10:09Z</dcterms:modified>
</cp:coreProperties>
</file>