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<sst xmlns="http://schemas.openxmlformats.org/spreadsheetml/2006/main" count="3290" uniqueCount="744">
  <si>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</si>
  <si>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</si>
  <si>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</si>
  <si>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</si>
  <si>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</si>
  <si>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</si>
  <si>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</si>
  <si>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</si>
  <si>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</si>
  <si>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</si>
  <si>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</si>
  <si>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</si>
  <si>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</si>
  <si>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</si>
  <si>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</si>
  <si>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</si>
  <si>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</si>
  <si>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</si>
  <si>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</si>
  <si>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</si>
  <si>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</si>
  <si>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</si>
  <si>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</si>
  <si>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</si>
  <si>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</si>
  <si>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</si>
  <si>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</si>
  <si>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</si>
  <si>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</si>
  <si>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</si>
  <si>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</si>
  <si>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</si>
  <si>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</si>
  <si>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</si>
  <si>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</si>
  <si>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</si>
  <si>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</si>
  <si>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</si>
  <si>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</si>
  <si>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</si>
  <si>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</si>
  <si>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</si>
  <si>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</si>
  <si>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</si>
  <si>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</si>
  <si>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</si>
  <si>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</si>
  <si>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</si>
  <si>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</si>
  <si>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</si>
  <si>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</si>
  <si>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</si>
  <si>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</si>
  <si>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</si>
  <si>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</si>
  <si>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</si>
  <si>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</si>
  <si>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</si>
  <si>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</si>
  <si>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</si>
  <si>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</si>
  <si>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</si>
  <si>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</si>
  <si>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</si>
  <si>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</si>
  <si>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</si>
  <si>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</si>
  <si>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</si>
  <si>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</si>
  <si>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</si>
  <si>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</si>
  <si>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</si>
  <si>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</si>
  <si>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</si>
  <si>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</si>
  <si>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</si>
  <si>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</si>
  <si>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</si>
  <si>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</si>
  <si>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</si>
  <si>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</si>
  <si>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</si>
  <si>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</si>
  <si>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</si>
  <si>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</si>
  <si>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</si>
  <si>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</si>
  <si>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</si>
  <si>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</si>
  <si>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</si>
  <si>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</si>
  <si>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</si>
  <si>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</si>
  <si>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</si>
  <si>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</si>
  <si>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</si>
  <si>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</si>
  <si>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</si>
  <si>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</si>
  <si>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</si>
  <si>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</si>
  <si>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</si>
  <si>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</si>
  <si>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</si>
  <si>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</si>
  <si>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</si>
  <si>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</si>
  <si>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</si>
  <si>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</si>
  <si>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</si>
  <si>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</si>
  <si>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</si>
  <si>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</si>
  <si>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</si>
  <si>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</si>
  <si>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</si>
  <si>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</si>
  <si>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</si>
  <si>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</si>
  <si>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</si>
  <si>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</si>
  <si>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</si>
  <si>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</si>
  <si>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</si>
  <si>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</si>
  <si>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</si>
  <si>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</si>
  <si>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</si>
  <si>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</si>
  <si>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</si>
  <si>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</si>
  <si>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</si>
  <si>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</si>
  <si>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</si>
  <si>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</si>
  <si>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</si>
  <si>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</si>
  <si>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</si>
  <si>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</si>
  <si>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</si>
  <si>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</si>
  <si>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</si>
  <si>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</si>
  <si>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</si>
  <si>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</si>
  <si>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</si>
  <si>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</si>
  <si>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</si>
  <si>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</si>
  <si>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</si>
  <si>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</si>
  <si>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</si>
  <si>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</si>
  <si>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</si>
  <si>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</si>
  <si>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</si>
  <si>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</si>
  <si>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</si>
  <si>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</si>
  <si>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</si>
  <si>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</si>
  <si>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</si>
  <si>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</si>
  <si>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</si>
  <si>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</si>
  <si>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</si>
  <si>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</si>
  <si>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</si>
  <si>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</si>
  <si>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</si>
  <si>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</si>
  <si>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</si>
  <si>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</si>
  <si>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</si>
  <si>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</si>
  <si>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</si>
  <si>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</si>
  <si>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</si>
  <si>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</si>
  <si>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</si>
  <si>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</si>
  <si>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</si>
  <si>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</si>
  <si>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</si>
  <si>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</si>
  <si>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</si>
  <si>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</si>
  <si>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</si>
  <si>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</si>
  <si>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</si>
  <si>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</si>
  <si>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</si>
  <si>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</si>
  <si>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</si>
  <si>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</si>
  <si>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</si>
  <si>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</si>
  <si>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</si>
  <si>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</si>
  <si>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</si>
  <si>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</si>
  <si>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</si>
  <si>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</si>
  <si>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</si>
  <si>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</si>
  <si>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</si>
  <si>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</si>
  <si>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</si>
  <si>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</si>
  <si>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</si>
  <si>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</si>
  <si>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</si>
  <si>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</si>
  <si>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</si>
  <si>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</si>
  <si>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</si>
  <si>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</si>
  <si>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</si>
  <si>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</si>
  <si>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</si>
  <si>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</si>
  <si>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</si>
  <si>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</si>
  <si>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</si>
  <si>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</si>
  <si>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</si>
  <si>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</si>
  <si>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</si>
  <si>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</si>
  <si>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</si>
  <si>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</si>
  <si>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</si>
  <si>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</si>
  <si>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</si>
  <si>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</si>
  <si>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</si>
  <si>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</si>
  <si>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</si>
  <si>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</si>
  <si>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</si>
  <si>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</si>
  <si>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</si>
  <si>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</si>
  <si>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</si>
  <si>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</si>
  <si>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</si>
  <si>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</si>
  <si>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</si>
  <si>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</si>
  <si>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</si>
  <si>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</si>
  <si>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</si>
  <si>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</si>
  <si>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</si>
  <si>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</si>
  <si>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</si>
  <si>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</si>
  <si>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</si>
  <si>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</si>
  <si>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</si>
  <si>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</si>
  <si>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</si>
  <si>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</si>
  <si>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</si>
  <si>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</si>
  <si>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</si>
  <si>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</si>
  <si>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</si>
  <si>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</si>
  <si>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</si>
  <si>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</si>
  <si>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</si>
  <si>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</si>
  <si>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</si>
  <si>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</si>
  <si>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</si>
  <si>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</si>
  <si>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</si>
  <si>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</si>
  <si>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</si>
  <si>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</si>
  <si>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</si>
  <si>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</si>
  <si>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</si>
  <si>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</si>
  <si>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</si>
  <si>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</si>
  <si>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</si>
  <si>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</si>
  <si>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</si>
  <si>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</si>
  <si>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</si>
  <si>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</si>
  <si>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</si>
  <si>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</si>
  <si>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</si>
  <si>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</si>
  <si>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</si>
  <si>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</si>
  <si>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</si>
  <si>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</si>
  <si>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</si>
  <si>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</si>
  <si>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</si>
  <si>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</si>
  <si>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</si>
  <si>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</si>
  <si>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</si>
  <si>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</si>
  <si>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</si>
  <si>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</si>
  <si>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</si>
  <si>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</si>
  <si>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</si>
  <si>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</si>
  <si>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</si>
  <si>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</si>
  <si>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</si>
  <si>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</si>
  <si>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</si>
  <si>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</si>
  <si>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</si>
  <si>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</si>
  <si>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</si>
  <si>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</si>
  <si>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</si>
  <si>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</si>
  <si>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</si>
  <si>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</si>
  <si>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</si>
  <si>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</si>
  <si>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</si>
  <si>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</si>
  <si>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</si>
  <si>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</si>
  <si>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</si>
  <si>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</si>
  <si>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</si>
  <si>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</si>
  <si>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</si>
  <si>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</si>
  <si>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</si>
  <si>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</si>
  <si>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</si>
  <si>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</si>
  <si>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</si>
  <si>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</si>
  <si>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</si>
  <si>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</si>
  <si>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</si>
  <si>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</si>
  <si>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</si>
  <si>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</si>
  <si>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</si>
  <si>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</si>
  <si>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</si>
  <si>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</si>
  <si>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</si>
  <si>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</si>
  <si>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</si>
  <si>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</si>
  <si>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</si>
  <si>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</si>
  <si>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</si>
  <si>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</si>
  <si>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</si>
  <si>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</si>
  <si>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</si>
  <si>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</si>
  <si>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</si>
  <si>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</si>
  <si>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</si>
  <si>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</si>
  <si>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</si>
  <si>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</si>
  <si>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</si>
  <si>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</si>
  <si>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</si>
  <si>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</si>
  <si>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</si>
  <si>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</si>
  <si>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</si>
  <si>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</si>
  <si>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</si>
  <si>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</si>
  <si>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</si>
  <si>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</si>
  <si>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</si>
  <si>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</si>
  <si>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</si>
  <si>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</si>
  <si>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</si>
  <si>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</si>
  <si>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</si>
  <si>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</si>
  <si>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</si>
  <si>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</si>
  <si>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</si>
  <si>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</si>
  <si>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</si>
  <si>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</si>
  <si>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</si>
  <si>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</si>
  <si>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</si>
  <si>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</si>
  <si>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</si>
  <si>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</si>
  <si>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</si>
  <si>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</si>
  <si>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</si>
  <si>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</si>
  <si>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</si>
  <si>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</si>
  <si>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</si>
  <si>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</si>
  <si>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</si>
  <si>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</si>
  <si>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</si>
  <si>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</si>
  <si>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</si>
  <si>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</si>
  <si>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</si>
  <si>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</si>
  <si>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</si>
  <si>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</si>
  <si>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</si>
  <si>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</si>
  <si>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</si>
  <si>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</si>
  <si>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</si>
  <si>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</si>
  <si>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</si>
  <si>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</si>
  <si>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</si>
  <si>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</si>
  <si>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</si>
  <si>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</si>
  <si>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</si>
  <si>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</si>
  <si>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</si>
  <si>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</si>
  <si>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</si>
  <si>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</si>
  <si>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</si>
  <si>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</si>
  <si>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</si>
  <si>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</si>
  <si>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</si>
  <si>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</si>
  <si>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</si>
  <si>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</si>
  <si>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</si>
  <si>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</si>
  <si>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</si>
  <si>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</si>
  <si>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</si>
  <si>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</si>
  <si>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</si>
  <si>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</si>
  <si>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</si>
  <si>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</si>
  <si>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</si>
  <si>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</si>
  <si>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</si>
  <si>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</si>
  <si>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</si>
  <si>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</si>
  <si>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</si>
  <si>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</si>
  <si>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</si>
  <si>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</si>
  <si>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</si>
  <si>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</si>
  <si>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</si>
  <si>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</si>
  <si>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</si>
  <si>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</si>
  <si>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</si>
  <si>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</si>
  <si>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</si>
  <si>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</si>
  <si>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</si>
  <si>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</si>
  <si>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</si>
  <si>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</si>
  <si>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</si>
  <si>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</si>
  <si>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</si>
  <si>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</si>
  <si>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</si>
  <si>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</si>
  <si>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</si>
  <si>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</si>
  <si>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</si>
  <si>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</si>
  <si>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</si>
  <si>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</si>
  <si>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</si>
  <si>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</si>
  <si>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</si>
  <si>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</si>
  <si>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</si>
  <si>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</si>
  <si>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</si>
  <si>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</si>
  <si>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</si>
  <si>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</si>
  <si>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</si>
  <si>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</si>
  <si>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</si>
  <si>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</si>
  <si>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</si>
  <si>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</si>
  <si>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</si>
  <si>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</si>
  <si>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</si>
  <si>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</si>
  <si>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</si>
  <si>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</si>
  <si>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</si>
  <si>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</si>
  <si>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</si>
  <si>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</si>
  <si>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</si>
  <si>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</si>
  <si>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</si>
  <si>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</si>
  <si>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</si>
  <si>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</si>
  <si>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</si>
  <si>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</si>
  <si>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</si>
  <si>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</si>
  <si>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</si>
  <si>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</si>
  <si>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</si>
  <si>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</si>
  <si>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</si>
  <si>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</si>
  <si>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</si>
  <si>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</si>
  <si>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</si>
  <si>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</si>
  <si>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</si>
  <si>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</si>
  <si>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</si>
  <si>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</si>
  <si>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</si>
  <si>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</si>
  <si>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</si>
  <si>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</si>
  <si>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</si>
  <si>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</si>
  <si>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</si>
  <si>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</si>
  <si>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</si>
  <si>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</si>
  <si>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</si>
  <si>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</si>
  <si>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</si>
  <si>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</si>
  <si>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教育基本法第１３条
社会教育法第５条及び第６条、第９条の七</t>
  </si>
  <si>
    <t>超少子化・高齢化の進展、地域のつながりの希薄化、地域格差・経済格差の進行、共働き世帯の増加等により、子供たちを取り巻く地域力が衰退していることから、地域住民等の参画による学校を核とした人づくり・地域づくりを実施することにより地域の将来を担う子供たちを育成し、学校を中心とした地域力の強化を図る必要がある。このため、学校を核として地域住民等の参画や地域の特色を生かした事業を展開し、子供たちの教育環境の充実を図るとともに、地域コミュニティの活性化につなげる。</t>
  </si>
  <si>
    <t>地方公共団体の申請に基づき、地域の活性化に資する事業に対し、補助する。（補助率1/3）
都道府県については、都道府県が直接実施をする地域学校協働活動等の事業に補助するほか、管下の市町村が実施する地域学校協働活動等の事業に対して間接補助を行う。政令指定都市・中核市については、政令指定都市・中核市が直接実施する地域学校協働活動等の事業に対して補助を行う。
また、地方公共団体の申請に基づき、地域学校協働活動の一環である放課後子供教室の一体型の推進に係る設備整備に対し、補助を行う。（補助率：定額）</t>
  </si>
  <si>
    <t>-</t>
  </si>
  <si>
    <t>学校・家庭・地域連携協力推進事業費補助金</t>
  </si>
  <si>
    <t>教育政策推進事業委託費</t>
  </si>
  <si>
    <t>庁費</t>
  </si>
  <si>
    <t>委員等旅費</t>
  </si>
  <si>
    <t>諸謝金</t>
  </si>
  <si>
    <t>地域学校協働活動に参画した地域住民等の数（延べ人数）を前年度比増にする</t>
  </si>
  <si>
    <t>地域学校協働活動に参画した地域住民等の人数（延べ人数）</t>
  </si>
  <si>
    <t>万人</t>
  </si>
  <si>
    <t>文部科学省調べ（補助金申請自治体からのヒアリング）</t>
  </si>
  <si>
    <t>地域学校協働本部やコミュニティ・スクールなどの仕組みを生かして、保護者や地域住民との協働による活動を行った学校の割合を毎年度、過去３カ年の平均値以上にする</t>
  </si>
  <si>
    <t>保護者や地域住民との協働による取組は、学校の教育水準の向上に効果があったと考える学校の割合を前年度、過去３カ年の平均値以上にする</t>
  </si>
  <si>
    <t>地域人材を活用した家庭教育支援チーム数を前年度比増にする</t>
  </si>
  <si>
    <t>家庭教育支援チーム数</t>
  </si>
  <si>
    <t>チーム</t>
  </si>
  <si>
    <t>家庭教育支援チーム登録制度に基づく登録チーム数（補助事業及び委託事業分を含む）</t>
  </si>
  <si>
    <t>学校運営協議会を設置している学校（コミュニティ・スクール）数</t>
  </si>
  <si>
    <t>箇所</t>
  </si>
  <si>
    <t>地域学校協働本部の設置数</t>
  </si>
  <si>
    <t>本部</t>
  </si>
  <si>
    <t>地域学校協働本部を設置する小中学校数</t>
  </si>
  <si>
    <t>校</t>
  </si>
  <si>
    <t>家庭教育支援チームによる支援と学習講座等のいずれかを実施している市町村数</t>
  </si>
  <si>
    <t>市町村</t>
  </si>
  <si>
    <t>補助金執行額（百万円）／補助実績事業者数（者）　　　　　　　　　　　</t>
    <phoneticPr fontId="5"/>
  </si>
  <si>
    <t>百万円</t>
  </si>
  <si>
    <t>百万円/者</t>
    <phoneticPr fontId="5"/>
  </si>
  <si>
    <t>6,665/112</t>
  </si>
  <si>
    <t>6,358/117</t>
  </si>
  <si>
    <t>　　/</t>
    <phoneticPr fontId="5"/>
  </si>
  <si>
    <t>／　　　　　　　　　　　　　　</t>
    <phoneticPr fontId="5"/>
  </si>
  <si>
    <t>1-5 家庭・地域の教育力の向上</t>
    <phoneticPr fontId="5"/>
  </si>
  <si>
    <t>地域学校協働活動に参画した地域住民の数（延べ人数）
※毎年度、前年度以上を目標としている</t>
    <phoneticPr fontId="5"/>
  </si>
  <si>
    <t>万人</t>
    <phoneticPr fontId="5"/>
  </si>
  <si>
    <t>％</t>
    <phoneticPr fontId="5"/>
  </si>
  <si>
    <t>-</t>
    <phoneticPr fontId="5"/>
  </si>
  <si>
    <t>本事業により、子供たちの教育環境の充実が図られるとともに、地域コミュニティが活性化され、地域の教育力の向上につながる。</t>
    <phoneticPr fontId="5"/>
  </si>
  <si>
    <t>平成29年3月の社会教育法、地教行法の改正に対する附帯決議において、地域住民等と学校との連携体制の整備等に係る財政上の支援を行うことが盛り込まれているため、国による支援が不可欠である。</t>
  </si>
  <si>
    <t>本事業はその支出の大部分が地方自治体への補助を目的としており、補助要綱等により適切に支出され、地方自治体における執行についても一般競争入札等の方法を用いて競争性を確保している。
なお、実証研究については民間団体等に一部委託しており、この委託事業の契約については、企画競争の方法を用いて、競争性を確保しながら支出先を選定している。</t>
  </si>
  <si>
    <t>補助要綱等により受益者との経費の負担関係については定めており、妥当である。</t>
  </si>
  <si>
    <t>補助要綱等により、単位当たりのコスト等の水準を定めてあり、妥当である。</t>
  </si>
  <si>
    <t>各都道府県において、市町村からの計画を十分に精査しており、経費の支出については合理的なものとなっている。</t>
  </si>
  <si>
    <t>目的に即し、真に必要なものとなるよう事業計画書を適切に精査している。</t>
  </si>
  <si>
    <t>事業計画書を適切に精査しており、効率性の高い事業である。</t>
  </si>
  <si>
    <t>まち全体で地域の将来を担う子供たちを育成するとともに地域コミュニティの活性化を図るために、全国の地方自治体を交付対象とするとともに、地域人材の参画により、効率的かつ低コストで実施されている。</t>
  </si>
  <si>
    <t>各地域の取組事例をHP等を活用して全国に発信し、地域の実情に応じた本事業の活用促進を図っている。</t>
  </si>
  <si>
    <t>新27-0007</t>
  </si>
  <si>
    <t>新27-0005</t>
  </si>
  <si>
    <t>0029</t>
  </si>
  <si>
    <t>0030</t>
  </si>
  <si>
    <t>文部科学省</t>
    <phoneticPr fontId="5"/>
  </si>
  <si>
    <t>○</t>
  </si>
  <si>
    <t>1　新しい時代に向けた教育政策の推進</t>
    <phoneticPr fontId="5"/>
  </si>
  <si>
    <t>学校を核とした地域力強化プラン</t>
    <phoneticPr fontId="5"/>
  </si>
  <si>
    <t>平成27年度</t>
    <phoneticPr fontId="5"/>
  </si>
  <si>
    <t>終了予定なし</t>
    <phoneticPr fontId="5"/>
  </si>
  <si>
    <t>総合教育政策局</t>
    <phoneticPr fontId="5"/>
  </si>
  <si>
    <t>地域学習推進課</t>
    <phoneticPr fontId="5"/>
  </si>
  <si>
    <t>-</t>
    <phoneticPr fontId="5"/>
  </si>
  <si>
    <t>-</t>
    <phoneticPr fontId="5"/>
  </si>
  <si>
    <t>-</t>
    <phoneticPr fontId="5"/>
  </si>
  <si>
    <t>-</t>
    <phoneticPr fontId="5"/>
  </si>
  <si>
    <t>‐</t>
  </si>
  <si>
    <t>本事業は全国の地方自治体を交付対象とするとともに、学校を核として地域住民等の参画や地域の特色を生かした事業を展開することを想定しており、支出先の選定に際しては、より詳細に事業計画を精査するなど、効果的かつ低コストで実効性の高い事業執行に努めるものとする。</t>
    <phoneticPr fontId="5"/>
  </si>
  <si>
    <t>本事業は、「まち・ひと・しごと創生本部」が推進すべき施策の一つとして位置付けられるとともに、「ニッポン一億総活躍プラン」（平成28年6月閣議決定）や「未来投資戦略」改訂2018（平成30年6月閣議決定）、経済財政運営と改革の基本方針2019（令和元年6月閣議決定）に記載される重要な施策であることから、その必要性が認められる。事業の実施を通じて、学校を核として地域住民等の参画や地域の特色を生かした事業を展開することで、まち全体で地域の将来を担う子供たちを育成するとともに、地域コミュニティの活性化を図る必要がある。</t>
    <rPh sb="121" eb="123">
      <t>レイワ</t>
    </rPh>
    <rPh sb="123" eb="124">
      <t>ガン</t>
    </rPh>
    <phoneticPr fontId="5"/>
  </si>
  <si>
    <t>A.三菱UFJリサーチ＆コンサルティング株式会社</t>
    <phoneticPr fontId="5"/>
  </si>
  <si>
    <t>事業費</t>
    <rPh sb="0" eb="3">
      <t>ジギョウヒ</t>
    </rPh>
    <phoneticPr fontId="5"/>
  </si>
  <si>
    <t>諸謝金、人件費、旅費、賃借料、雑役務費、消費税相当額、一般管理費</t>
    <rPh sb="0" eb="3">
      <t>ショシャキン</t>
    </rPh>
    <rPh sb="4" eb="7">
      <t>ジンケンヒ</t>
    </rPh>
    <rPh sb="8" eb="10">
      <t>リョヒ</t>
    </rPh>
    <rPh sb="11" eb="14">
      <t>チンシャクリョウ</t>
    </rPh>
    <rPh sb="15" eb="16">
      <t>ザツ</t>
    </rPh>
    <rPh sb="16" eb="19">
      <t>エキムヒ</t>
    </rPh>
    <rPh sb="20" eb="23">
      <t>ショウヒゼイ</t>
    </rPh>
    <rPh sb="23" eb="25">
      <t>ソウトウ</t>
    </rPh>
    <rPh sb="25" eb="26">
      <t>ガク</t>
    </rPh>
    <rPh sb="27" eb="29">
      <t>イッパン</t>
    </rPh>
    <rPh sb="29" eb="32">
      <t>カンリヒ</t>
    </rPh>
    <phoneticPr fontId="5"/>
  </si>
  <si>
    <t>学校と地域の新たな協働体制の構築のための実証研究</t>
    <phoneticPr fontId="5"/>
  </si>
  <si>
    <t>学校と地域の新たな協働体制の構築のための実証研究</t>
    <phoneticPr fontId="5"/>
  </si>
  <si>
    <t>府中市教育委員会</t>
    <rPh sb="0" eb="3">
      <t>フチュウシ</t>
    </rPh>
    <rPh sb="3" eb="5">
      <t>キョウイク</t>
    </rPh>
    <rPh sb="5" eb="8">
      <t>イインカイ</t>
    </rPh>
    <phoneticPr fontId="5"/>
  </si>
  <si>
    <t>玉野市</t>
    <rPh sb="0" eb="3">
      <t>タマノシ</t>
    </rPh>
    <phoneticPr fontId="5"/>
  </si>
  <si>
    <t>大阪府教育委員会</t>
    <rPh sb="0" eb="3">
      <t>オオサカフ</t>
    </rPh>
    <rPh sb="3" eb="5">
      <t>キョウイク</t>
    </rPh>
    <rPh sb="5" eb="8">
      <t>イインカイ</t>
    </rPh>
    <phoneticPr fontId="5"/>
  </si>
  <si>
    <t>能勢町</t>
    <rPh sb="0" eb="3">
      <t>ノセチョウ</t>
    </rPh>
    <phoneticPr fontId="5"/>
  </si>
  <si>
    <t>鳥取市教育委員会</t>
    <rPh sb="0" eb="3">
      <t>トットリシ</t>
    </rPh>
    <rPh sb="3" eb="5">
      <t>キョウイク</t>
    </rPh>
    <rPh sb="5" eb="8">
      <t>イインカイ</t>
    </rPh>
    <phoneticPr fontId="5"/>
  </si>
  <si>
    <t>京都市</t>
    <rPh sb="0" eb="3">
      <t>キョウトシ</t>
    </rPh>
    <phoneticPr fontId="5"/>
  </si>
  <si>
    <t>串間市</t>
    <rPh sb="0" eb="3">
      <t>クシマシ</t>
    </rPh>
    <phoneticPr fontId="5"/>
  </si>
  <si>
    <t>三菱UFJリサーチ＆コンサルティング株式会社</t>
    <phoneticPr fontId="5"/>
  </si>
  <si>
    <t>特定非営利活動法人スクール・アドバイス・ネットワーク</t>
    <phoneticPr fontId="5"/>
  </si>
  <si>
    <t>一般社団法人みたかSCサポートネット</t>
    <phoneticPr fontId="5"/>
  </si>
  <si>
    <t>B.大阪市</t>
    <rPh sb="2" eb="5">
      <t>オオサカシ</t>
    </rPh>
    <phoneticPr fontId="5"/>
  </si>
  <si>
    <t>C.東京都</t>
    <rPh sb="2" eb="5">
      <t>トウキョウト</t>
    </rPh>
    <phoneticPr fontId="5"/>
  </si>
  <si>
    <t>D.武蔵野市</t>
    <rPh sb="2" eb="6">
      <t>ムサシノシ</t>
    </rPh>
    <phoneticPr fontId="5"/>
  </si>
  <si>
    <t>補助金</t>
    <rPh sb="0" eb="3">
      <t>ホジョキン</t>
    </rPh>
    <phoneticPr fontId="5"/>
  </si>
  <si>
    <t>事業費</t>
    <rPh sb="0" eb="3">
      <t>ジギョウヒ</t>
    </rPh>
    <phoneticPr fontId="5"/>
  </si>
  <si>
    <t>委託費</t>
    <rPh sb="0" eb="2">
      <t>イタク</t>
    </rPh>
    <rPh sb="2" eb="3">
      <t>ヒ</t>
    </rPh>
    <phoneticPr fontId="5"/>
  </si>
  <si>
    <t>E.世田谷区</t>
    <rPh sb="2" eb="6">
      <t>セタガヤク</t>
    </rPh>
    <phoneticPr fontId="5"/>
  </si>
  <si>
    <t>事業費</t>
    <rPh sb="0" eb="3">
      <t>ジギョウヒ</t>
    </rPh>
    <phoneticPr fontId="5"/>
  </si>
  <si>
    <t>委託費</t>
    <rPh sb="0" eb="2">
      <t>イタク</t>
    </rPh>
    <rPh sb="2" eb="3">
      <t>ヒ</t>
    </rPh>
    <phoneticPr fontId="5"/>
  </si>
  <si>
    <t>諸謝金、消耗品費、印刷製本費、通信運搬費、賃料及び損料、保険料</t>
    <rPh sb="0" eb="3">
      <t>ショシャキン</t>
    </rPh>
    <rPh sb="4" eb="7">
      <t>ショウモウヒン</t>
    </rPh>
    <rPh sb="7" eb="8">
      <t>ヒ</t>
    </rPh>
    <rPh sb="9" eb="11">
      <t>インサツ</t>
    </rPh>
    <rPh sb="11" eb="13">
      <t>セイホン</t>
    </rPh>
    <rPh sb="13" eb="14">
      <t>ヒ</t>
    </rPh>
    <rPh sb="15" eb="17">
      <t>ツウシン</t>
    </rPh>
    <rPh sb="17" eb="19">
      <t>ウンパン</t>
    </rPh>
    <rPh sb="19" eb="20">
      <t>ヒ</t>
    </rPh>
    <rPh sb="21" eb="23">
      <t>チンリョウ</t>
    </rPh>
    <rPh sb="23" eb="24">
      <t>オヨ</t>
    </rPh>
    <rPh sb="25" eb="27">
      <t>ソンリョウ</t>
    </rPh>
    <rPh sb="28" eb="31">
      <t>ホケンリョウ</t>
    </rPh>
    <phoneticPr fontId="5"/>
  </si>
  <si>
    <t>世田谷区、他</t>
    <rPh sb="0" eb="4">
      <t>セタガヤク</t>
    </rPh>
    <rPh sb="5" eb="6">
      <t>ホカ</t>
    </rPh>
    <phoneticPr fontId="5"/>
  </si>
  <si>
    <t>往復バス、他</t>
    <rPh sb="0" eb="2">
      <t>オウフク</t>
    </rPh>
    <rPh sb="5" eb="6">
      <t>ホカ</t>
    </rPh>
    <phoneticPr fontId="5"/>
  </si>
  <si>
    <t>大阪市</t>
    <rPh sb="0" eb="3">
      <t>オオサカシ</t>
    </rPh>
    <phoneticPr fontId="5"/>
  </si>
  <si>
    <t>横浜市</t>
    <rPh sb="0" eb="3">
      <t>ヨコハマシ</t>
    </rPh>
    <phoneticPr fontId="5"/>
  </si>
  <si>
    <t>名古屋市</t>
    <rPh sb="0" eb="4">
      <t>ナゴヤシ</t>
    </rPh>
    <phoneticPr fontId="5"/>
  </si>
  <si>
    <t>福岡市</t>
    <rPh sb="0" eb="3">
      <t>フクオカシ</t>
    </rPh>
    <phoneticPr fontId="5"/>
  </si>
  <si>
    <t>札幌市</t>
    <rPh sb="0" eb="3">
      <t>サッポロシ</t>
    </rPh>
    <phoneticPr fontId="5"/>
  </si>
  <si>
    <t>川崎市</t>
    <rPh sb="0" eb="3">
      <t>カワサキシ</t>
    </rPh>
    <phoneticPr fontId="5"/>
  </si>
  <si>
    <t>さいたま市</t>
    <rPh sb="4" eb="5">
      <t>シ</t>
    </rPh>
    <phoneticPr fontId="5"/>
  </si>
  <si>
    <t>船橋市</t>
    <rPh sb="0" eb="3">
      <t>フナバシシ</t>
    </rPh>
    <phoneticPr fontId="5"/>
  </si>
  <si>
    <t>京都市</t>
    <rPh sb="0" eb="3">
      <t>キョウトシ</t>
    </rPh>
    <phoneticPr fontId="5"/>
  </si>
  <si>
    <t>堺市</t>
    <rPh sb="0" eb="2">
      <t>サカイシ</t>
    </rPh>
    <phoneticPr fontId="5"/>
  </si>
  <si>
    <t>東京都</t>
    <rPh sb="0" eb="3">
      <t>トウキョウト</t>
    </rPh>
    <phoneticPr fontId="5"/>
  </si>
  <si>
    <t>愛知県</t>
    <rPh sb="0" eb="3">
      <t>アイチケン</t>
    </rPh>
    <phoneticPr fontId="5"/>
  </si>
  <si>
    <t>埼玉県</t>
    <rPh sb="0" eb="3">
      <t>サイタマケン</t>
    </rPh>
    <phoneticPr fontId="5"/>
  </si>
  <si>
    <t>高知県</t>
    <rPh sb="0" eb="3">
      <t>コウチケン</t>
    </rPh>
    <phoneticPr fontId="5"/>
  </si>
  <si>
    <t>千葉県</t>
    <rPh sb="0" eb="3">
      <t>チバケン</t>
    </rPh>
    <phoneticPr fontId="5"/>
  </si>
  <si>
    <t>茨城県</t>
    <rPh sb="0" eb="3">
      <t>イバラキケン</t>
    </rPh>
    <phoneticPr fontId="5"/>
  </si>
  <si>
    <t>神奈川県</t>
    <rPh sb="0" eb="4">
      <t>カナガワケン</t>
    </rPh>
    <phoneticPr fontId="5"/>
  </si>
  <si>
    <t>北海道</t>
    <rPh sb="0" eb="3">
      <t>ホッカイドウ</t>
    </rPh>
    <phoneticPr fontId="5"/>
  </si>
  <si>
    <t>福岡県</t>
    <rPh sb="0" eb="3">
      <t>フクオカケン</t>
    </rPh>
    <phoneticPr fontId="5"/>
  </si>
  <si>
    <t>山形県</t>
    <rPh sb="0" eb="3">
      <t>ヤマガタケン</t>
    </rPh>
    <phoneticPr fontId="5"/>
  </si>
  <si>
    <t>武蔵野市</t>
    <rPh sb="0" eb="4">
      <t>ムサシノシ</t>
    </rPh>
    <phoneticPr fontId="5"/>
  </si>
  <si>
    <t>調布市</t>
    <rPh sb="0" eb="3">
      <t>チョウフシ</t>
    </rPh>
    <phoneticPr fontId="5"/>
  </si>
  <si>
    <t>水戸市</t>
    <rPh sb="0" eb="3">
      <t>ミトシ</t>
    </rPh>
    <phoneticPr fontId="5"/>
  </si>
  <si>
    <t>中央区</t>
    <rPh sb="0" eb="3">
      <t>チュウオウク</t>
    </rPh>
    <phoneticPr fontId="5"/>
  </si>
  <si>
    <t>千代田区</t>
    <rPh sb="0" eb="4">
      <t>チヨダク</t>
    </rPh>
    <phoneticPr fontId="5"/>
  </si>
  <si>
    <t>かほく市</t>
    <rPh sb="3" eb="4">
      <t>シ</t>
    </rPh>
    <phoneticPr fontId="5"/>
  </si>
  <si>
    <t>塩尻市</t>
    <rPh sb="0" eb="3">
      <t>シオジリシ</t>
    </rPh>
    <phoneticPr fontId="5"/>
  </si>
  <si>
    <t>名護市</t>
    <rPh sb="0" eb="3">
      <t>ナゴシ</t>
    </rPh>
    <phoneticPr fontId="5"/>
  </si>
  <si>
    <t>藤沢市</t>
    <rPh sb="0" eb="3">
      <t>フジサワシ</t>
    </rPh>
    <phoneticPr fontId="5"/>
  </si>
  <si>
    <t>学校・家庭・地域の連携協力推進に資する事業　等</t>
    <rPh sb="0" eb="2">
      <t>ガッコウ</t>
    </rPh>
    <rPh sb="3" eb="5">
      <t>カテイ</t>
    </rPh>
    <rPh sb="6" eb="8">
      <t>チイキ</t>
    </rPh>
    <rPh sb="9" eb="11">
      <t>レンケイ</t>
    </rPh>
    <rPh sb="11" eb="13">
      <t>キョウリョク</t>
    </rPh>
    <rPh sb="13" eb="15">
      <t>スイシン</t>
    </rPh>
    <rPh sb="16" eb="17">
      <t>シ</t>
    </rPh>
    <rPh sb="19" eb="21">
      <t>ジギョウ</t>
    </rPh>
    <rPh sb="22" eb="23">
      <t>トウ</t>
    </rPh>
    <phoneticPr fontId="5"/>
  </si>
  <si>
    <t>世田谷区</t>
    <rPh sb="0" eb="4">
      <t>セタガヤク</t>
    </rPh>
    <phoneticPr fontId="5"/>
  </si>
  <si>
    <t>江東区</t>
    <rPh sb="0" eb="3">
      <t>コウトウク</t>
    </rPh>
    <phoneticPr fontId="5"/>
  </si>
  <si>
    <t>江戸川区</t>
    <rPh sb="0" eb="4">
      <t>エドガワク</t>
    </rPh>
    <phoneticPr fontId="5"/>
  </si>
  <si>
    <t>練馬区</t>
    <rPh sb="0" eb="3">
      <t>ネリマク</t>
    </rPh>
    <phoneticPr fontId="5"/>
  </si>
  <si>
    <t>板橋区</t>
    <rPh sb="0" eb="3">
      <t>イタバシク</t>
    </rPh>
    <phoneticPr fontId="5"/>
  </si>
  <si>
    <t>足立区</t>
    <rPh sb="0" eb="3">
      <t>アダチク</t>
    </rPh>
    <phoneticPr fontId="5"/>
  </si>
  <si>
    <t>大田区</t>
    <rPh sb="0" eb="3">
      <t>オオタク</t>
    </rPh>
    <phoneticPr fontId="5"/>
  </si>
  <si>
    <t>北区</t>
    <rPh sb="0" eb="2">
      <t>キタク</t>
    </rPh>
    <phoneticPr fontId="5"/>
  </si>
  <si>
    <t>品川区</t>
    <rPh sb="0" eb="3">
      <t>シナガワク</t>
    </rPh>
    <phoneticPr fontId="5"/>
  </si>
  <si>
    <t>葛飾区</t>
    <rPh sb="0" eb="3">
      <t>カツシカク</t>
    </rPh>
    <phoneticPr fontId="5"/>
  </si>
  <si>
    <t>補助金等交付</t>
  </si>
  <si>
    <t>-</t>
    <phoneticPr fontId="5"/>
  </si>
  <si>
    <t>-</t>
    <phoneticPr fontId="5"/>
  </si>
  <si>
    <t>健全育成のための体験活動の推進に資する取組</t>
    <rPh sb="0" eb="2">
      <t>ケンゼン</t>
    </rPh>
    <rPh sb="2" eb="4">
      <t>イクセイ</t>
    </rPh>
    <rPh sb="8" eb="10">
      <t>タイケン</t>
    </rPh>
    <rPh sb="10" eb="12">
      <t>カツドウ</t>
    </rPh>
    <rPh sb="13" eb="15">
      <t>スイシン</t>
    </rPh>
    <rPh sb="16" eb="17">
      <t>シ</t>
    </rPh>
    <rPh sb="19" eb="21">
      <t>トリクミ</t>
    </rPh>
    <phoneticPr fontId="5"/>
  </si>
  <si>
    <t>コミュニティ・スクール導入等促進に資する事業</t>
    <rPh sb="11" eb="13">
      <t>ドウニュウ</t>
    </rPh>
    <rPh sb="13" eb="14">
      <t>トウ</t>
    </rPh>
    <rPh sb="14" eb="16">
      <t>ソクシン</t>
    </rPh>
    <rPh sb="17" eb="18">
      <t>シ</t>
    </rPh>
    <rPh sb="20" eb="22">
      <t>ジギョウ</t>
    </rPh>
    <phoneticPr fontId="5"/>
  </si>
  <si>
    <t>コミュニティ・スクール導入等促進に資する事業、等</t>
    <rPh sb="11" eb="13">
      <t>ドウニュウ</t>
    </rPh>
    <rPh sb="13" eb="14">
      <t>トウ</t>
    </rPh>
    <rPh sb="14" eb="16">
      <t>ソクシン</t>
    </rPh>
    <rPh sb="17" eb="18">
      <t>シ</t>
    </rPh>
    <rPh sb="20" eb="22">
      <t>ジギョウ</t>
    </rPh>
    <rPh sb="23" eb="24">
      <t>トウ</t>
    </rPh>
    <phoneticPr fontId="5"/>
  </si>
  <si>
    <t>コミュニティ・スクール導入等促進に資する事業</t>
    <phoneticPr fontId="5"/>
  </si>
  <si>
    <t>地域ぐるみの学校安全体制の整備の推進に資する取組</t>
    <phoneticPr fontId="5"/>
  </si>
  <si>
    <t>無</t>
  </si>
  <si>
    <t>謝金、旅費・交通費、消耗品費、印刷製本費、通信運搬費、会議費、保険料等</t>
    <rPh sb="34" eb="35">
      <t>トウ</t>
    </rPh>
    <phoneticPr fontId="5"/>
  </si>
  <si>
    <t>謝金、消耗品費、印刷製本費、借料及び損料等</t>
    <rPh sb="0" eb="2">
      <t>シャキン</t>
    </rPh>
    <rPh sb="3" eb="6">
      <t>ショウモウヒン</t>
    </rPh>
    <rPh sb="6" eb="7">
      <t>ヒ</t>
    </rPh>
    <rPh sb="8" eb="10">
      <t>インサツ</t>
    </rPh>
    <rPh sb="10" eb="12">
      <t>セイホン</t>
    </rPh>
    <rPh sb="14" eb="16">
      <t>シャクリョウ</t>
    </rPh>
    <rPh sb="16" eb="17">
      <t>オヨ</t>
    </rPh>
    <rPh sb="18" eb="20">
      <t>ソンリョウ</t>
    </rPh>
    <rPh sb="20" eb="21">
      <t>トウ</t>
    </rPh>
    <phoneticPr fontId="5"/>
  </si>
  <si>
    <t>NPO法人大塚クラブ、他</t>
    <rPh sb="3" eb="5">
      <t>ホウジン</t>
    </rPh>
    <rPh sb="5" eb="7">
      <t>オオツカ</t>
    </rPh>
    <rPh sb="11" eb="12">
      <t>ホカ</t>
    </rPh>
    <phoneticPr fontId="5"/>
  </si>
  <si>
    <t>一般財団法人大阪教育文化振興財団、他</t>
    <rPh sb="17" eb="18">
      <t>ホカ</t>
    </rPh>
    <phoneticPr fontId="5"/>
  </si>
  <si>
    <t>6847/123</t>
    <phoneticPr fontId="5"/>
  </si>
  <si>
    <t>6305/121</t>
    <phoneticPr fontId="5"/>
  </si>
  <si>
    <t>本事業は、第3期教育振興基本計画に明記され、新学習指導要領が掲げる「社会に開かれた教育課程」を実現するためにも優先度の高い事業である。</t>
    <phoneticPr fontId="5"/>
  </si>
  <si>
    <t>地域学校協働本部やコミュニティ・スクールなどの仕組みを生かして、保護者や地域住民との協働による活動を行った学校の割合</t>
    <phoneticPr fontId="5"/>
  </si>
  <si>
    <t>地域学校協働本部やコミュニティ・スクールなどの仕組みを生かして、保護者や地域住民との協働による活動を行った学校の割合
※毎年度、過去３カ年の平均値以上を目標としている</t>
    <phoneticPr fontId="5"/>
  </si>
  <si>
    <t>保護者や地域住民との協働による取組は、学校の教育水準の向上に効果があったと考える学校の割合</t>
    <phoneticPr fontId="5"/>
  </si>
  <si>
    <t>保護者や地域住民との協働による取組は、学校の教育水準の向上に効果があったと考える学校の割合
※毎年度、過去３カ年の平均値以上を目標としている</t>
    <phoneticPr fontId="5"/>
  </si>
  <si>
    <t>-</t>
    <phoneticPr fontId="5"/>
  </si>
  <si>
    <t>-</t>
    <phoneticPr fontId="5"/>
  </si>
  <si>
    <t>-</t>
    <phoneticPr fontId="5"/>
  </si>
  <si>
    <t>-</t>
    <phoneticPr fontId="5"/>
  </si>
  <si>
    <t>-</t>
    <phoneticPr fontId="5"/>
  </si>
  <si>
    <t>本事業は、「まち・ひと・しごと創生本部」が推進すべき施策の一つとして位置付けられるとともに、「ニッポン一億総活躍プラン」（平成28年6月閣議決定）や「未来投資戦略」改訂2018（平成30年6月閣議決定）、経済財政運営と改革の基本方針2019（令和元年6月閣議決定）に記載される重要な施策であり、まち全体で地域の将来を担う子供たちを育成するとともに地域コミュニティの活性化に必要な事業であることから、国として優先度の高い事業である。</t>
    <rPh sb="121" eb="123">
      <t>レイワ</t>
    </rPh>
    <rPh sb="123" eb="124">
      <t>ガン</t>
    </rPh>
    <phoneticPr fontId="5"/>
  </si>
  <si>
    <t>平成31年度(令和元年度)全国学力・学習状況調査</t>
    <phoneticPr fontId="5"/>
  </si>
  <si>
    <t>平成31年度(令和元年度)全国学力・学習状況調査</t>
    <phoneticPr fontId="5"/>
  </si>
  <si>
    <t>第3期教育振興基本計画（平成30年6月15日閣議決定）
次世代の学校・地域創生プラン(平成28年1月25日決定)
ニッポン一億総活躍プラン（平成28年6月2日閣議決定）
経済財政運営と改革の基本方針2019（令和元年6月21日閣議決定）
第２期「まち・ひと・しごと創生総合戦略」(令和元年12月20日閣議決定)
未来投資戦略2018（平成30年6月15日閣議決定）
働き方改革実行計画（平成29年3月28日働き方改革実現会議決定）</t>
    <rPh sb="104" eb="106">
      <t>レイワ</t>
    </rPh>
    <rPh sb="106" eb="107">
      <t>ガン</t>
    </rPh>
    <rPh sb="140" eb="142">
      <t>レイワ</t>
    </rPh>
    <rPh sb="142" eb="143">
      <t>ガン</t>
    </rPh>
    <phoneticPr fontId="5"/>
  </si>
  <si>
    <t>【平成28年秋のレビュー】
平成28年度秋レビューにおいて、①事業評価を適切に行うため、成果目標を明確化すべき、②地域の教育活動における実態把握を行った上で、PDCAサイクルを回すべき、③他に実施されている学習支援事業との連携及び効率的な実施が指摘された。①については、国において、本事業の成果等を収集・分析し、事業の改善及び充実を図るため、都道府県・市町村が地域の実情に応じた目標設定をすることとした。②については、①の都道府県・市町村の設定した目標に関する検証・評価等に基づき、地域の実態把握を行い、適切なPDCAサイクルの構築につなげ、③については、既に連携を図っている優れた取組事例を周知するなど、地方自治体のニーズを踏まえながら事業の効果的な実施に向けて取り組んでいる。
・学校と地域でつくる学びの未来ホームページ
https://manabi-mirai.mext.go.jp/</t>
    <phoneticPr fontId="5"/>
  </si>
  <si>
    <t>長洲町</t>
    <phoneticPr fontId="5"/>
  </si>
  <si>
    <t>事業費</t>
    <rPh sb="0" eb="3">
      <t>ジギョウヒ</t>
    </rPh>
    <phoneticPr fontId="5"/>
  </si>
  <si>
    <t>委託費</t>
    <rPh sb="0" eb="2">
      <t>イタク</t>
    </rPh>
    <rPh sb="2" eb="3">
      <t>ヒ</t>
    </rPh>
    <phoneticPr fontId="5"/>
  </si>
  <si>
    <t>芦花小学校PTA、他</t>
    <phoneticPr fontId="5"/>
  </si>
  <si>
    <t>謝金</t>
    <rPh sb="0" eb="2">
      <t>シャキン</t>
    </rPh>
    <phoneticPr fontId="5"/>
  </si>
  <si>
    <t>消耗品費</t>
    <rPh sb="0" eb="3">
      <t>ショウモウヒン</t>
    </rPh>
    <rPh sb="3" eb="4">
      <t>ヒ</t>
    </rPh>
    <phoneticPr fontId="5"/>
  </si>
  <si>
    <t>保険料、通信運搬費等</t>
    <rPh sb="0" eb="3">
      <t>ホケンリョウ</t>
    </rPh>
    <rPh sb="4" eb="6">
      <t>ツウシン</t>
    </rPh>
    <rPh sb="6" eb="8">
      <t>ウンパン</t>
    </rPh>
    <rPh sb="8" eb="9">
      <t>ヒ</t>
    </rPh>
    <rPh sb="9" eb="10">
      <t>トウ</t>
    </rPh>
    <phoneticPr fontId="5"/>
  </si>
  <si>
    <t>目標をほぼ上回る実績となっている</t>
    <phoneticPr fontId="5"/>
  </si>
  <si>
    <t>目標を上回る実績となっている</t>
    <phoneticPr fontId="5"/>
  </si>
  <si>
    <t>-</t>
    <phoneticPr fontId="5"/>
  </si>
  <si>
    <t>-</t>
    <phoneticPr fontId="5"/>
  </si>
  <si>
    <t>※金額は単位未満四捨五入して記載していることから、合計が一致しない場合がある。
「新型コロナウイルス感染症への対応など緊要な経費」2,208百万円
新型コロナウイルス感染症予防対策に係る物品等に係る経費や、オンラインによる活動を実施するために必要な経費の増。</t>
    <rPh sb="42" eb="44">
      <t>シンガタ</t>
    </rPh>
    <rPh sb="51" eb="54">
      <t>カンセンショウ</t>
    </rPh>
    <rPh sb="56" eb="58">
      <t>タイオウ</t>
    </rPh>
    <rPh sb="60" eb="62">
      <t>キンヨウ</t>
    </rPh>
    <rPh sb="63" eb="65">
      <t>ケイヒ</t>
    </rPh>
    <rPh sb="71" eb="74">
      <t>ヒャクマンエン</t>
    </rPh>
    <rPh sb="76" eb="78">
      <t>シンガタ</t>
    </rPh>
    <rPh sb="85" eb="88">
      <t>カンセンショウ</t>
    </rPh>
    <rPh sb="88" eb="90">
      <t>ヨボウ</t>
    </rPh>
    <rPh sb="90" eb="92">
      <t>タイサク</t>
    </rPh>
    <rPh sb="93" eb="94">
      <t>カカ</t>
    </rPh>
    <rPh sb="95" eb="97">
      <t>ブッピン</t>
    </rPh>
    <rPh sb="97" eb="98">
      <t>トウ</t>
    </rPh>
    <rPh sb="99" eb="100">
      <t>カカ</t>
    </rPh>
    <rPh sb="101" eb="103">
      <t>ケイヒ</t>
    </rPh>
    <rPh sb="113" eb="115">
      <t>カツドウ</t>
    </rPh>
    <rPh sb="116" eb="118">
      <t>ジッシ</t>
    </rPh>
    <rPh sb="123" eb="125">
      <t>ヒツヨウ</t>
    </rPh>
    <rPh sb="126" eb="128">
      <t>ケイヒ</t>
    </rPh>
    <rPh sb="129" eb="130">
      <t>ゾウ</t>
    </rPh>
    <phoneticPr fontId="5"/>
  </si>
  <si>
    <t>外部有識者による点検対象外</t>
    <phoneticPr fontId="5"/>
  </si>
  <si>
    <t>事業内容の
一部改善</t>
  </si>
  <si>
    <t>１．事業評価の観点：この事業は、地域の活性化に資する地方公共団体の事業に対する補助等によって、子供たちの教育環境の充実を図るとともに、地域コミュニティの活性化につなげることを目的とした事業であり、予算執行の観点から検証を行った。
２．所見：予算執行状況について概ね計画通りに予算執行されたものと考えられる。引き続きコスト削減に留意しつつ、現行の事業内容を維持していくべきである。</t>
  </si>
  <si>
    <t>執行等改善</t>
  </si>
  <si>
    <t>引き続きコスト削減に留意しつつ、事業の適切な執行に努める。</t>
  </si>
  <si>
    <t>地域学習推進課長
横井　理夫</t>
    <rPh sb="9" eb="11">
      <t>ヨコイ</t>
    </rPh>
    <rPh sb="12" eb="13">
      <t>リ</t>
    </rPh>
    <rPh sb="13" eb="14">
      <t>オット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</si>
</sst>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743</xdr:row>
      <xdr:rowOff>81642</xdr:rowOff>
    </xdr:from>
    <xdr:to>
      <xdr:col>32</xdr:col>
      <xdr:colOff>58850</xdr:colOff>
      <xdr:row>744</xdr:row>
      <xdr:rowOff>323948</xdr:rowOff>
    </xdr:to>
    <xdr:sp macro="" textlink="">
      <xdr:nvSpPr>
        <xdr:cNvPr id="42" name="Text Box 10">
          <a:extLst>
            <a:ext uri="{FF2B5EF4-FFF2-40B4-BE49-F238E27FC236}">
              <a16:creationId xmlns:a16="http://schemas.microsoft.com/office/drawing/2014/main" id="{3EF7CC30-B361-4115-A2F3-6780B664B428}"/>
            </a:ext>
          </a:extLst>
        </xdr:cNvPr>
        <xdr:cNvSpPr txBox="1">
          <a:spLocks noChangeArrowheads="1"/>
        </xdr:cNvSpPr>
      </xdr:nvSpPr>
      <xdr:spPr bwMode="auto">
        <a:xfrm>
          <a:off x="3400425" y="57679317"/>
          <a:ext cx="3059225" cy="5947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文部科学省　</a:t>
          </a:r>
          <a:endParaRPr lang="en-US" altLang="ja-JP" sz="1100" b="1"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6,373.5</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33</xdr:col>
      <xdr:colOff>136071</xdr:colOff>
      <xdr:row>742</xdr:row>
      <xdr:rowOff>299357</xdr:rowOff>
    </xdr:from>
    <xdr:to>
      <xdr:col>34</xdr:col>
      <xdr:colOff>193510</xdr:colOff>
      <xdr:row>745</xdr:row>
      <xdr:rowOff>230704</xdr:rowOff>
    </xdr:to>
    <xdr:sp macro="" textlink="">
      <xdr:nvSpPr>
        <xdr:cNvPr id="43" name="左中かっこ 42">
          <a:extLst>
            <a:ext uri="{FF2B5EF4-FFF2-40B4-BE49-F238E27FC236}">
              <a16:creationId xmlns:a16="http://schemas.microsoft.com/office/drawing/2014/main" id="{4FDFC4A4-C83C-4245-B00E-4E192BAF9D5D}"/>
            </a:ext>
          </a:extLst>
        </xdr:cNvPr>
        <xdr:cNvSpPr/>
      </xdr:nvSpPr>
      <xdr:spPr>
        <a:xfrm>
          <a:off x="6736896" y="57601757"/>
          <a:ext cx="257464" cy="93147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35</xdr:col>
      <xdr:colOff>108857</xdr:colOff>
      <xdr:row>742</xdr:row>
      <xdr:rowOff>312963</xdr:rowOff>
    </xdr:from>
    <xdr:to>
      <xdr:col>46</xdr:col>
      <xdr:colOff>79743</xdr:colOff>
      <xdr:row>745</xdr:row>
      <xdr:rowOff>328582</xdr:rowOff>
    </xdr:to>
    <xdr:sp macro="" textlink="">
      <xdr:nvSpPr>
        <xdr:cNvPr id="44" name="Text Box 17">
          <a:extLst>
            <a:ext uri="{FF2B5EF4-FFF2-40B4-BE49-F238E27FC236}">
              <a16:creationId xmlns:a16="http://schemas.microsoft.com/office/drawing/2014/main" id="{823AACDD-3D3F-46EC-AC2A-4410409F265C}"/>
            </a:ext>
          </a:extLst>
        </xdr:cNvPr>
        <xdr:cNvSpPr txBox="1">
          <a:spLocks noChangeArrowheads="1"/>
        </xdr:cNvSpPr>
      </xdr:nvSpPr>
      <xdr:spPr bwMode="auto">
        <a:xfrm>
          <a:off x="7109732" y="57596313"/>
          <a:ext cx="2171161" cy="1034794"/>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本省執行分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諸謝金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職員旅費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1</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委員等旅費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庁費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25</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を含む。</a:t>
          </a:r>
          <a:endParaRPr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54429</xdr:colOff>
      <xdr:row>744</xdr:row>
      <xdr:rowOff>54429</xdr:rowOff>
    </xdr:from>
    <xdr:to>
      <xdr:col>49</xdr:col>
      <xdr:colOff>301774</xdr:colOff>
      <xdr:row>747</xdr:row>
      <xdr:rowOff>171363</xdr:rowOff>
    </xdr:to>
    <xdr:sp macro="" textlink="">
      <xdr:nvSpPr>
        <xdr:cNvPr id="45" name="Text Box 17">
          <a:extLst>
            <a:ext uri="{FF2B5EF4-FFF2-40B4-BE49-F238E27FC236}">
              <a16:creationId xmlns:a16="http://schemas.microsoft.com/office/drawing/2014/main" id="{D4568DFB-28BD-49BB-9EB1-836A46BAEFF1}"/>
            </a:ext>
          </a:extLst>
        </xdr:cNvPr>
        <xdr:cNvSpPr txBox="1">
          <a:spLocks noChangeArrowheads="1"/>
        </xdr:cNvSpPr>
      </xdr:nvSpPr>
      <xdr:spPr bwMode="auto">
        <a:xfrm>
          <a:off x="8655504" y="58004529"/>
          <a:ext cx="1447495" cy="1174209"/>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庁費は消耗品の購入等であり、</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件百万円以上の支出はない。</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12</xdr:col>
      <xdr:colOff>68036</xdr:colOff>
      <xdr:row>746</xdr:row>
      <xdr:rowOff>122464</xdr:rowOff>
    </xdr:from>
    <xdr:to>
      <xdr:col>45</xdr:col>
      <xdr:colOff>58801</xdr:colOff>
      <xdr:row>747</xdr:row>
      <xdr:rowOff>44757</xdr:rowOff>
    </xdr:to>
    <xdr:sp macro="" textlink="">
      <xdr:nvSpPr>
        <xdr:cNvPr id="46" name="テキスト ボックス 45">
          <a:extLst>
            <a:ext uri="{FF2B5EF4-FFF2-40B4-BE49-F238E27FC236}">
              <a16:creationId xmlns:a16="http://schemas.microsoft.com/office/drawing/2014/main" id="{AC9DAC94-0F8F-4B9C-BB92-674582941716}"/>
            </a:ext>
          </a:extLst>
        </xdr:cNvPr>
        <xdr:cNvSpPr txBox="1"/>
      </xdr:nvSpPr>
      <xdr:spPr>
        <a:xfrm>
          <a:off x="2468336" y="58777414"/>
          <a:ext cx="6591590" cy="27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各自治体が実施する事業について、申請書に基づき補助額の決定、補助金の交付を行う。</a:t>
          </a:r>
          <a:endParaRPr lang="ja-JP" altLang="ja-JP">
            <a:solidFill>
              <a:srgbClr xmlns:mc="http://schemas.openxmlformats.org/markup-compatibility/2006" xmlns:a14="http://schemas.microsoft.com/office/drawing/2010/main" val="000000" mc:Ignorable="a14" a14:legacySpreadsheetColorIndex="8"/>
            </a:solidFill>
            <a:effectLst/>
          </a:endParaRPr>
        </a:p>
        <a:p>
          <a:pPr algn="ct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190500</xdr:colOff>
      <xdr:row>746</xdr:row>
      <xdr:rowOff>27214</xdr:rowOff>
    </xdr:from>
    <xdr:to>
      <xdr:col>45</xdr:col>
      <xdr:colOff>72163</xdr:colOff>
      <xdr:row>747</xdr:row>
      <xdr:rowOff>171199</xdr:rowOff>
    </xdr:to>
    <xdr:sp macro="" textlink="">
      <xdr:nvSpPr>
        <xdr:cNvPr id="47" name="大かっこ 46">
          <a:extLst>
            <a:ext uri="{FF2B5EF4-FFF2-40B4-BE49-F238E27FC236}">
              <a16:creationId xmlns:a16="http://schemas.microsoft.com/office/drawing/2014/main" id="{0E906D16-AD09-4622-9D2E-80DE1109AEBB}"/>
            </a:ext>
          </a:extLst>
        </xdr:cNvPr>
        <xdr:cNvSpPr/>
      </xdr:nvSpPr>
      <xdr:spPr>
        <a:xfrm>
          <a:off x="2590800" y="58682164"/>
          <a:ext cx="6482488" cy="496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57150</xdr:colOff>
      <xdr:row>748</xdr:row>
      <xdr:rowOff>17689</xdr:rowOff>
    </xdr:from>
    <xdr:to>
      <xdr:col>23</xdr:col>
      <xdr:colOff>72589</xdr:colOff>
      <xdr:row>749</xdr:row>
      <xdr:rowOff>161675</xdr:rowOff>
    </xdr:to>
    <xdr:sp macro="" textlink="">
      <xdr:nvSpPr>
        <xdr:cNvPr id="48" name="AutoShape 15">
          <a:extLst>
            <a:ext uri="{FF2B5EF4-FFF2-40B4-BE49-F238E27FC236}">
              <a16:creationId xmlns:a16="http://schemas.microsoft.com/office/drawing/2014/main" id="{6F6A6C79-E6DB-49CF-82AE-CDD96955FBDB}"/>
            </a:ext>
          </a:extLst>
        </xdr:cNvPr>
        <xdr:cNvSpPr>
          <a:spLocks noChangeArrowheads="1"/>
        </xdr:cNvSpPr>
      </xdr:nvSpPr>
      <xdr:spPr bwMode="auto">
        <a:xfrm>
          <a:off x="3857625" y="59377489"/>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191860</xdr:colOff>
      <xdr:row>748</xdr:row>
      <xdr:rowOff>13608</xdr:rowOff>
    </xdr:from>
    <xdr:to>
      <xdr:col>36</xdr:col>
      <xdr:colOff>7274</xdr:colOff>
      <xdr:row>749</xdr:row>
      <xdr:rowOff>157594</xdr:rowOff>
    </xdr:to>
    <xdr:sp macro="" textlink="">
      <xdr:nvSpPr>
        <xdr:cNvPr id="49" name="AutoShape 15">
          <a:extLst>
            <a:ext uri="{FF2B5EF4-FFF2-40B4-BE49-F238E27FC236}">
              <a16:creationId xmlns:a16="http://schemas.microsoft.com/office/drawing/2014/main" id="{98EA797D-59D7-413B-9E81-D9CB25F1C205}"/>
            </a:ext>
          </a:extLst>
        </xdr:cNvPr>
        <xdr:cNvSpPr>
          <a:spLocks noChangeArrowheads="1"/>
        </xdr:cNvSpPr>
      </xdr:nvSpPr>
      <xdr:spPr bwMode="auto">
        <a:xfrm>
          <a:off x="6392635" y="59373408"/>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129268</xdr:colOff>
      <xdr:row>748</xdr:row>
      <xdr:rowOff>36740</xdr:rowOff>
    </xdr:from>
    <xdr:to>
      <xdr:col>47</xdr:col>
      <xdr:colOff>144707</xdr:colOff>
      <xdr:row>749</xdr:row>
      <xdr:rowOff>180726</xdr:rowOff>
    </xdr:to>
    <xdr:sp macro="" textlink="">
      <xdr:nvSpPr>
        <xdr:cNvPr id="50" name="AutoShape 15">
          <a:extLst>
            <a:ext uri="{FF2B5EF4-FFF2-40B4-BE49-F238E27FC236}">
              <a16:creationId xmlns:a16="http://schemas.microsoft.com/office/drawing/2014/main" id="{13F5267E-209B-4F03-A88A-B0AEF55F3010}"/>
            </a:ext>
          </a:extLst>
        </xdr:cNvPr>
        <xdr:cNvSpPr>
          <a:spLocks noChangeArrowheads="1"/>
        </xdr:cNvSpPr>
      </xdr:nvSpPr>
      <xdr:spPr bwMode="auto">
        <a:xfrm>
          <a:off x="8730343" y="59396540"/>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9525</xdr:colOff>
      <xdr:row>748</xdr:row>
      <xdr:rowOff>84364</xdr:rowOff>
    </xdr:from>
    <xdr:to>
      <xdr:col>13</xdr:col>
      <xdr:colOff>24964</xdr:colOff>
      <xdr:row>749</xdr:row>
      <xdr:rowOff>228350</xdr:rowOff>
    </xdr:to>
    <xdr:sp macro="" textlink="">
      <xdr:nvSpPr>
        <xdr:cNvPr id="51" name="AutoShape 15">
          <a:extLst>
            <a:ext uri="{FF2B5EF4-FFF2-40B4-BE49-F238E27FC236}">
              <a16:creationId xmlns:a16="http://schemas.microsoft.com/office/drawing/2014/main" id="{E555D9F8-1A59-4224-8B71-8E6D19FA55E0}"/>
            </a:ext>
          </a:extLst>
        </xdr:cNvPr>
        <xdr:cNvSpPr>
          <a:spLocks noChangeArrowheads="1"/>
        </xdr:cNvSpPr>
      </xdr:nvSpPr>
      <xdr:spPr bwMode="auto">
        <a:xfrm>
          <a:off x="1809750" y="59444164"/>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182334</xdr:colOff>
      <xdr:row>749</xdr:row>
      <xdr:rowOff>259895</xdr:rowOff>
    </xdr:from>
    <xdr:to>
      <xdr:col>14</xdr:col>
      <xdr:colOff>195942</xdr:colOff>
      <xdr:row>751</xdr:row>
      <xdr:rowOff>191861</xdr:rowOff>
    </xdr:to>
    <xdr:sp macro="" textlink="">
      <xdr:nvSpPr>
        <xdr:cNvPr id="52" name="Text Box 47">
          <a:extLst>
            <a:ext uri="{FF2B5EF4-FFF2-40B4-BE49-F238E27FC236}">
              <a16:creationId xmlns:a16="http://schemas.microsoft.com/office/drawing/2014/main" id="{2FDEEF0B-0273-4359-857F-BCA094020134}"/>
            </a:ext>
          </a:extLst>
        </xdr:cNvPr>
        <xdr:cNvSpPr txBox="1">
          <a:spLocks noChangeArrowheads="1"/>
        </xdr:cNvSpPr>
      </xdr:nvSpPr>
      <xdr:spPr bwMode="auto">
        <a:xfrm>
          <a:off x="1382484" y="59972120"/>
          <a:ext cx="1613808" cy="6368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65312</xdr:colOff>
      <xdr:row>750</xdr:row>
      <xdr:rowOff>333374</xdr:rowOff>
    </xdr:from>
    <xdr:to>
      <xdr:col>14</xdr:col>
      <xdr:colOff>73817</xdr:colOff>
      <xdr:row>755</xdr:row>
      <xdr:rowOff>297656</xdr:rowOff>
    </xdr:to>
    <xdr:sp macro="" textlink="">
      <xdr:nvSpPr>
        <xdr:cNvPr id="53" name="Text Box 11">
          <a:extLst>
            <a:ext uri="{FF2B5EF4-FFF2-40B4-BE49-F238E27FC236}">
              <a16:creationId xmlns:a16="http://schemas.microsoft.com/office/drawing/2014/main" id="{7BF17BA2-2591-4861-97DC-9457BB010E97}"/>
            </a:ext>
          </a:extLst>
        </xdr:cNvPr>
        <xdr:cNvSpPr txBox="1">
          <a:spLocks noChangeArrowheads="1"/>
        </xdr:cNvSpPr>
      </xdr:nvSpPr>
      <xdr:spPr bwMode="auto">
        <a:xfrm>
          <a:off x="1465487" y="60398024"/>
          <a:ext cx="1408680" cy="17264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民間団体</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地方公共団体</a:t>
          </a:r>
          <a:endParaRPr lang="en-US" altLang="ja-JP"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38</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27213</xdr:colOff>
      <xdr:row>750</xdr:row>
      <xdr:rowOff>346642</xdr:rowOff>
    </xdr:from>
    <xdr:to>
      <xdr:col>25</xdr:col>
      <xdr:colOff>107156</xdr:colOff>
      <xdr:row>755</xdr:row>
      <xdr:rowOff>338139</xdr:rowOff>
    </xdr:to>
    <xdr:sp macro="" textlink="">
      <xdr:nvSpPr>
        <xdr:cNvPr id="54" name="Text Box 11">
          <a:extLst>
            <a:ext uri="{FF2B5EF4-FFF2-40B4-BE49-F238E27FC236}">
              <a16:creationId xmlns:a16="http://schemas.microsoft.com/office/drawing/2014/main" id="{6FD1EFED-555B-4006-855E-AAA684F84697}"/>
            </a:ext>
          </a:extLst>
        </xdr:cNvPr>
        <xdr:cNvSpPr txBox="1">
          <a:spLocks noChangeArrowheads="1"/>
        </xdr:cNvSpPr>
      </xdr:nvSpPr>
      <xdr:spPr bwMode="auto">
        <a:xfrm>
          <a:off x="3427638" y="60411292"/>
          <a:ext cx="1680143" cy="17536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政令指定都市・中核市が実施する地域コミュニティ活性化を図るための事業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3,409</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【75</a:t>
          </a:r>
          <a:r>
            <a:rPr lang="ja-JP" altLang="en-US" sz="1100" b="0" i="0" u="none" strike="noStrike" baseline="0">
              <a:solidFill>
                <a:sysClr val="windowText" lastClr="000000"/>
              </a:solidFill>
              <a:latin typeface="ＭＳ Ｐゴシック"/>
              <a:ea typeface="ＭＳ Ｐゴシック"/>
            </a:rPr>
            <a:t>政令指定都市・中核市</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134710</xdr:colOff>
      <xdr:row>750</xdr:row>
      <xdr:rowOff>51707</xdr:rowOff>
    </xdr:from>
    <xdr:to>
      <xdr:col>25</xdr:col>
      <xdr:colOff>39460</xdr:colOff>
      <xdr:row>750</xdr:row>
      <xdr:rowOff>283028</xdr:rowOff>
    </xdr:to>
    <xdr:sp macro="" textlink="">
      <xdr:nvSpPr>
        <xdr:cNvPr id="55" name="Text Box 47">
          <a:extLst>
            <a:ext uri="{FF2B5EF4-FFF2-40B4-BE49-F238E27FC236}">
              <a16:creationId xmlns:a16="http://schemas.microsoft.com/office/drawing/2014/main" id="{2F59C4DE-0DE3-4606-9A23-AA1042D1CD09}"/>
            </a:ext>
          </a:extLst>
        </xdr:cNvPr>
        <xdr:cNvSpPr txBox="1">
          <a:spLocks noChangeArrowheads="1"/>
        </xdr:cNvSpPr>
      </xdr:nvSpPr>
      <xdr:spPr bwMode="auto">
        <a:xfrm>
          <a:off x="3735160" y="60116357"/>
          <a:ext cx="1304925" cy="231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補助金等交付</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a:t>
          </a:r>
          <a:endParaRPr lang="ja-JP" altLang="en-US" sz="110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30</xdr:col>
      <xdr:colOff>119401</xdr:colOff>
      <xdr:row>751</xdr:row>
      <xdr:rowOff>3740</xdr:rowOff>
    </xdr:from>
    <xdr:to>
      <xdr:col>38</xdr:col>
      <xdr:colOff>1019</xdr:colOff>
      <xdr:row>755</xdr:row>
      <xdr:rowOff>323850</xdr:rowOff>
    </xdr:to>
    <xdr:sp macro="" textlink="">
      <xdr:nvSpPr>
        <xdr:cNvPr id="56" name="Text Box 11">
          <a:extLst>
            <a:ext uri="{FF2B5EF4-FFF2-40B4-BE49-F238E27FC236}">
              <a16:creationId xmlns:a16="http://schemas.microsoft.com/office/drawing/2014/main" id="{B47EE0D7-7D89-4AAB-B0EF-CD05B6BCF096}"/>
            </a:ext>
          </a:extLst>
        </xdr:cNvPr>
        <xdr:cNvSpPr txBox="1">
          <a:spLocks noChangeArrowheads="1"/>
        </xdr:cNvSpPr>
      </xdr:nvSpPr>
      <xdr:spPr bwMode="auto">
        <a:xfrm>
          <a:off x="6120151" y="60420815"/>
          <a:ext cx="1481818" cy="1729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都道府県が実施する地域コミュニティ活性化を図るための事業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2,813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【46</a:t>
          </a:r>
          <a:r>
            <a:rPr lang="ja-JP" altLang="en-US" sz="1100" b="0" i="0" u="none" strike="noStrike" baseline="0">
              <a:solidFill>
                <a:sysClr val="windowText" lastClr="000000"/>
              </a:solidFill>
              <a:latin typeface="ＭＳ Ｐゴシック"/>
              <a:ea typeface="ＭＳ Ｐゴシック"/>
            </a:rPr>
            <a:t>都道府県</a:t>
          </a:r>
          <a:r>
            <a:rPr lang="en-US" altLang="ja-JP" sz="1100" b="0" i="0" u="none" strike="noStrike" baseline="0">
              <a:solidFill>
                <a:sysClr val="windowText" lastClr="000000"/>
              </a:solidFill>
              <a:latin typeface="ＭＳ Ｐゴシック"/>
              <a:ea typeface="ＭＳ Ｐゴシック"/>
            </a:rPr>
            <a:t>】</a:t>
          </a:r>
        </a:p>
        <a:p>
          <a:pPr algn="ctr" rtl="0">
            <a:lnSpc>
              <a:spcPts val="1000"/>
            </a:lnSpc>
            <a:defRPr sz="1000"/>
          </a:pPr>
          <a:endParaRPr lang="ja-JP" altLang="en-US">
            <a:solidFill>
              <a:sysClr val="windowText" lastClr="000000"/>
            </a:solidFill>
          </a:endParaRPr>
        </a:p>
      </xdr:txBody>
    </xdr:sp>
    <xdr:clientData/>
  </xdr:twoCellAnchor>
  <xdr:twoCellAnchor>
    <xdr:from>
      <xdr:col>31</xdr:col>
      <xdr:colOff>114300</xdr:colOff>
      <xdr:row>750</xdr:row>
      <xdr:rowOff>99332</xdr:rowOff>
    </xdr:from>
    <xdr:to>
      <xdr:col>37</xdr:col>
      <xdr:colOff>19050</xdr:colOff>
      <xdr:row>751</xdr:row>
      <xdr:rowOff>44903</xdr:rowOff>
    </xdr:to>
    <xdr:sp macro="" textlink="">
      <xdr:nvSpPr>
        <xdr:cNvPr id="57" name="Text Box 47">
          <a:extLst>
            <a:ext uri="{FF2B5EF4-FFF2-40B4-BE49-F238E27FC236}">
              <a16:creationId xmlns:a16="http://schemas.microsoft.com/office/drawing/2014/main" id="{6027430F-2A38-4A3F-B5BE-01834D303D29}"/>
            </a:ext>
          </a:extLst>
        </xdr:cNvPr>
        <xdr:cNvSpPr txBox="1">
          <a:spLocks noChangeArrowheads="1"/>
        </xdr:cNvSpPr>
      </xdr:nvSpPr>
      <xdr:spPr bwMode="auto">
        <a:xfrm>
          <a:off x="6315075" y="60163982"/>
          <a:ext cx="1104900" cy="2979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43</xdr:col>
      <xdr:colOff>12247</xdr:colOff>
      <xdr:row>750</xdr:row>
      <xdr:rowOff>95250</xdr:rowOff>
    </xdr:from>
    <xdr:to>
      <xdr:col>49</xdr:col>
      <xdr:colOff>193634</xdr:colOff>
      <xdr:row>750</xdr:row>
      <xdr:rowOff>343682</xdr:rowOff>
    </xdr:to>
    <xdr:sp macro="" textlink="">
      <xdr:nvSpPr>
        <xdr:cNvPr id="58" name="Text Box 47">
          <a:extLst>
            <a:ext uri="{FF2B5EF4-FFF2-40B4-BE49-F238E27FC236}">
              <a16:creationId xmlns:a16="http://schemas.microsoft.com/office/drawing/2014/main" id="{3C9A76FE-4247-4562-8BD1-D7924F429DD6}"/>
            </a:ext>
          </a:extLst>
        </xdr:cNvPr>
        <xdr:cNvSpPr txBox="1">
          <a:spLocks noChangeArrowheads="1"/>
        </xdr:cNvSpPr>
      </xdr:nvSpPr>
      <xdr:spPr bwMode="auto">
        <a:xfrm>
          <a:off x="8613322" y="60159900"/>
          <a:ext cx="1381537" cy="248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41</xdr:col>
      <xdr:colOff>189140</xdr:colOff>
      <xdr:row>751</xdr:row>
      <xdr:rowOff>36740</xdr:rowOff>
    </xdr:from>
    <xdr:to>
      <xdr:col>49</xdr:col>
      <xdr:colOff>74839</xdr:colOff>
      <xdr:row>755</xdr:row>
      <xdr:rowOff>281668</xdr:rowOff>
    </xdr:to>
    <xdr:sp macro="" textlink="">
      <xdr:nvSpPr>
        <xdr:cNvPr id="59" name="Text Box 11">
          <a:extLst>
            <a:ext uri="{FF2B5EF4-FFF2-40B4-BE49-F238E27FC236}">
              <a16:creationId xmlns:a16="http://schemas.microsoft.com/office/drawing/2014/main" id="{52193F90-B85E-4866-B9A8-339824A76D5F}"/>
            </a:ext>
          </a:extLst>
        </xdr:cNvPr>
        <xdr:cNvSpPr txBox="1">
          <a:spLocks noChangeArrowheads="1"/>
        </xdr:cNvSpPr>
      </xdr:nvSpPr>
      <xdr:spPr bwMode="auto">
        <a:xfrm>
          <a:off x="8390165" y="60453815"/>
          <a:ext cx="1485899" cy="16546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市町村が実施する地域コミュニティ活性化を図るための事業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83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【73</a:t>
          </a:r>
          <a:r>
            <a:rPr lang="ja-JP" altLang="en-US" sz="1100" b="0" i="0" u="none" strike="noStrike" baseline="0">
              <a:solidFill>
                <a:sysClr val="windowText" lastClr="000000"/>
              </a:solidFill>
              <a:latin typeface="ＭＳ Ｐゴシック"/>
              <a:ea typeface="ＭＳ Ｐゴシック"/>
            </a:rPr>
            <a:t>市区町村</a:t>
          </a:r>
          <a:r>
            <a:rPr lang="en-US" altLang="ja-JP" sz="1100" b="0" i="0" u="none" strike="noStrike" baseline="0">
              <a:solidFill>
                <a:sysClr val="windowText" lastClr="000000"/>
              </a:solidFill>
              <a:latin typeface="ＭＳ Ｐゴシック"/>
              <a:ea typeface="ＭＳ Ｐゴシック"/>
            </a:rPr>
            <a:t>】</a:t>
          </a:r>
        </a:p>
        <a:p>
          <a:pPr algn="ctr" rtl="0">
            <a:lnSpc>
              <a:spcPts val="1000"/>
            </a:lnSpc>
            <a:defRPr sz="1000"/>
          </a:pPr>
          <a:endParaRPr lang="ja-JP" altLang="en-US">
            <a:solidFill>
              <a:sysClr val="windowText" lastClr="000000"/>
            </a:solidFill>
          </a:endParaRPr>
        </a:p>
      </xdr:txBody>
    </xdr:sp>
    <xdr:clientData/>
  </xdr:twoCellAnchor>
  <xdr:twoCellAnchor>
    <xdr:from>
      <xdr:col>6</xdr:col>
      <xdr:colOff>198664</xdr:colOff>
      <xdr:row>756</xdr:row>
      <xdr:rowOff>159203</xdr:rowOff>
    </xdr:from>
    <xdr:to>
      <xdr:col>14</xdr:col>
      <xdr:colOff>66675</xdr:colOff>
      <xdr:row>759</xdr:row>
      <xdr:rowOff>322488</xdr:rowOff>
    </xdr:to>
    <xdr:sp macro="" textlink="">
      <xdr:nvSpPr>
        <xdr:cNvPr id="60" name="AutoShape 8">
          <a:extLst>
            <a:ext uri="{FF2B5EF4-FFF2-40B4-BE49-F238E27FC236}">
              <a16:creationId xmlns:a16="http://schemas.microsoft.com/office/drawing/2014/main" id="{6B5D9223-3431-40D7-81F4-D93F74BEE792}"/>
            </a:ext>
          </a:extLst>
        </xdr:cNvPr>
        <xdr:cNvSpPr>
          <a:spLocks noChangeArrowheads="1"/>
        </xdr:cNvSpPr>
      </xdr:nvSpPr>
      <xdr:spPr bwMode="auto">
        <a:xfrm>
          <a:off x="1398814" y="62338403"/>
          <a:ext cx="1468211" cy="18492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学校と地域の新たな協働体制の構築のための実証研究</a:t>
          </a:r>
        </a:p>
      </xdr:txBody>
    </xdr:sp>
    <xdr:clientData/>
  </xdr:twoCellAnchor>
  <xdr:twoCellAnchor>
    <xdr:from>
      <xdr:col>17</xdr:col>
      <xdr:colOff>85725</xdr:colOff>
      <xdr:row>756</xdr:row>
      <xdr:rowOff>134710</xdr:rowOff>
    </xdr:from>
    <xdr:to>
      <xdr:col>25</xdr:col>
      <xdr:colOff>112939</xdr:colOff>
      <xdr:row>759</xdr:row>
      <xdr:rowOff>352426</xdr:rowOff>
    </xdr:to>
    <xdr:sp macro="" textlink="">
      <xdr:nvSpPr>
        <xdr:cNvPr id="61" name="AutoShape 8">
          <a:extLst>
            <a:ext uri="{FF2B5EF4-FFF2-40B4-BE49-F238E27FC236}">
              <a16:creationId xmlns:a16="http://schemas.microsoft.com/office/drawing/2014/main" id="{42953577-0869-4707-B583-FB5A077014E4}"/>
            </a:ext>
          </a:extLst>
        </xdr:cNvPr>
        <xdr:cNvSpPr>
          <a:spLocks noChangeArrowheads="1"/>
        </xdr:cNvSpPr>
      </xdr:nvSpPr>
      <xdr:spPr bwMode="auto">
        <a:xfrm>
          <a:off x="3486150" y="62313910"/>
          <a:ext cx="1627414" cy="19036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30</xdr:col>
      <xdr:colOff>117022</xdr:colOff>
      <xdr:row>756</xdr:row>
      <xdr:rowOff>138451</xdr:rowOff>
    </xdr:from>
    <xdr:to>
      <xdr:col>38</xdr:col>
      <xdr:colOff>144237</xdr:colOff>
      <xdr:row>759</xdr:row>
      <xdr:rowOff>373175</xdr:rowOff>
    </xdr:to>
    <xdr:sp macro="" textlink="">
      <xdr:nvSpPr>
        <xdr:cNvPr id="62" name="AutoShape 8">
          <a:extLst>
            <a:ext uri="{FF2B5EF4-FFF2-40B4-BE49-F238E27FC236}">
              <a16:creationId xmlns:a16="http://schemas.microsoft.com/office/drawing/2014/main" id="{55E01A7A-238C-43C2-B20E-CEF5B4B130A9}"/>
            </a:ext>
          </a:extLst>
        </xdr:cNvPr>
        <xdr:cNvSpPr>
          <a:spLocks noChangeArrowheads="1"/>
        </xdr:cNvSpPr>
      </xdr:nvSpPr>
      <xdr:spPr bwMode="auto">
        <a:xfrm>
          <a:off x="6117772" y="62317651"/>
          <a:ext cx="1627415" cy="19206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42</xdr:col>
      <xdr:colOff>12247</xdr:colOff>
      <xdr:row>756</xdr:row>
      <xdr:rowOff>190500</xdr:rowOff>
    </xdr:from>
    <xdr:to>
      <xdr:col>49</xdr:col>
      <xdr:colOff>121103</xdr:colOff>
      <xdr:row>759</xdr:row>
      <xdr:rowOff>394608</xdr:rowOff>
    </xdr:to>
    <xdr:sp macro="" textlink="">
      <xdr:nvSpPr>
        <xdr:cNvPr id="63" name="AutoShape 8">
          <a:extLst>
            <a:ext uri="{FF2B5EF4-FFF2-40B4-BE49-F238E27FC236}">
              <a16:creationId xmlns:a16="http://schemas.microsoft.com/office/drawing/2014/main" id="{033C7A48-C1D1-4176-94A3-AD54D8C283CC}"/>
            </a:ext>
          </a:extLst>
        </xdr:cNvPr>
        <xdr:cNvSpPr>
          <a:spLocks noChangeArrowheads="1"/>
        </xdr:cNvSpPr>
      </xdr:nvSpPr>
      <xdr:spPr bwMode="auto">
        <a:xfrm>
          <a:off x="8413297" y="62369700"/>
          <a:ext cx="1509031" cy="18900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32</xdr:col>
      <xdr:colOff>117022</xdr:colOff>
      <xdr:row>759</xdr:row>
      <xdr:rowOff>476249</xdr:rowOff>
    </xdr:from>
    <xdr:to>
      <xdr:col>37</xdr:col>
      <xdr:colOff>76436</xdr:colOff>
      <xdr:row>760</xdr:row>
      <xdr:rowOff>255688</xdr:rowOff>
    </xdr:to>
    <xdr:sp macro="" textlink="">
      <xdr:nvSpPr>
        <xdr:cNvPr id="64" name="AutoShape 16">
          <a:extLst>
            <a:ext uri="{FF2B5EF4-FFF2-40B4-BE49-F238E27FC236}">
              <a16:creationId xmlns:a16="http://schemas.microsoft.com/office/drawing/2014/main" id="{BBE93CF9-5EC6-426D-9869-7726C7CFDD6B}"/>
            </a:ext>
          </a:extLst>
        </xdr:cNvPr>
        <xdr:cNvSpPr>
          <a:spLocks noChangeArrowheads="1"/>
        </xdr:cNvSpPr>
      </xdr:nvSpPr>
      <xdr:spPr bwMode="auto">
        <a:xfrm>
          <a:off x="6517822" y="64341374"/>
          <a:ext cx="959539" cy="446189"/>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136072</xdr:colOff>
      <xdr:row>760</xdr:row>
      <xdr:rowOff>408215</xdr:rowOff>
    </xdr:from>
    <xdr:to>
      <xdr:col>42</xdr:col>
      <xdr:colOff>52251</xdr:colOff>
      <xdr:row>760</xdr:row>
      <xdr:rowOff>625628</xdr:rowOff>
    </xdr:to>
    <xdr:sp macro="" textlink="">
      <xdr:nvSpPr>
        <xdr:cNvPr id="65" name="Text Box 47">
          <a:extLst>
            <a:ext uri="{FF2B5EF4-FFF2-40B4-BE49-F238E27FC236}">
              <a16:creationId xmlns:a16="http://schemas.microsoft.com/office/drawing/2014/main" id="{A8257875-E012-438C-978B-2401B214FAB6}"/>
            </a:ext>
          </a:extLst>
        </xdr:cNvPr>
        <xdr:cNvSpPr txBox="1">
          <a:spLocks noChangeArrowheads="1"/>
        </xdr:cNvSpPr>
      </xdr:nvSpPr>
      <xdr:spPr bwMode="auto">
        <a:xfrm>
          <a:off x="6736897" y="64901990"/>
          <a:ext cx="171640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r>
            <a:rPr lang="ja-JP" altLang="ja-JP" sz="1100" b="0" i="0" baseline="0">
              <a:effectLst/>
              <a:latin typeface="+mn-ea"/>
              <a:ea typeface="+mn-ea"/>
              <a:cs typeface="+mn-cs"/>
            </a:rPr>
            <a:t>間接補助</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29</xdr:col>
      <xdr:colOff>123824</xdr:colOff>
      <xdr:row>760</xdr:row>
      <xdr:rowOff>363311</xdr:rowOff>
    </xdr:from>
    <xdr:to>
      <xdr:col>40</xdr:col>
      <xdr:colOff>160564</xdr:colOff>
      <xdr:row>764</xdr:row>
      <xdr:rowOff>72118</xdr:rowOff>
    </xdr:to>
    <xdr:sp macro="" textlink="">
      <xdr:nvSpPr>
        <xdr:cNvPr id="66" name="Text Box 11">
          <a:extLst>
            <a:ext uri="{FF2B5EF4-FFF2-40B4-BE49-F238E27FC236}">
              <a16:creationId xmlns:a16="http://schemas.microsoft.com/office/drawing/2014/main" id="{35290021-2FD2-4D52-9D93-062A3B56ABB8}"/>
            </a:ext>
          </a:extLst>
        </xdr:cNvPr>
        <xdr:cNvSpPr txBox="1">
          <a:spLocks noChangeArrowheads="1"/>
        </xdr:cNvSpPr>
      </xdr:nvSpPr>
      <xdr:spPr bwMode="auto">
        <a:xfrm>
          <a:off x="5924549" y="64895186"/>
          <a:ext cx="2237015" cy="11375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市町村が実施する地域コミュニティ活性化を図るための事業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2,634</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13607</xdr:colOff>
      <xdr:row>764</xdr:row>
      <xdr:rowOff>299357</xdr:rowOff>
    </xdr:from>
    <xdr:to>
      <xdr:col>47</xdr:col>
      <xdr:colOff>98577</xdr:colOff>
      <xdr:row>764</xdr:row>
      <xdr:rowOff>299357</xdr:rowOff>
    </xdr:to>
    <xdr:sp macro="" textlink="">
      <xdr:nvSpPr>
        <xdr:cNvPr id="67" name="Line 29">
          <a:extLst>
            <a:ext uri="{FF2B5EF4-FFF2-40B4-BE49-F238E27FC236}">
              <a16:creationId xmlns:a16="http://schemas.microsoft.com/office/drawing/2014/main" id="{A22DA0AE-1116-489F-A365-5E44EE7CE2B0}"/>
            </a:ext>
          </a:extLst>
        </xdr:cNvPr>
        <xdr:cNvSpPr>
          <a:spLocks noChangeShapeType="1"/>
        </xdr:cNvSpPr>
      </xdr:nvSpPr>
      <xdr:spPr bwMode="auto">
        <a:xfrm>
          <a:off x="1613807" y="66259982"/>
          <a:ext cx="788594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8</xdr:col>
      <xdr:colOff>176893</xdr:colOff>
      <xdr:row>765</xdr:row>
      <xdr:rowOff>13607</xdr:rowOff>
    </xdr:from>
    <xdr:to>
      <xdr:col>17</xdr:col>
      <xdr:colOff>185224</xdr:colOff>
      <xdr:row>766</xdr:row>
      <xdr:rowOff>63126</xdr:rowOff>
    </xdr:to>
    <xdr:sp macro="" textlink="">
      <xdr:nvSpPr>
        <xdr:cNvPr id="68" name="Text Box 50">
          <a:extLst>
            <a:ext uri="{FF2B5EF4-FFF2-40B4-BE49-F238E27FC236}">
              <a16:creationId xmlns:a16="http://schemas.microsoft.com/office/drawing/2014/main" id="{29223375-F46F-46AE-9318-BE92111CB46F}"/>
            </a:ext>
          </a:extLst>
        </xdr:cNvPr>
        <xdr:cNvSpPr txBox="1">
          <a:spLocks noChangeArrowheads="1"/>
        </xdr:cNvSpPr>
      </xdr:nvSpPr>
      <xdr:spPr bwMode="auto">
        <a:xfrm>
          <a:off x="1777093" y="66288557"/>
          <a:ext cx="1808556" cy="36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東京都のケース</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149680</xdr:colOff>
      <xdr:row>765</xdr:row>
      <xdr:rowOff>190500</xdr:rowOff>
    </xdr:from>
    <xdr:to>
      <xdr:col>32</xdr:col>
      <xdr:colOff>165347</xdr:colOff>
      <xdr:row>767</xdr:row>
      <xdr:rowOff>226906</xdr:rowOff>
    </xdr:to>
    <xdr:sp macro="" textlink="">
      <xdr:nvSpPr>
        <xdr:cNvPr id="69" name="Text Box 30">
          <a:extLst>
            <a:ext uri="{FF2B5EF4-FFF2-40B4-BE49-F238E27FC236}">
              <a16:creationId xmlns:a16="http://schemas.microsoft.com/office/drawing/2014/main" id="{A66F2702-F090-4B30-9018-8CA6AEFD162D}"/>
            </a:ext>
          </a:extLst>
        </xdr:cNvPr>
        <xdr:cNvSpPr txBox="1">
          <a:spLocks noChangeArrowheads="1"/>
        </xdr:cNvSpPr>
      </xdr:nvSpPr>
      <xdr:spPr bwMode="auto">
        <a:xfrm>
          <a:off x="3550105" y="66465450"/>
          <a:ext cx="3016042" cy="6650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68037</xdr:colOff>
      <xdr:row>768</xdr:row>
      <xdr:rowOff>122465</xdr:rowOff>
    </xdr:from>
    <xdr:to>
      <xdr:col>28</xdr:col>
      <xdr:colOff>106701</xdr:colOff>
      <xdr:row>770</xdr:row>
      <xdr:rowOff>187191</xdr:rowOff>
    </xdr:to>
    <xdr:sp macro="" textlink="">
      <xdr:nvSpPr>
        <xdr:cNvPr id="70" name="AutoShape 14">
          <a:extLst>
            <a:ext uri="{FF2B5EF4-FFF2-40B4-BE49-F238E27FC236}">
              <a16:creationId xmlns:a16="http://schemas.microsoft.com/office/drawing/2014/main" id="{64C61646-B196-4381-A1CA-9BF702E93DF6}"/>
            </a:ext>
          </a:extLst>
        </xdr:cNvPr>
        <xdr:cNvSpPr>
          <a:spLocks noChangeArrowheads="1"/>
        </xdr:cNvSpPr>
      </xdr:nvSpPr>
      <xdr:spPr bwMode="auto">
        <a:xfrm>
          <a:off x="4268562" y="67340390"/>
          <a:ext cx="1438839" cy="693376"/>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81643</xdr:colOff>
      <xdr:row>770</xdr:row>
      <xdr:rowOff>299358</xdr:rowOff>
    </xdr:from>
    <xdr:to>
      <xdr:col>34</xdr:col>
      <xdr:colOff>3401</xdr:colOff>
      <xdr:row>773</xdr:row>
      <xdr:rowOff>60421</xdr:rowOff>
    </xdr:to>
    <xdr:sp macro="" textlink="">
      <xdr:nvSpPr>
        <xdr:cNvPr id="71" name="Text Box 32">
          <a:extLst>
            <a:ext uri="{FF2B5EF4-FFF2-40B4-BE49-F238E27FC236}">
              <a16:creationId xmlns:a16="http://schemas.microsoft.com/office/drawing/2014/main" id="{70CB14FE-263E-40C7-9746-E1CBE923E010}"/>
            </a:ext>
          </a:extLst>
        </xdr:cNvPr>
        <xdr:cNvSpPr txBox="1">
          <a:spLocks noChangeArrowheads="1"/>
        </xdr:cNvSpPr>
      </xdr:nvSpPr>
      <xdr:spPr bwMode="auto">
        <a:xfrm>
          <a:off x="3282043" y="68145933"/>
          <a:ext cx="3522208" cy="7040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）東京都</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国庫補助額：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1,286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（直接実施分　</a:t>
          </a:r>
          <a:r>
            <a:rPr lang="en-US" altLang="ja-JP" sz="1100" b="0" i="0" u="none" strike="noStrike" baseline="0">
              <a:solidFill>
                <a:sysClr val="windowText" lastClr="000000"/>
              </a:solidFill>
              <a:latin typeface="ＭＳ Ｐゴシック"/>
              <a:ea typeface="ＭＳ Ｐゴシック"/>
            </a:rPr>
            <a:t>12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108858</xdr:colOff>
      <xdr:row>773</xdr:row>
      <xdr:rowOff>176894</xdr:rowOff>
    </xdr:from>
    <xdr:to>
      <xdr:col>28</xdr:col>
      <xdr:colOff>147522</xdr:colOff>
      <xdr:row>775</xdr:row>
      <xdr:rowOff>241619</xdr:rowOff>
    </xdr:to>
    <xdr:sp macro="" textlink="">
      <xdr:nvSpPr>
        <xdr:cNvPr id="72" name="AutoShape 14">
          <a:extLst>
            <a:ext uri="{FF2B5EF4-FFF2-40B4-BE49-F238E27FC236}">
              <a16:creationId xmlns:a16="http://schemas.microsoft.com/office/drawing/2014/main" id="{1E335029-3B17-4068-A0A8-47EF74FDCD25}"/>
            </a:ext>
          </a:extLst>
        </xdr:cNvPr>
        <xdr:cNvSpPr>
          <a:spLocks noChangeArrowheads="1"/>
        </xdr:cNvSpPr>
      </xdr:nvSpPr>
      <xdr:spPr bwMode="auto">
        <a:xfrm>
          <a:off x="4309383" y="68966444"/>
          <a:ext cx="1438839" cy="683850"/>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40822</xdr:colOff>
      <xdr:row>776</xdr:row>
      <xdr:rowOff>68035</xdr:rowOff>
    </xdr:from>
    <xdr:to>
      <xdr:col>12</xdr:col>
      <xdr:colOff>132525</xdr:colOff>
      <xdr:row>778</xdr:row>
      <xdr:rowOff>157004</xdr:rowOff>
    </xdr:to>
    <xdr:sp macro="" textlink="">
      <xdr:nvSpPr>
        <xdr:cNvPr id="73" name="Text Box 35">
          <a:extLst>
            <a:ext uri="{FF2B5EF4-FFF2-40B4-BE49-F238E27FC236}">
              <a16:creationId xmlns:a16="http://schemas.microsoft.com/office/drawing/2014/main" id="{D1656E5D-FBAB-4976-8AE2-4BBA65CAB296}"/>
            </a:ext>
          </a:extLst>
        </xdr:cNvPr>
        <xdr:cNvSpPr txBox="1">
          <a:spLocks noChangeArrowheads="1"/>
        </xdr:cNvSpPr>
      </xdr:nvSpPr>
      <xdr:spPr bwMode="auto">
        <a:xfrm>
          <a:off x="1457666" y="85959723"/>
          <a:ext cx="1103734" cy="7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r>
            <a:rPr lang="ja-JP" altLang="en-US" sz="1100" b="0" i="0" baseline="0">
              <a:effectLst/>
              <a:latin typeface="+mn-lt"/>
              <a:ea typeface="+mn-ea"/>
              <a:cs typeface="+mn-cs"/>
            </a:rPr>
            <a:t>世田谷</a:t>
          </a:r>
          <a:r>
            <a:rPr lang="ja-JP" altLang="ja-JP" sz="1100" b="0" i="0" baseline="0">
              <a:effectLst/>
              <a:latin typeface="+mn-lt"/>
              <a:ea typeface="+mn-ea"/>
              <a:cs typeface="+mn-cs"/>
            </a:rPr>
            <a:t>区</a:t>
          </a:r>
          <a:endParaRPr lang="ja-JP" altLang="ja-JP" sz="1100">
            <a:effectLst/>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12</xdr:col>
      <xdr:colOff>122464</xdr:colOff>
      <xdr:row>776</xdr:row>
      <xdr:rowOff>68036</xdr:rowOff>
    </xdr:from>
    <xdr:to>
      <xdr:col>18</xdr:col>
      <xdr:colOff>10060</xdr:colOff>
      <xdr:row>778</xdr:row>
      <xdr:rowOff>157005</xdr:rowOff>
    </xdr:to>
    <xdr:sp macro="" textlink="">
      <xdr:nvSpPr>
        <xdr:cNvPr id="74" name="Text Box 35">
          <a:extLst>
            <a:ext uri="{FF2B5EF4-FFF2-40B4-BE49-F238E27FC236}">
              <a16:creationId xmlns:a16="http://schemas.microsoft.com/office/drawing/2014/main" id="{8DDF6B55-738B-455C-AB2A-1E3F3283A232}"/>
            </a:ext>
          </a:extLst>
        </xdr:cNvPr>
        <xdr:cNvSpPr txBox="1">
          <a:spLocks noChangeArrowheads="1"/>
        </xdr:cNvSpPr>
      </xdr:nvSpPr>
      <xdr:spPr bwMode="auto">
        <a:xfrm>
          <a:off x="2551339" y="85959724"/>
          <a:ext cx="1102034" cy="7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江東区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13606</xdr:colOff>
      <xdr:row>776</xdr:row>
      <xdr:rowOff>68036</xdr:rowOff>
    </xdr:from>
    <xdr:to>
      <xdr:col>23</xdr:col>
      <xdr:colOff>105310</xdr:colOff>
      <xdr:row>778</xdr:row>
      <xdr:rowOff>157005</xdr:rowOff>
    </xdr:to>
    <xdr:sp macro="" textlink="">
      <xdr:nvSpPr>
        <xdr:cNvPr id="75" name="Text Box 35">
          <a:extLst>
            <a:ext uri="{FF2B5EF4-FFF2-40B4-BE49-F238E27FC236}">
              <a16:creationId xmlns:a16="http://schemas.microsoft.com/office/drawing/2014/main" id="{54239EDE-F854-4BEC-83DB-100AF8F040AF}"/>
            </a:ext>
          </a:extLst>
        </xdr:cNvPr>
        <xdr:cNvSpPr txBox="1">
          <a:spLocks noChangeArrowheads="1"/>
        </xdr:cNvSpPr>
      </xdr:nvSpPr>
      <xdr:spPr bwMode="auto">
        <a:xfrm>
          <a:off x="3656919" y="85959724"/>
          <a:ext cx="1103735" cy="7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baseline="0">
              <a:effectLst/>
              <a:latin typeface="+mn-lt"/>
              <a:ea typeface="+mn-ea"/>
              <a:cs typeface="+mn-cs"/>
            </a:rPr>
            <a:t>江戸川区</a:t>
          </a:r>
          <a:endParaRPr lang="en-US" altLang="ja-JP" sz="1100" b="0" i="0" baseline="0">
            <a:effectLst/>
            <a:latin typeface="+mn-lt"/>
            <a:ea typeface="+mn-ea"/>
            <a:cs typeface="+mn-cs"/>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108857</xdr:colOff>
      <xdr:row>776</xdr:row>
      <xdr:rowOff>68036</xdr:rowOff>
    </xdr:from>
    <xdr:to>
      <xdr:col>28</xdr:col>
      <xdr:colOff>200560</xdr:colOff>
      <xdr:row>778</xdr:row>
      <xdr:rowOff>157005</xdr:rowOff>
    </xdr:to>
    <xdr:sp macro="" textlink="">
      <xdr:nvSpPr>
        <xdr:cNvPr id="76" name="Text Box 35">
          <a:extLst>
            <a:ext uri="{FF2B5EF4-FFF2-40B4-BE49-F238E27FC236}">
              <a16:creationId xmlns:a16="http://schemas.microsoft.com/office/drawing/2014/main" id="{6BC0BBB0-7DA3-4BB3-9437-C1C70F299E56}"/>
            </a:ext>
          </a:extLst>
        </xdr:cNvPr>
        <xdr:cNvSpPr txBox="1">
          <a:spLocks noChangeArrowheads="1"/>
        </xdr:cNvSpPr>
      </xdr:nvSpPr>
      <xdr:spPr bwMode="auto">
        <a:xfrm>
          <a:off x="4764201" y="85959724"/>
          <a:ext cx="1103734" cy="7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effectLst/>
              <a:latin typeface="+mn-lt"/>
              <a:ea typeface="+mn-ea"/>
              <a:cs typeface="+mn-cs"/>
            </a:rPr>
            <a:t>練馬</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29</xdr:col>
      <xdr:colOff>0</xdr:colOff>
      <xdr:row>776</xdr:row>
      <xdr:rowOff>68035</xdr:rowOff>
    </xdr:from>
    <xdr:to>
      <xdr:col>34</xdr:col>
      <xdr:colOff>91703</xdr:colOff>
      <xdr:row>778</xdr:row>
      <xdr:rowOff>157004</xdr:rowOff>
    </xdr:to>
    <xdr:sp macro="" textlink="">
      <xdr:nvSpPr>
        <xdr:cNvPr id="77" name="Text Box 35">
          <a:extLst>
            <a:ext uri="{FF2B5EF4-FFF2-40B4-BE49-F238E27FC236}">
              <a16:creationId xmlns:a16="http://schemas.microsoft.com/office/drawing/2014/main" id="{C6659925-9BA0-47F2-AA56-DCB79DDCC525}"/>
            </a:ext>
          </a:extLst>
        </xdr:cNvPr>
        <xdr:cNvSpPr txBox="1">
          <a:spLocks noChangeArrowheads="1"/>
        </xdr:cNvSpPr>
      </xdr:nvSpPr>
      <xdr:spPr bwMode="auto">
        <a:xfrm>
          <a:off x="5869781" y="85959723"/>
          <a:ext cx="1103735" cy="7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effectLst/>
              <a:latin typeface="+mn-lt"/>
              <a:ea typeface="+mn-ea"/>
              <a:cs typeface="+mn-cs"/>
            </a:rPr>
            <a:t>板橋</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34</xdr:col>
      <xdr:colOff>95250</xdr:colOff>
      <xdr:row>776</xdr:row>
      <xdr:rowOff>68035</xdr:rowOff>
    </xdr:from>
    <xdr:to>
      <xdr:col>39</xdr:col>
      <xdr:colOff>186953</xdr:colOff>
      <xdr:row>778</xdr:row>
      <xdr:rowOff>157004</xdr:rowOff>
    </xdr:to>
    <xdr:sp macro="" textlink="">
      <xdr:nvSpPr>
        <xdr:cNvPr id="78" name="Text Box 35">
          <a:extLst>
            <a:ext uri="{FF2B5EF4-FFF2-40B4-BE49-F238E27FC236}">
              <a16:creationId xmlns:a16="http://schemas.microsoft.com/office/drawing/2014/main" id="{5D7E8BAD-1C42-44F5-96CF-15F9C18C06C4}"/>
            </a:ext>
          </a:extLst>
        </xdr:cNvPr>
        <xdr:cNvSpPr txBox="1">
          <a:spLocks noChangeArrowheads="1"/>
        </xdr:cNvSpPr>
      </xdr:nvSpPr>
      <xdr:spPr bwMode="auto">
        <a:xfrm>
          <a:off x="6977063" y="85959723"/>
          <a:ext cx="1103734" cy="7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足立区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39</xdr:col>
      <xdr:colOff>190500</xdr:colOff>
      <xdr:row>776</xdr:row>
      <xdr:rowOff>68036</xdr:rowOff>
    </xdr:from>
    <xdr:to>
      <xdr:col>45</xdr:col>
      <xdr:colOff>78097</xdr:colOff>
      <xdr:row>778</xdr:row>
      <xdr:rowOff>157005</xdr:rowOff>
    </xdr:to>
    <xdr:sp macro="" textlink="">
      <xdr:nvSpPr>
        <xdr:cNvPr id="79" name="Text Box 35">
          <a:extLst>
            <a:ext uri="{FF2B5EF4-FFF2-40B4-BE49-F238E27FC236}">
              <a16:creationId xmlns:a16="http://schemas.microsoft.com/office/drawing/2014/main" id="{7A5AF363-6A6E-4581-92AF-184D1B5561B0}"/>
            </a:ext>
          </a:extLst>
        </xdr:cNvPr>
        <xdr:cNvSpPr txBox="1">
          <a:spLocks noChangeArrowheads="1"/>
        </xdr:cNvSpPr>
      </xdr:nvSpPr>
      <xdr:spPr bwMode="auto">
        <a:xfrm>
          <a:off x="8084344" y="85959724"/>
          <a:ext cx="1102034" cy="7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大田区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122465</xdr:colOff>
      <xdr:row>775</xdr:row>
      <xdr:rowOff>40822</xdr:rowOff>
    </xdr:from>
    <xdr:to>
      <xdr:col>13</xdr:col>
      <xdr:colOff>48791</xdr:colOff>
      <xdr:row>775</xdr:row>
      <xdr:rowOff>306053</xdr:rowOff>
    </xdr:to>
    <xdr:sp macro="" textlink="">
      <xdr:nvSpPr>
        <xdr:cNvPr id="80" name="Text Box 51">
          <a:extLst>
            <a:ext uri="{FF2B5EF4-FFF2-40B4-BE49-F238E27FC236}">
              <a16:creationId xmlns:a16="http://schemas.microsoft.com/office/drawing/2014/main" id="{F470EAAE-CC58-4B87-856E-81190CD30294}"/>
            </a:ext>
          </a:extLst>
        </xdr:cNvPr>
        <xdr:cNvSpPr txBox="1">
          <a:spLocks noChangeArrowheads="1"/>
        </xdr:cNvSpPr>
      </xdr:nvSpPr>
      <xdr:spPr bwMode="auto">
        <a:xfrm>
          <a:off x="1522640" y="69459022"/>
          <a:ext cx="1126476" cy="189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45</xdr:col>
      <xdr:colOff>68035</xdr:colOff>
      <xdr:row>776</xdr:row>
      <xdr:rowOff>68035</xdr:rowOff>
    </xdr:from>
    <xdr:to>
      <xdr:col>47</xdr:col>
      <xdr:colOff>97355</xdr:colOff>
      <xdr:row>778</xdr:row>
      <xdr:rowOff>157004</xdr:rowOff>
    </xdr:to>
    <xdr:sp macro="" textlink="">
      <xdr:nvSpPr>
        <xdr:cNvPr id="81" name="Text Box 42">
          <a:extLst>
            <a:ext uri="{FF2B5EF4-FFF2-40B4-BE49-F238E27FC236}">
              <a16:creationId xmlns:a16="http://schemas.microsoft.com/office/drawing/2014/main" id="{CC727FB3-4544-4B08-9231-1D11BC957399}"/>
            </a:ext>
          </a:extLst>
        </xdr:cNvPr>
        <xdr:cNvSpPr txBox="1">
          <a:spLocks noChangeArrowheads="1"/>
        </xdr:cNvSpPr>
      </xdr:nvSpPr>
      <xdr:spPr bwMode="auto">
        <a:xfrm>
          <a:off x="9176316" y="85959723"/>
          <a:ext cx="434133" cy="7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38</v>
      </c>
      <c r="AT2" s="991"/>
      <c r="AU2" s="991"/>
      <c r="AV2" s="51" t="str">
        <f>IF(AW2="", "", "-")</f>
        <v/>
      </c>
      <c r="AW2" s="934"/>
      <c r="AX2" s="934"/>
    </row>
    <row r="3" spans="1:50" ht="21" customHeight="1" thickBot="1" x14ac:dyDescent="0.2">
      <c r="A3" s="889" t="s">
        <v>424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560</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617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620</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618</v>
      </c>
      <c r="H5" s="862"/>
      <c r="I5" s="862"/>
      <c r="J5" s="862"/>
      <c r="K5" s="862"/>
      <c r="L5" s="862"/>
      <c r="M5" s="863" t="s">
        <v>66</v>
      </c>
      <c r="N5" s="864"/>
      <c r="O5" s="864"/>
      <c r="P5" s="864"/>
      <c r="Q5" s="864"/>
      <c r="R5" s="865"/>
      <c r="S5" s="866" t="s">
        <v>619</v>
      </c>
      <c r="T5" s="862"/>
      <c r="U5" s="862"/>
      <c r="V5" s="862"/>
      <c r="W5" s="862"/>
      <c r="X5" s="867"/>
      <c r="Y5" s="718" t="s">
        <v>3</v>
      </c>
      <c r="Z5" s="566"/>
      <c r="AA5" s="566"/>
      <c r="AB5" s="566"/>
      <c r="AC5" s="566"/>
      <c r="AD5" s="567"/>
      <c r="AE5" s="719" t="s">
        <v>621</v>
      </c>
      <c r="AF5" s="719"/>
      <c r="AG5" s="719"/>
      <c r="AH5" s="719"/>
      <c r="AI5" s="719"/>
      <c r="AJ5" s="719"/>
      <c r="AK5" s="719"/>
      <c r="AL5" s="719"/>
      <c r="AM5" s="719"/>
      <c r="AN5" s="719"/>
      <c r="AO5" s="719"/>
      <c r="AP5" s="720"/>
      <c r="AQ5" s="721" t="s">
        <v>743</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62.75" customHeight="1" x14ac:dyDescent="0.15">
      <c r="A7" s="518" t="s">
        <v>22</v>
      </c>
      <c r="B7" s="519"/>
      <c r="C7" s="519"/>
      <c r="D7" s="519"/>
      <c r="E7" s="519"/>
      <c r="F7" s="520"/>
      <c r="G7" s="521" t="s">
        <v>561</v>
      </c>
      <c r="H7" s="522"/>
      <c r="I7" s="522"/>
      <c r="J7" s="522"/>
      <c r="K7" s="522"/>
      <c r="L7" s="522"/>
      <c r="M7" s="522"/>
      <c r="N7" s="522"/>
      <c r="O7" s="522"/>
      <c r="P7" s="522"/>
      <c r="Q7" s="522"/>
      <c r="R7" s="522"/>
      <c r="S7" s="522"/>
      <c r="T7" s="522"/>
      <c r="U7" s="522"/>
      <c r="V7" s="522"/>
      <c r="W7" s="522"/>
      <c r="X7" s="523"/>
      <c r="Y7" s="945" t="s">
        <v>388</v>
      </c>
      <c r="Z7" s="466"/>
      <c r="AA7" s="466"/>
      <c r="AB7" s="466"/>
      <c r="AC7" s="466"/>
      <c r="AD7" s="946"/>
      <c r="AE7" s="935" t="s">
        <v>724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高齢社会対策、子ども・若者育成支援、少子化社会対策、地方創生</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562</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563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391</v>
      </c>
      <c r="Q12" s="439"/>
      <c r="R12" s="439"/>
      <c r="S12" s="439"/>
      <c r="T12" s="439"/>
      <c r="U12" s="439"/>
      <c r="V12" s="440"/>
      <c r="W12" s="438" t="s">
        <v>411</v>
      </c>
      <c r="X12" s="439"/>
      <c r="Y12" s="439"/>
      <c r="Z12" s="439"/>
      <c r="AA12" s="439"/>
      <c r="AB12" s="439"/>
      <c r="AC12" s="440"/>
      <c r="AD12" s="438" t="s">
        <v>418</v>
      </c>
      <c r="AE12" s="439"/>
      <c r="AF12" s="439"/>
      <c r="AG12" s="439"/>
      <c r="AH12" s="439"/>
      <c r="AI12" s="439"/>
      <c r="AJ12" s="440"/>
      <c r="AK12" s="438" t="s">
        <v>425</v>
      </c>
      <c r="AL12" s="439"/>
      <c r="AM12" s="439"/>
      <c r="AN12" s="439"/>
      <c r="AO12" s="439"/>
      <c r="AP12" s="439"/>
      <c r="AQ12" s="440"/>
      <c r="AR12" s="438" t="s">
        <v>426</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6932</v>
      </c>
      <c r="Q13" s="678"/>
      <c r="R13" s="678"/>
      <c r="S13" s="678"/>
      <c r="T13" s="678"/>
      <c r="U13" s="678"/>
      <c r="V13" s="679"/>
      <c r="W13" s="677">
        <v>6475.4000000000005</v>
      </c>
      <c r="X13" s="678"/>
      <c r="Y13" s="678"/>
      <c r="Z13" s="678"/>
      <c r="AA13" s="678"/>
      <c r="AB13" s="678"/>
      <c r="AC13" s="679"/>
      <c r="AD13" s="677">
        <v>6394.9</v>
      </c>
      <c r="AE13" s="678"/>
      <c r="AF13" s="678"/>
      <c r="AG13" s="678"/>
      <c r="AH13" s="678"/>
      <c r="AI13" s="678"/>
      <c r="AJ13" s="679"/>
      <c r="AK13" s="677">
        <v>7373.5</v>
      </c>
      <c r="AL13" s="678"/>
      <c r="AM13" s="678"/>
      <c r="AN13" s="678"/>
      <c r="AO13" s="678"/>
      <c r="AP13" s="678"/>
      <c r="AQ13" s="679"/>
      <c r="AR13" s="942">
        <v>9539.7999999999993</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564</v>
      </c>
      <c r="Q14" s="678"/>
      <c r="R14" s="678"/>
      <c r="S14" s="678"/>
      <c r="T14" s="678"/>
      <c r="U14" s="678"/>
      <c r="V14" s="679"/>
      <c r="W14" s="677" t="s">
        <v>564</v>
      </c>
      <c r="X14" s="678"/>
      <c r="Y14" s="678"/>
      <c r="Z14" s="678"/>
      <c r="AA14" s="678"/>
      <c r="AB14" s="678"/>
      <c r="AC14" s="679"/>
      <c r="AD14" s="677" t="s">
        <v>622</v>
      </c>
      <c r="AE14" s="678"/>
      <c r="AF14" s="678"/>
      <c r="AG14" s="678"/>
      <c r="AH14" s="678"/>
      <c r="AI14" s="678"/>
      <c r="AJ14" s="679"/>
      <c r="AK14" s="677" t="s">
        <v>623</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v>665</v>
      </c>
      <c r="Q15" s="678"/>
      <c r="R15" s="678"/>
      <c r="S15" s="678"/>
      <c r="T15" s="678"/>
      <c r="U15" s="678"/>
      <c r="V15" s="679"/>
      <c r="W15" s="677" t="s">
        <v>564</v>
      </c>
      <c r="X15" s="678"/>
      <c r="Y15" s="678"/>
      <c r="Z15" s="678"/>
      <c r="AA15" s="678"/>
      <c r="AB15" s="678"/>
      <c r="AC15" s="679"/>
      <c r="AD15" s="677" t="s">
        <v>564</v>
      </c>
      <c r="AE15" s="678"/>
      <c r="AF15" s="678"/>
      <c r="AG15" s="678"/>
      <c r="AH15" s="678"/>
      <c r="AI15" s="678"/>
      <c r="AJ15" s="679"/>
      <c r="AK15" s="677" t="s">
        <v>624</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564</v>
      </c>
      <c r="Q16" s="678"/>
      <c r="R16" s="678"/>
      <c r="S16" s="678"/>
      <c r="T16" s="678"/>
      <c r="U16" s="678"/>
      <c r="V16" s="679"/>
      <c r="W16" s="677" t="s">
        <v>564</v>
      </c>
      <c r="X16" s="678"/>
      <c r="Y16" s="678"/>
      <c r="Z16" s="678"/>
      <c r="AA16" s="678"/>
      <c r="AB16" s="678"/>
      <c r="AC16" s="679"/>
      <c r="AD16" s="677" t="s">
        <v>564</v>
      </c>
      <c r="AE16" s="678"/>
      <c r="AF16" s="678"/>
      <c r="AG16" s="678"/>
      <c r="AH16" s="678"/>
      <c r="AI16" s="678"/>
      <c r="AJ16" s="679"/>
      <c r="AK16" s="677" t="s">
        <v>625</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564</v>
      </c>
      <c r="Q17" s="678"/>
      <c r="R17" s="678"/>
      <c r="S17" s="678"/>
      <c r="T17" s="678"/>
      <c r="U17" s="678"/>
      <c r="V17" s="679"/>
      <c r="W17" s="677" t="s">
        <v>564</v>
      </c>
      <c r="X17" s="678"/>
      <c r="Y17" s="678"/>
      <c r="Z17" s="678"/>
      <c r="AA17" s="678"/>
      <c r="AB17" s="678"/>
      <c r="AC17" s="679"/>
      <c r="AD17" s="677">
        <v>50.6</v>
      </c>
      <c r="AE17" s="678"/>
      <c r="AF17" s="678"/>
      <c r="AG17" s="678"/>
      <c r="AH17" s="678"/>
      <c r="AI17" s="678"/>
      <c r="AJ17" s="679"/>
      <c r="AK17" s="677" t="s">
        <v>623</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7597</v>
      </c>
      <c r="Q18" s="901"/>
      <c r="R18" s="901"/>
      <c r="S18" s="901"/>
      <c r="T18" s="901"/>
      <c r="U18" s="901"/>
      <c r="V18" s="902"/>
      <c r="W18" s="900">
        <f>SUM(W13:AC17)</f>
        <v>6475.4000000000005</v>
      </c>
      <c r="X18" s="901"/>
      <c r="Y18" s="901"/>
      <c r="Z18" s="901"/>
      <c r="AA18" s="901"/>
      <c r="AB18" s="901"/>
      <c r="AC18" s="902"/>
      <c r="AD18" s="900">
        <f>SUM(AD13:AJ17)</f>
        <v>6445.5</v>
      </c>
      <c r="AE18" s="901"/>
      <c r="AF18" s="901"/>
      <c r="AG18" s="901"/>
      <c r="AH18" s="901"/>
      <c r="AI18" s="901"/>
      <c r="AJ18" s="902"/>
      <c r="AK18" s="900">
        <f>SUM(AK13:AQ17)</f>
        <v>7373.5</v>
      </c>
      <c r="AL18" s="901"/>
      <c r="AM18" s="901"/>
      <c r="AN18" s="901"/>
      <c r="AO18" s="901"/>
      <c r="AP18" s="901"/>
      <c r="AQ18" s="902"/>
      <c r="AR18" s="900">
        <f>SUM(AR13:AX17)</f>
        <v>9539.7999999999993</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7364</v>
      </c>
      <c r="Q19" s="678"/>
      <c r="R19" s="678"/>
      <c r="S19" s="678"/>
      <c r="T19" s="678"/>
      <c r="U19" s="678"/>
      <c r="V19" s="679"/>
      <c r="W19" s="677">
        <v>6418.1</v>
      </c>
      <c r="X19" s="678"/>
      <c r="Y19" s="678"/>
      <c r="Z19" s="678"/>
      <c r="AA19" s="678"/>
      <c r="AB19" s="678"/>
      <c r="AC19" s="679"/>
      <c r="AD19" s="677">
        <v>6373.5</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0.96932999868369096</v>
      </c>
      <c r="Q20" s="318"/>
      <c r="R20" s="318"/>
      <c r="S20" s="318"/>
      <c r="T20" s="318"/>
      <c r="U20" s="318"/>
      <c r="V20" s="318"/>
      <c r="W20" s="318">
        <f t="shared" ref="W20" si="0">IF(W18=0, "-", SUM(W19)/W18)</f>
        <v>0.99115112579917841</v>
      </c>
      <c r="X20" s="318"/>
      <c r="Y20" s="318"/>
      <c r="Z20" s="318"/>
      <c r="AA20" s="318"/>
      <c r="AB20" s="318"/>
      <c r="AC20" s="318"/>
      <c r="AD20" s="318">
        <f t="shared" ref="AD20" si="1">IF(AD18=0, "-", SUM(AD19)/AD18)</f>
        <v>0.98882941587153828</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71"/>
      <c r="B21" s="872"/>
      <c r="C21" s="872"/>
      <c r="D21" s="872"/>
      <c r="E21" s="872"/>
      <c r="F21" s="1004"/>
      <c r="G21" s="316" t="s">
        <v>355</v>
      </c>
      <c r="H21" s="317"/>
      <c r="I21" s="317"/>
      <c r="J21" s="317"/>
      <c r="K21" s="317"/>
      <c r="L21" s="317"/>
      <c r="M21" s="317"/>
      <c r="N21" s="317"/>
      <c r="O21" s="317"/>
      <c r="P21" s="318">
        <f>IF(P19=0, "-", SUM(P19)/SUM(P13,P14))</f>
        <v>1.0623196768609349</v>
      </c>
      <c r="Q21" s="318"/>
      <c r="R21" s="318"/>
      <c r="S21" s="318"/>
      <c r="T21" s="318"/>
      <c r="U21" s="318"/>
      <c r="V21" s="318"/>
      <c r="W21" s="318">
        <f t="shared" ref="W21" si="2">IF(W19=0, "-", SUM(W19)/SUM(W13,W14))</f>
        <v>0.99115112579917841</v>
      </c>
      <c r="X21" s="318"/>
      <c r="Y21" s="318"/>
      <c r="Z21" s="318"/>
      <c r="AA21" s="318"/>
      <c r="AB21" s="318"/>
      <c r="AC21" s="318"/>
      <c r="AD21" s="318">
        <f t="shared" ref="AD21" si="3">IF(AD19=0, "-", SUM(AD19)/SUM(AD13,AD14))</f>
        <v>0.9966535833242115</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427</v>
      </c>
      <c r="B22" s="972"/>
      <c r="C22" s="972"/>
      <c r="D22" s="972"/>
      <c r="E22" s="972"/>
      <c r="F22" s="973"/>
      <c r="G22" s="1009" t="s">
        <v>334</v>
      </c>
      <c r="H22" s="221"/>
      <c r="I22" s="221"/>
      <c r="J22" s="221"/>
      <c r="K22" s="221"/>
      <c r="L22" s="221"/>
      <c r="M22" s="221"/>
      <c r="N22" s="221"/>
      <c r="O22" s="222"/>
      <c r="P22" s="960" t="s">
        <v>428</v>
      </c>
      <c r="Q22" s="221"/>
      <c r="R22" s="221"/>
      <c r="S22" s="221"/>
      <c r="T22" s="221"/>
      <c r="U22" s="221"/>
      <c r="V22" s="222"/>
      <c r="W22" s="960" t="s">
        <v>429</v>
      </c>
      <c r="X22" s="221"/>
      <c r="Y22" s="221"/>
      <c r="Z22" s="221"/>
      <c r="AA22" s="221"/>
      <c r="AB22" s="221"/>
      <c r="AC22" s="222"/>
      <c r="AD22" s="960" t="s">
        <v>333</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5.75" customHeight="1" x14ac:dyDescent="0.15">
      <c r="A23" s="974"/>
      <c r="B23" s="975"/>
      <c r="C23" s="975"/>
      <c r="D23" s="975"/>
      <c r="E23" s="975"/>
      <c r="F23" s="976"/>
      <c r="G23" s="1010" t="s">
        <v>565</v>
      </c>
      <c r="H23" s="1011"/>
      <c r="I23" s="1011"/>
      <c r="J23" s="1011"/>
      <c r="K23" s="1011"/>
      <c r="L23" s="1011"/>
      <c r="M23" s="1011"/>
      <c r="N23" s="1011"/>
      <c r="O23" s="1012"/>
      <c r="P23" s="942">
        <v>7312.2</v>
      </c>
      <c r="Q23" s="943"/>
      <c r="R23" s="943"/>
      <c r="S23" s="943"/>
      <c r="T23" s="943"/>
      <c r="U23" s="943"/>
      <c r="V23" s="961"/>
      <c r="W23" s="942">
        <v>9478.6</v>
      </c>
      <c r="X23" s="943"/>
      <c r="Y23" s="943"/>
      <c r="Z23" s="943"/>
      <c r="AA23" s="943"/>
      <c r="AB23" s="943"/>
      <c r="AC23" s="961"/>
      <c r="AD23" s="981" t="s">
        <v>737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566</v>
      </c>
      <c r="H24" s="963"/>
      <c r="I24" s="963"/>
      <c r="J24" s="963"/>
      <c r="K24" s="963"/>
      <c r="L24" s="963"/>
      <c r="M24" s="963"/>
      <c r="N24" s="963"/>
      <c r="O24" s="964"/>
      <c r="P24" s="677">
        <v>30.2</v>
      </c>
      <c r="Q24" s="678"/>
      <c r="R24" s="678"/>
      <c r="S24" s="678"/>
      <c r="T24" s="678"/>
      <c r="U24" s="678"/>
      <c r="V24" s="679"/>
      <c r="W24" s="677">
        <v>30.2</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567</v>
      </c>
      <c r="H25" s="963"/>
      <c r="I25" s="963"/>
      <c r="J25" s="963"/>
      <c r="K25" s="963"/>
      <c r="L25" s="963"/>
      <c r="M25" s="963"/>
      <c r="N25" s="963"/>
      <c r="O25" s="964"/>
      <c r="P25" s="677">
        <v>24.5</v>
      </c>
      <c r="Q25" s="678"/>
      <c r="R25" s="678"/>
      <c r="S25" s="678"/>
      <c r="T25" s="678"/>
      <c r="U25" s="678"/>
      <c r="V25" s="679"/>
      <c r="W25" s="677">
        <v>24.6</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568</v>
      </c>
      <c r="H26" s="963"/>
      <c r="I26" s="963"/>
      <c r="J26" s="963"/>
      <c r="K26" s="963"/>
      <c r="L26" s="963"/>
      <c r="M26" s="963"/>
      <c r="N26" s="963"/>
      <c r="O26" s="964"/>
      <c r="P26" s="677">
        <v>2.8</v>
      </c>
      <c r="Q26" s="678"/>
      <c r="R26" s="678"/>
      <c r="S26" s="678"/>
      <c r="T26" s="678"/>
      <c r="U26" s="678"/>
      <c r="V26" s="679"/>
      <c r="W26" s="677">
        <v>2.8</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569</v>
      </c>
      <c r="H27" s="963"/>
      <c r="I27" s="963"/>
      <c r="J27" s="963"/>
      <c r="K27" s="963"/>
      <c r="L27" s="963"/>
      <c r="M27" s="963"/>
      <c r="N27" s="963"/>
      <c r="O27" s="964"/>
      <c r="P27" s="677">
        <v>2.7</v>
      </c>
      <c r="Q27" s="678"/>
      <c r="R27" s="678"/>
      <c r="S27" s="678"/>
      <c r="T27" s="678"/>
      <c r="U27" s="678"/>
      <c r="V27" s="679"/>
      <c r="W27" s="677">
        <v>2.6</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338</v>
      </c>
      <c r="H28" s="966"/>
      <c r="I28" s="966"/>
      <c r="J28" s="966"/>
      <c r="K28" s="966"/>
      <c r="L28" s="966"/>
      <c r="M28" s="966"/>
      <c r="N28" s="966"/>
      <c r="O28" s="967"/>
      <c r="P28" s="900">
        <f>P29-SUM(P23:P27)</f>
        <v>1.1000000000003638</v>
      </c>
      <c r="Q28" s="901"/>
      <c r="R28" s="901"/>
      <c r="S28" s="901"/>
      <c r="T28" s="901"/>
      <c r="U28" s="901"/>
      <c r="V28" s="902"/>
      <c r="W28" s="900">
        <f>W29-SUM(W23:W27)</f>
        <v>0.99999999999818101</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335</v>
      </c>
      <c r="H29" s="969"/>
      <c r="I29" s="969"/>
      <c r="J29" s="969"/>
      <c r="K29" s="969"/>
      <c r="L29" s="969"/>
      <c r="M29" s="969"/>
      <c r="N29" s="969"/>
      <c r="O29" s="970"/>
      <c r="P29" s="677">
        <f>AK13</f>
        <v>7373.5</v>
      </c>
      <c r="Q29" s="678"/>
      <c r="R29" s="678"/>
      <c r="S29" s="678"/>
      <c r="T29" s="678"/>
      <c r="U29" s="678"/>
      <c r="V29" s="679"/>
      <c r="W29" s="992">
        <f>AR13</f>
        <v>9539.7999999999993</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350</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391</v>
      </c>
      <c r="AF30" s="881"/>
      <c r="AG30" s="881"/>
      <c r="AH30" s="882"/>
      <c r="AI30" s="880" t="s">
        <v>413</v>
      </c>
      <c r="AJ30" s="881"/>
      <c r="AK30" s="881"/>
      <c r="AL30" s="882"/>
      <c r="AM30" s="938" t="s">
        <v>418</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564</v>
      </c>
      <c r="AV31" s="199"/>
      <c r="AW31" s="418" t="s">
        <v>181</v>
      </c>
      <c r="AX31" s="419"/>
    </row>
    <row r="32" spans="1:50" ht="23.25" customHeight="1" x14ac:dyDescent="0.15">
      <c r="A32" s="423"/>
      <c r="B32" s="421"/>
      <c r="C32" s="421"/>
      <c r="D32" s="421"/>
      <c r="E32" s="421"/>
      <c r="F32" s="422"/>
      <c r="G32" s="584" t="s">
        <v>570</v>
      </c>
      <c r="H32" s="585"/>
      <c r="I32" s="585"/>
      <c r="J32" s="585"/>
      <c r="K32" s="585"/>
      <c r="L32" s="585"/>
      <c r="M32" s="585"/>
      <c r="N32" s="585"/>
      <c r="O32" s="586"/>
      <c r="P32" s="104" t="s">
        <v>571</v>
      </c>
      <c r="Q32" s="104"/>
      <c r="R32" s="104"/>
      <c r="S32" s="104"/>
      <c r="T32" s="104"/>
      <c r="U32" s="104"/>
      <c r="V32" s="104"/>
      <c r="W32" s="104"/>
      <c r="X32" s="105"/>
      <c r="Y32" s="494" t="s">
        <v>12</v>
      </c>
      <c r="Z32" s="554"/>
      <c r="AA32" s="555"/>
      <c r="AB32" s="484" t="s">
        <v>572</v>
      </c>
      <c r="AC32" s="484"/>
      <c r="AD32" s="484"/>
      <c r="AE32" s="217">
        <v>1126</v>
      </c>
      <c r="AF32" s="218"/>
      <c r="AG32" s="218"/>
      <c r="AH32" s="218"/>
      <c r="AI32" s="217">
        <v>1168</v>
      </c>
      <c r="AJ32" s="218"/>
      <c r="AK32" s="218"/>
      <c r="AL32" s="218"/>
      <c r="AM32" s="217">
        <v>1144</v>
      </c>
      <c r="AN32" s="218"/>
      <c r="AO32" s="218"/>
      <c r="AP32" s="218"/>
      <c r="AQ32" s="352" t="s">
        <v>564</v>
      </c>
      <c r="AR32" s="207"/>
      <c r="AS32" s="207"/>
      <c r="AT32" s="353"/>
      <c r="AU32" s="218" t="s">
        <v>564</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572</v>
      </c>
      <c r="AC33" s="546"/>
      <c r="AD33" s="546"/>
      <c r="AE33" s="217">
        <v>993</v>
      </c>
      <c r="AF33" s="218"/>
      <c r="AG33" s="218"/>
      <c r="AH33" s="218"/>
      <c r="AI33" s="217">
        <v>1126</v>
      </c>
      <c r="AJ33" s="218"/>
      <c r="AK33" s="218"/>
      <c r="AL33" s="218"/>
      <c r="AM33" s="217">
        <v>1168</v>
      </c>
      <c r="AN33" s="218"/>
      <c r="AO33" s="218"/>
      <c r="AP33" s="218"/>
      <c r="AQ33" s="352">
        <v>1144</v>
      </c>
      <c r="AR33" s="207"/>
      <c r="AS33" s="207"/>
      <c r="AT33" s="353"/>
      <c r="AU33" s="218" t="s">
        <v>564</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113</v>
      </c>
      <c r="AF34" s="218"/>
      <c r="AG34" s="218"/>
      <c r="AH34" s="218"/>
      <c r="AI34" s="217">
        <v>104</v>
      </c>
      <c r="AJ34" s="218"/>
      <c r="AK34" s="218"/>
      <c r="AL34" s="218"/>
      <c r="AM34" s="217">
        <v>98</v>
      </c>
      <c r="AN34" s="218"/>
      <c r="AO34" s="218"/>
      <c r="AP34" s="218"/>
      <c r="AQ34" s="352" t="s">
        <v>564</v>
      </c>
      <c r="AR34" s="207"/>
      <c r="AS34" s="207"/>
      <c r="AT34" s="353"/>
      <c r="AU34" s="218" t="s">
        <v>564</v>
      </c>
      <c r="AV34" s="218"/>
      <c r="AW34" s="218"/>
      <c r="AX34" s="220"/>
    </row>
    <row r="35" spans="1:50" ht="23.25" customHeight="1" x14ac:dyDescent="0.15">
      <c r="A35" s="225" t="s">
        <v>379</v>
      </c>
      <c r="B35" s="226"/>
      <c r="C35" s="226"/>
      <c r="D35" s="226"/>
      <c r="E35" s="226"/>
      <c r="F35" s="227"/>
      <c r="G35" s="231" t="s">
        <v>573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350</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391</v>
      </c>
      <c r="AF37" s="244"/>
      <c r="AG37" s="244"/>
      <c r="AH37" s="245"/>
      <c r="AI37" s="243" t="s">
        <v>389</v>
      </c>
      <c r="AJ37" s="244"/>
      <c r="AK37" s="244"/>
      <c r="AL37" s="245"/>
      <c r="AM37" s="249" t="s">
        <v>418</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564</v>
      </c>
      <c r="AV38" s="199"/>
      <c r="AW38" s="418" t="s">
        <v>181</v>
      </c>
      <c r="AX38" s="419"/>
    </row>
    <row r="39" spans="1:50" ht="27" customHeight="1" x14ac:dyDescent="0.15">
      <c r="A39" s="423"/>
      <c r="B39" s="421"/>
      <c r="C39" s="421"/>
      <c r="D39" s="421"/>
      <c r="E39" s="421"/>
      <c r="F39" s="422"/>
      <c r="G39" s="584" t="s">
        <v>574</v>
      </c>
      <c r="H39" s="585"/>
      <c r="I39" s="585"/>
      <c r="J39" s="585"/>
      <c r="K39" s="585"/>
      <c r="L39" s="585"/>
      <c r="M39" s="585"/>
      <c r="N39" s="585"/>
      <c r="O39" s="586"/>
      <c r="P39" s="104" t="s">
        <v>712</v>
      </c>
      <c r="Q39" s="104"/>
      <c r="R39" s="104"/>
      <c r="S39" s="104"/>
      <c r="T39" s="104"/>
      <c r="U39" s="104"/>
      <c r="V39" s="104"/>
      <c r="W39" s="104"/>
      <c r="X39" s="105"/>
      <c r="Y39" s="494" t="s">
        <v>12</v>
      </c>
      <c r="Z39" s="554"/>
      <c r="AA39" s="555"/>
      <c r="AB39" s="484" t="s">
        <v>370</v>
      </c>
      <c r="AC39" s="484"/>
      <c r="AD39" s="484"/>
      <c r="AE39" s="217" t="s">
        <v>564</v>
      </c>
      <c r="AF39" s="218"/>
      <c r="AG39" s="218"/>
      <c r="AH39" s="218"/>
      <c r="AI39" s="217">
        <v>65.5</v>
      </c>
      <c r="AJ39" s="218"/>
      <c r="AK39" s="218"/>
      <c r="AL39" s="218"/>
      <c r="AM39" s="217">
        <v>72.099999999999994</v>
      </c>
      <c r="AN39" s="218"/>
      <c r="AO39" s="218"/>
      <c r="AP39" s="218"/>
      <c r="AQ39" s="352" t="s">
        <v>564</v>
      </c>
      <c r="AR39" s="207"/>
      <c r="AS39" s="207"/>
      <c r="AT39" s="353"/>
      <c r="AU39" s="218" t="s">
        <v>564</v>
      </c>
      <c r="AV39" s="218"/>
      <c r="AW39" s="218"/>
      <c r="AX39" s="220"/>
    </row>
    <row r="40" spans="1:50" ht="27"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370</v>
      </c>
      <c r="AC40" s="546"/>
      <c r="AD40" s="546"/>
      <c r="AE40" s="217" t="s">
        <v>564</v>
      </c>
      <c r="AF40" s="218"/>
      <c r="AG40" s="218"/>
      <c r="AH40" s="218"/>
      <c r="AI40" s="217" t="s">
        <v>564</v>
      </c>
      <c r="AJ40" s="218"/>
      <c r="AK40" s="218"/>
      <c r="AL40" s="218"/>
      <c r="AM40" s="217">
        <v>65.5</v>
      </c>
      <c r="AN40" s="218"/>
      <c r="AO40" s="218"/>
      <c r="AP40" s="218"/>
      <c r="AQ40" s="352">
        <v>68.8</v>
      </c>
      <c r="AR40" s="207"/>
      <c r="AS40" s="207"/>
      <c r="AT40" s="353"/>
      <c r="AU40" s="218" t="s">
        <v>564</v>
      </c>
      <c r="AV40" s="218"/>
      <c r="AW40" s="218"/>
      <c r="AX40" s="220"/>
    </row>
    <row r="41" spans="1:50" ht="54.7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564</v>
      </c>
      <c r="AF41" s="218"/>
      <c r="AG41" s="218"/>
      <c r="AH41" s="218"/>
      <c r="AI41" s="217" t="s">
        <v>564</v>
      </c>
      <c r="AJ41" s="218"/>
      <c r="AK41" s="218"/>
      <c r="AL41" s="218"/>
      <c r="AM41" s="217">
        <v>110</v>
      </c>
      <c r="AN41" s="218"/>
      <c r="AO41" s="218"/>
      <c r="AP41" s="218"/>
      <c r="AQ41" s="352" t="s">
        <v>564</v>
      </c>
      <c r="AR41" s="207"/>
      <c r="AS41" s="207"/>
      <c r="AT41" s="353"/>
      <c r="AU41" s="218" t="s">
        <v>564</v>
      </c>
      <c r="AV41" s="218"/>
      <c r="AW41" s="218"/>
      <c r="AX41" s="220"/>
    </row>
    <row r="42" spans="1:50" ht="23.25" customHeight="1" x14ac:dyDescent="0.15">
      <c r="A42" s="225" t="s">
        <v>379</v>
      </c>
      <c r="B42" s="226"/>
      <c r="C42" s="226"/>
      <c r="D42" s="226"/>
      <c r="E42" s="226"/>
      <c r="F42" s="227"/>
      <c r="G42" s="231" t="s">
        <v>722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33.7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350</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391</v>
      </c>
      <c r="AF44" s="244"/>
      <c r="AG44" s="244"/>
      <c r="AH44" s="245"/>
      <c r="AI44" s="243" t="s">
        <v>389</v>
      </c>
      <c r="AJ44" s="244"/>
      <c r="AK44" s="244"/>
      <c r="AL44" s="245"/>
      <c r="AM44" s="249" t="s">
        <v>418</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2</v>
      </c>
      <c r="AR45" s="200"/>
      <c r="AS45" s="132" t="s">
        <v>236</v>
      </c>
      <c r="AT45" s="133"/>
      <c r="AU45" s="199" t="s">
        <v>564</v>
      </c>
      <c r="AV45" s="199"/>
      <c r="AW45" s="418" t="s">
        <v>181</v>
      </c>
      <c r="AX45" s="419"/>
    </row>
    <row r="46" spans="1:50" ht="30" customHeight="1" x14ac:dyDescent="0.15">
      <c r="A46" s="423"/>
      <c r="B46" s="421"/>
      <c r="C46" s="421"/>
      <c r="D46" s="421"/>
      <c r="E46" s="421"/>
      <c r="F46" s="422"/>
      <c r="G46" s="584" t="s">
        <v>575</v>
      </c>
      <c r="H46" s="585"/>
      <c r="I46" s="585"/>
      <c r="J46" s="585"/>
      <c r="K46" s="585"/>
      <c r="L46" s="585"/>
      <c r="M46" s="585"/>
      <c r="N46" s="585"/>
      <c r="O46" s="586"/>
      <c r="P46" s="104" t="s">
        <v>714</v>
      </c>
      <c r="Q46" s="104"/>
      <c r="R46" s="104"/>
      <c r="S46" s="104"/>
      <c r="T46" s="104"/>
      <c r="U46" s="104"/>
      <c r="V46" s="104"/>
      <c r="W46" s="104"/>
      <c r="X46" s="105"/>
      <c r="Y46" s="494" t="s">
        <v>12</v>
      </c>
      <c r="Z46" s="554"/>
      <c r="AA46" s="555"/>
      <c r="AB46" s="484" t="s">
        <v>370</v>
      </c>
      <c r="AC46" s="484"/>
      <c r="AD46" s="484"/>
      <c r="AE46" s="217" t="s">
        <v>564</v>
      </c>
      <c r="AF46" s="218"/>
      <c r="AG46" s="218"/>
      <c r="AH46" s="218"/>
      <c r="AI46" s="217">
        <v>40.9</v>
      </c>
      <c r="AJ46" s="218"/>
      <c r="AK46" s="218"/>
      <c r="AL46" s="218"/>
      <c r="AM46" s="217">
        <v>40.5</v>
      </c>
      <c r="AN46" s="218"/>
      <c r="AO46" s="218"/>
      <c r="AP46" s="218"/>
      <c r="AQ46" s="352" t="s">
        <v>564</v>
      </c>
      <c r="AR46" s="207"/>
      <c r="AS46" s="207"/>
      <c r="AT46" s="353"/>
      <c r="AU46" s="218" t="s">
        <v>564</v>
      </c>
      <c r="AV46" s="218"/>
      <c r="AW46" s="218"/>
      <c r="AX46" s="220"/>
    </row>
    <row r="47" spans="1:50" ht="30"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370</v>
      </c>
      <c r="AC47" s="546"/>
      <c r="AD47" s="546"/>
      <c r="AE47" s="217" t="s">
        <v>564</v>
      </c>
      <c r="AF47" s="218"/>
      <c r="AG47" s="218"/>
      <c r="AH47" s="218"/>
      <c r="AI47" s="217" t="s">
        <v>564</v>
      </c>
      <c r="AJ47" s="218"/>
      <c r="AK47" s="218"/>
      <c r="AL47" s="218"/>
      <c r="AM47" s="217">
        <v>40.9</v>
      </c>
      <c r="AN47" s="218"/>
      <c r="AO47" s="218"/>
      <c r="AP47" s="218"/>
      <c r="AQ47" s="352">
        <v>40.700000000000003</v>
      </c>
      <c r="AR47" s="207"/>
      <c r="AS47" s="207"/>
      <c r="AT47" s="353"/>
      <c r="AU47" s="218" t="s">
        <v>564</v>
      </c>
      <c r="AV47" s="218"/>
      <c r="AW47" s="218"/>
      <c r="AX47" s="220"/>
    </row>
    <row r="48" spans="1:50" ht="30"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564</v>
      </c>
      <c r="AF48" s="218"/>
      <c r="AG48" s="218"/>
      <c r="AH48" s="218"/>
      <c r="AI48" s="217" t="s">
        <v>564</v>
      </c>
      <c r="AJ48" s="218"/>
      <c r="AK48" s="218"/>
      <c r="AL48" s="218"/>
      <c r="AM48" s="217">
        <v>99</v>
      </c>
      <c r="AN48" s="218"/>
      <c r="AO48" s="218"/>
      <c r="AP48" s="218"/>
      <c r="AQ48" s="352" t="s">
        <v>564</v>
      </c>
      <c r="AR48" s="207"/>
      <c r="AS48" s="207"/>
      <c r="AT48" s="353"/>
      <c r="AU48" s="218" t="s">
        <v>564</v>
      </c>
      <c r="AV48" s="218"/>
      <c r="AW48" s="218"/>
      <c r="AX48" s="220"/>
    </row>
    <row r="49" spans="1:50" ht="23.25" customHeight="1" x14ac:dyDescent="0.15">
      <c r="A49" s="225" t="s">
        <v>379</v>
      </c>
      <c r="B49" s="226"/>
      <c r="C49" s="226"/>
      <c r="D49" s="226"/>
      <c r="E49" s="226"/>
      <c r="F49" s="227"/>
      <c r="G49" s="231" t="s">
        <v>723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7"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350</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391</v>
      </c>
      <c r="AF51" s="244"/>
      <c r="AG51" s="244"/>
      <c r="AH51" s="245"/>
      <c r="AI51" s="243" t="s">
        <v>389</v>
      </c>
      <c r="AJ51" s="244"/>
      <c r="AK51" s="244"/>
      <c r="AL51" s="245"/>
      <c r="AM51" s="249" t="s">
        <v>418</v>
      </c>
      <c r="AN51" s="249"/>
      <c r="AO51" s="249"/>
      <c r="AP51" s="249"/>
      <c r="AQ51" s="150" t="s">
        <v>235</v>
      </c>
      <c r="AR51" s="151"/>
      <c r="AS51" s="151"/>
      <c r="AT51" s="152"/>
      <c r="AU51" s="947" t="s">
        <v>134</v>
      </c>
      <c r="AV51" s="947"/>
      <c r="AW51" s="947"/>
      <c r="AX51" s="948"/>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v>2</v>
      </c>
      <c r="AR52" s="200"/>
      <c r="AS52" s="132" t="s">
        <v>236</v>
      </c>
      <c r="AT52" s="133"/>
      <c r="AU52" s="199" t="s">
        <v>564</v>
      </c>
      <c r="AV52" s="199"/>
      <c r="AW52" s="418" t="s">
        <v>181</v>
      </c>
      <c r="AX52" s="419"/>
    </row>
    <row r="53" spans="1:50" ht="23.25" customHeight="1" x14ac:dyDescent="0.15">
      <c r="A53" s="423"/>
      <c r="B53" s="421"/>
      <c r="C53" s="421"/>
      <c r="D53" s="421"/>
      <c r="E53" s="421"/>
      <c r="F53" s="422"/>
      <c r="G53" s="584" t="s">
        <v>576</v>
      </c>
      <c r="H53" s="585"/>
      <c r="I53" s="585"/>
      <c r="J53" s="585"/>
      <c r="K53" s="585"/>
      <c r="L53" s="585"/>
      <c r="M53" s="585"/>
      <c r="N53" s="585"/>
      <c r="O53" s="586"/>
      <c r="P53" s="104" t="s">
        <v>577</v>
      </c>
      <c r="Q53" s="104"/>
      <c r="R53" s="104"/>
      <c r="S53" s="104"/>
      <c r="T53" s="104"/>
      <c r="U53" s="104"/>
      <c r="V53" s="104"/>
      <c r="W53" s="104"/>
      <c r="X53" s="105"/>
      <c r="Y53" s="494" t="s">
        <v>12</v>
      </c>
      <c r="Z53" s="554"/>
      <c r="AA53" s="555"/>
      <c r="AB53" s="484" t="s">
        <v>578</v>
      </c>
      <c r="AC53" s="484"/>
      <c r="AD53" s="484"/>
      <c r="AE53" s="217">
        <v>721</v>
      </c>
      <c r="AF53" s="218"/>
      <c r="AG53" s="218"/>
      <c r="AH53" s="218"/>
      <c r="AI53" s="217">
        <v>779</v>
      </c>
      <c r="AJ53" s="218"/>
      <c r="AK53" s="218"/>
      <c r="AL53" s="218"/>
      <c r="AM53" s="217">
        <v>882</v>
      </c>
      <c r="AN53" s="218"/>
      <c r="AO53" s="218"/>
      <c r="AP53" s="218"/>
      <c r="AQ53" s="352" t="s">
        <v>564</v>
      </c>
      <c r="AR53" s="207"/>
      <c r="AS53" s="207"/>
      <c r="AT53" s="353"/>
      <c r="AU53" s="218" t="s">
        <v>564</v>
      </c>
      <c r="AV53" s="218"/>
      <c r="AW53" s="218"/>
      <c r="AX53" s="220"/>
    </row>
    <row r="54" spans="1:50" ht="23.25"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578</v>
      </c>
      <c r="AC54" s="546"/>
      <c r="AD54" s="546"/>
      <c r="AE54" s="217">
        <v>617</v>
      </c>
      <c r="AF54" s="218"/>
      <c r="AG54" s="218"/>
      <c r="AH54" s="218"/>
      <c r="AI54" s="217">
        <v>722</v>
      </c>
      <c r="AJ54" s="218"/>
      <c r="AK54" s="218"/>
      <c r="AL54" s="218"/>
      <c r="AM54" s="217">
        <v>780</v>
      </c>
      <c r="AN54" s="218"/>
      <c r="AO54" s="218"/>
      <c r="AP54" s="218"/>
      <c r="AQ54" s="352">
        <v>883</v>
      </c>
      <c r="AR54" s="207"/>
      <c r="AS54" s="207"/>
      <c r="AT54" s="353"/>
      <c r="AU54" s="218" t="s">
        <v>564</v>
      </c>
      <c r="AV54" s="218"/>
      <c r="AW54" s="218"/>
      <c r="AX54" s="220"/>
    </row>
    <row r="55" spans="1:50" ht="23.25"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v>117</v>
      </c>
      <c r="AF55" s="218"/>
      <c r="AG55" s="218"/>
      <c r="AH55" s="218"/>
      <c r="AI55" s="217">
        <v>108</v>
      </c>
      <c r="AJ55" s="218"/>
      <c r="AK55" s="218"/>
      <c r="AL55" s="218"/>
      <c r="AM55" s="217">
        <v>113</v>
      </c>
      <c r="AN55" s="218"/>
      <c r="AO55" s="218"/>
      <c r="AP55" s="218"/>
      <c r="AQ55" s="352" t="s">
        <v>564</v>
      </c>
      <c r="AR55" s="207"/>
      <c r="AS55" s="207"/>
      <c r="AT55" s="353"/>
      <c r="AU55" s="218" t="s">
        <v>564</v>
      </c>
      <c r="AV55" s="218"/>
      <c r="AW55" s="218"/>
      <c r="AX55" s="220"/>
    </row>
    <row r="56" spans="1:50" ht="23.25" customHeight="1" x14ac:dyDescent="0.15">
      <c r="A56" s="225" t="s">
        <v>379</v>
      </c>
      <c r="B56" s="226"/>
      <c r="C56" s="226"/>
      <c r="D56" s="226"/>
      <c r="E56" s="226"/>
      <c r="F56" s="227"/>
      <c r="G56" s="231" t="s">
        <v>579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350</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391</v>
      </c>
      <c r="AF58" s="244"/>
      <c r="AG58" s="244"/>
      <c r="AH58" s="245"/>
      <c r="AI58" s="243" t="s">
        <v>389</v>
      </c>
      <c r="AJ58" s="244"/>
      <c r="AK58" s="244"/>
      <c r="AL58" s="245"/>
      <c r="AM58" s="249" t="s">
        <v>418</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351</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346</v>
      </c>
      <c r="X65" s="511"/>
      <c r="Y65" s="514"/>
      <c r="Z65" s="514"/>
      <c r="AA65" s="515"/>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349</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356</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351</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382</v>
      </c>
      <c r="B78" s="341"/>
      <c r="C78" s="341"/>
      <c r="D78" s="341"/>
      <c r="E78" s="338" t="s">
        <v>329</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345</v>
      </c>
      <c r="AP79" s="278"/>
      <c r="AQ79" s="278"/>
      <c r="AR79" s="80" t="s">
        <v>343</v>
      </c>
      <c r="AS79" s="277"/>
      <c r="AT79" s="278"/>
      <c r="AU79" s="278"/>
      <c r="AV79" s="278"/>
      <c r="AW79" s="278"/>
      <c r="AX79" s="1005"/>
    </row>
    <row r="80" spans="1:50" ht="18.75" hidden="1" customHeight="1" x14ac:dyDescent="0.15">
      <c r="A80" s="886" t="s">
        <v>147</v>
      </c>
      <c r="B80" s="547" t="s">
        <v>342</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430</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352</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391</v>
      </c>
      <c r="AF100" s="563"/>
      <c r="AG100" s="563"/>
      <c r="AH100" s="564"/>
      <c r="AI100" s="562" t="s">
        <v>411</v>
      </c>
      <c r="AJ100" s="563"/>
      <c r="AK100" s="563"/>
      <c r="AL100" s="564"/>
      <c r="AM100" s="562" t="s">
        <v>418</v>
      </c>
      <c r="AN100" s="563"/>
      <c r="AO100" s="563"/>
      <c r="AP100" s="564"/>
      <c r="AQ100" s="323" t="s">
        <v>431</v>
      </c>
      <c r="AR100" s="324"/>
      <c r="AS100" s="324"/>
      <c r="AT100" s="325"/>
      <c r="AU100" s="323" t="s">
        <v>432</v>
      </c>
      <c r="AV100" s="324"/>
      <c r="AW100" s="324"/>
      <c r="AX100" s="326"/>
    </row>
    <row r="101" spans="1:60" ht="23.25" customHeight="1" x14ac:dyDescent="0.15">
      <c r="A101" s="445"/>
      <c r="B101" s="446"/>
      <c r="C101" s="446"/>
      <c r="D101" s="446"/>
      <c r="E101" s="446"/>
      <c r="F101" s="447"/>
      <c r="G101" s="104" t="s">
        <v>580</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581</v>
      </c>
      <c r="AC101" s="484"/>
      <c r="AD101" s="484"/>
      <c r="AE101" s="217">
        <v>3600</v>
      </c>
      <c r="AF101" s="218"/>
      <c r="AG101" s="218"/>
      <c r="AH101" s="219"/>
      <c r="AI101" s="217">
        <v>5432</v>
      </c>
      <c r="AJ101" s="218"/>
      <c r="AK101" s="218"/>
      <c r="AL101" s="219"/>
      <c r="AM101" s="217">
        <v>7601</v>
      </c>
      <c r="AN101" s="218"/>
      <c r="AO101" s="218"/>
      <c r="AP101" s="219"/>
      <c r="AQ101" s="217" t="s">
        <v>718</v>
      </c>
      <c r="AR101" s="218"/>
      <c r="AS101" s="218"/>
      <c r="AT101" s="219"/>
      <c r="AU101" s="217" t="s">
        <v>736</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581</v>
      </c>
      <c r="AC102" s="484"/>
      <c r="AD102" s="484"/>
      <c r="AE102" s="441">
        <v>3300</v>
      </c>
      <c r="AF102" s="441"/>
      <c r="AG102" s="441"/>
      <c r="AH102" s="441"/>
      <c r="AI102" s="441">
        <v>4600</v>
      </c>
      <c r="AJ102" s="441"/>
      <c r="AK102" s="441"/>
      <c r="AL102" s="441"/>
      <c r="AM102" s="441">
        <v>5432</v>
      </c>
      <c r="AN102" s="441"/>
      <c r="AO102" s="441"/>
      <c r="AP102" s="441"/>
      <c r="AQ102" s="272">
        <v>7601</v>
      </c>
      <c r="AR102" s="273"/>
      <c r="AS102" s="273"/>
      <c r="AT102" s="322"/>
      <c r="AU102" s="272" t="s">
        <v>736</v>
      </c>
      <c r="AV102" s="273"/>
      <c r="AW102" s="273"/>
      <c r="AX102" s="322"/>
    </row>
    <row r="103" spans="1:60" ht="31.5" customHeight="1" x14ac:dyDescent="0.15">
      <c r="A103" s="442" t="s">
        <v>352</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391</v>
      </c>
      <c r="AF103" s="439"/>
      <c r="AG103" s="439"/>
      <c r="AH103" s="440"/>
      <c r="AI103" s="438" t="s">
        <v>389</v>
      </c>
      <c r="AJ103" s="439"/>
      <c r="AK103" s="439"/>
      <c r="AL103" s="440"/>
      <c r="AM103" s="438" t="s">
        <v>418</v>
      </c>
      <c r="AN103" s="439"/>
      <c r="AO103" s="439"/>
      <c r="AP103" s="440"/>
      <c r="AQ103" s="283" t="s">
        <v>431</v>
      </c>
      <c r="AR103" s="284"/>
      <c r="AS103" s="284"/>
      <c r="AT103" s="327"/>
      <c r="AU103" s="283" t="s">
        <v>432</v>
      </c>
      <c r="AV103" s="284"/>
      <c r="AW103" s="284"/>
      <c r="AX103" s="285"/>
    </row>
    <row r="104" spans="1:60" ht="23.25" customHeight="1" x14ac:dyDescent="0.15">
      <c r="A104" s="445"/>
      <c r="B104" s="446"/>
      <c r="C104" s="446"/>
      <c r="D104" s="446"/>
      <c r="E104" s="446"/>
      <c r="F104" s="447"/>
      <c r="G104" s="104" t="s">
        <v>582</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583</v>
      </c>
      <c r="AC104" s="569"/>
      <c r="AD104" s="570"/>
      <c r="AE104" s="217">
        <v>5168</v>
      </c>
      <c r="AF104" s="218"/>
      <c r="AG104" s="218"/>
      <c r="AH104" s="219"/>
      <c r="AI104" s="217">
        <v>6190</v>
      </c>
      <c r="AJ104" s="218"/>
      <c r="AK104" s="218"/>
      <c r="AL104" s="219"/>
      <c r="AM104" s="217">
        <v>6503</v>
      </c>
      <c r="AN104" s="218"/>
      <c r="AO104" s="218"/>
      <c r="AP104" s="219"/>
      <c r="AQ104" s="217" t="s">
        <v>718</v>
      </c>
      <c r="AR104" s="218"/>
      <c r="AS104" s="218"/>
      <c r="AT104" s="219"/>
      <c r="AU104" s="217" t="s">
        <v>736</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583</v>
      </c>
      <c r="AC105" s="492"/>
      <c r="AD105" s="493"/>
      <c r="AE105" s="441" t="s">
        <v>564</v>
      </c>
      <c r="AF105" s="441"/>
      <c r="AG105" s="441"/>
      <c r="AH105" s="441"/>
      <c r="AI105" s="441">
        <v>5168</v>
      </c>
      <c r="AJ105" s="441"/>
      <c r="AK105" s="441"/>
      <c r="AL105" s="441"/>
      <c r="AM105" s="441">
        <v>6190</v>
      </c>
      <c r="AN105" s="441"/>
      <c r="AO105" s="441"/>
      <c r="AP105" s="441"/>
      <c r="AQ105" s="217">
        <v>6503</v>
      </c>
      <c r="AR105" s="218"/>
      <c r="AS105" s="218"/>
      <c r="AT105" s="219"/>
      <c r="AU105" s="272" t="s">
        <v>736</v>
      </c>
      <c r="AV105" s="273"/>
      <c r="AW105" s="273"/>
      <c r="AX105" s="322"/>
    </row>
    <row r="106" spans="1:60" ht="31.5" customHeight="1" x14ac:dyDescent="0.15">
      <c r="A106" s="442" t="s">
        <v>352</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391</v>
      </c>
      <c r="AF106" s="439"/>
      <c r="AG106" s="439"/>
      <c r="AH106" s="440"/>
      <c r="AI106" s="438" t="s">
        <v>389</v>
      </c>
      <c r="AJ106" s="439"/>
      <c r="AK106" s="439"/>
      <c r="AL106" s="440"/>
      <c r="AM106" s="438" t="s">
        <v>418</v>
      </c>
      <c r="AN106" s="439"/>
      <c r="AO106" s="439"/>
      <c r="AP106" s="440"/>
      <c r="AQ106" s="283" t="s">
        <v>431</v>
      </c>
      <c r="AR106" s="284"/>
      <c r="AS106" s="284"/>
      <c r="AT106" s="327"/>
      <c r="AU106" s="283" t="s">
        <v>432</v>
      </c>
      <c r="AV106" s="284"/>
      <c r="AW106" s="284"/>
      <c r="AX106" s="285"/>
    </row>
    <row r="107" spans="1:60" ht="23.25" customHeight="1" x14ac:dyDescent="0.15">
      <c r="A107" s="445"/>
      <c r="B107" s="446"/>
      <c r="C107" s="446"/>
      <c r="D107" s="446"/>
      <c r="E107" s="446"/>
      <c r="F107" s="447"/>
      <c r="G107" s="104" t="s">
        <v>584</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585</v>
      </c>
      <c r="AC107" s="569"/>
      <c r="AD107" s="570"/>
      <c r="AE107" s="441">
        <v>10635</v>
      </c>
      <c r="AF107" s="441"/>
      <c r="AG107" s="441"/>
      <c r="AH107" s="441"/>
      <c r="AI107" s="441">
        <v>11069</v>
      </c>
      <c r="AJ107" s="441"/>
      <c r="AK107" s="441"/>
      <c r="AL107" s="441"/>
      <c r="AM107" s="441">
        <v>12467</v>
      </c>
      <c r="AN107" s="441"/>
      <c r="AO107" s="441"/>
      <c r="AP107" s="441"/>
      <c r="AQ107" s="217" t="s">
        <v>719</v>
      </c>
      <c r="AR107" s="218"/>
      <c r="AS107" s="218"/>
      <c r="AT107" s="219"/>
      <c r="AU107" s="217" t="s">
        <v>736</v>
      </c>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585</v>
      </c>
      <c r="AC108" s="492"/>
      <c r="AD108" s="493"/>
      <c r="AE108" s="441" t="s">
        <v>564</v>
      </c>
      <c r="AF108" s="441"/>
      <c r="AG108" s="441"/>
      <c r="AH108" s="441"/>
      <c r="AI108" s="441">
        <v>10635</v>
      </c>
      <c r="AJ108" s="441"/>
      <c r="AK108" s="441"/>
      <c r="AL108" s="441"/>
      <c r="AM108" s="441">
        <v>11069</v>
      </c>
      <c r="AN108" s="441"/>
      <c r="AO108" s="441"/>
      <c r="AP108" s="441"/>
      <c r="AQ108" s="217">
        <v>12467</v>
      </c>
      <c r="AR108" s="218"/>
      <c r="AS108" s="218"/>
      <c r="AT108" s="219"/>
      <c r="AU108" s="272" t="s">
        <v>736</v>
      </c>
      <c r="AV108" s="273"/>
      <c r="AW108" s="273"/>
      <c r="AX108" s="322"/>
    </row>
    <row r="109" spans="1:60" ht="31.5" customHeight="1" x14ac:dyDescent="0.15">
      <c r="A109" s="442" t="s">
        <v>352</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391</v>
      </c>
      <c r="AF109" s="439"/>
      <c r="AG109" s="439"/>
      <c r="AH109" s="440"/>
      <c r="AI109" s="438" t="s">
        <v>389</v>
      </c>
      <c r="AJ109" s="439"/>
      <c r="AK109" s="439"/>
      <c r="AL109" s="440"/>
      <c r="AM109" s="438" t="s">
        <v>418</v>
      </c>
      <c r="AN109" s="439"/>
      <c r="AO109" s="439"/>
      <c r="AP109" s="440"/>
      <c r="AQ109" s="283" t="s">
        <v>431</v>
      </c>
      <c r="AR109" s="284"/>
      <c r="AS109" s="284"/>
      <c r="AT109" s="327"/>
      <c r="AU109" s="283" t="s">
        <v>432</v>
      </c>
      <c r="AV109" s="284"/>
      <c r="AW109" s="284"/>
      <c r="AX109" s="285"/>
    </row>
    <row r="110" spans="1:60" ht="23.25" customHeight="1" x14ac:dyDescent="0.15">
      <c r="A110" s="445"/>
      <c r="B110" s="446"/>
      <c r="C110" s="446"/>
      <c r="D110" s="446"/>
      <c r="E110" s="446"/>
      <c r="F110" s="447"/>
      <c r="G110" s="104" t="s">
        <v>586</v>
      </c>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587</v>
      </c>
      <c r="AC110" s="569"/>
      <c r="AD110" s="570"/>
      <c r="AE110" s="441">
        <v>490</v>
      </c>
      <c r="AF110" s="441"/>
      <c r="AG110" s="441"/>
      <c r="AH110" s="441"/>
      <c r="AI110" s="441">
        <v>523</v>
      </c>
      <c r="AJ110" s="441"/>
      <c r="AK110" s="441"/>
      <c r="AL110" s="441"/>
      <c r="AM110" s="441">
        <v>574</v>
      </c>
      <c r="AN110" s="441"/>
      <c r="AO110" s="441"/>
      <c r="AP110" s="441"/>
      <c r="AQ110" s="217" t="s">
        <v>720</v>
      </c>
      <c r="AR110" s="218"/>
      <c r="AS110" s="218"/>
      <c r="AT110" s="219"/>
      <c r="AU110" s="217" t="s">
        <v>736</v>
      </c>
      <c r="AV110" s="218"/>
      <c r="AW110" s="218"/>
      <c r="AX110" s="219"/>
    </row>
    <row r="111" spans="1:60" ht="23.2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587</v>
      </c>
      <c r="AC111" s="492"/>
      <c r="AD111" s="493"/>
      <c r="AE111" s="441">
        <v>420</v>
      </c>
      <c r="AF111" s="441"/>
      <c r="AG111" s="441"/>
      <c r="AH111" s="441"/>
      <c r="AI111" s="441">
        <v>491</v>
      </c>
      <c r="AJ111" s="441"/>
      <c r="AK111" s="441"/>
      <c r="AL111" s="441"/>
      <c r="AM111" s="441">
        <v>524</v>
      </c>
      <c r="AN111" s="441"/>
      <c r="AO111" s="441"/>
      <c r="AP111" s="441"/>
      <c r="AQ111" s="217">
        <v>575</v>
      </c>
      <c r="AR111" s="218"/>
      <c r="AS111" s="218"/>
      <c r="AT111" s="219"/>
      <c r="AU111" s="272" t="s">
        <v>736</v>
      </c>
      <c r="AV111" s="273"/>
      <c r="AW111" s="273"/>
      <c r="AX111" s="322"/>
    </row>
    <row r="112" spans="1:60" ht="31.5" hidden="1" customHeight="1" x14ac:dyDescent="0.15">
      <c r="A112" s="442" t="s">
        <v>352</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391</v>
      </c>
      <c r="AF112" s="439"/>
      <c r="AG112" s="439"/>
      <c r="AH112" s="440"/>
      <c r="AI112" s="438" t="s">
        <v>389</v>
      </c>
      <c r="AJ112" s="439"/>
      <c r="AK112" s="439"/>
      <c r="AL112" s="440"/>
      <c r="AM112" s="438" t="s">
        <v>418</v>
      </c>
      <c r="AN112" s="439"/>
      <c r="AO112" s="439"/>
      <c r="AP112" s="440"/>
      <c r="AQ112" s="283" t="s">
        <v>431</v>
      </c>
      <c r="AR112" s="284"/>
      <c r="AS112" s="284"/>
      <c r="AT112" s="327"/>
      <c r="AU112" s="283" t="s">
        <v>432</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391</v>
      </c>
      <c r="AF115" s="439"/>
      <c r="AG115" s="439"/>
      <c r="AH115" s="440"/>
      <c r="AI115" s="438" t="s">
        <v>389</v>
      </c>
      <c r="AJ115" s="439"/>
      <c r="AK115" s="439"/>
      <c r="AL115" s="440"/>
      <c r="AM115" s="438" t="s">
        <v>418</v>
      </c>
      <c r="AN115" s="439"/>
      <c r="AO115" s="439"/>
      <c r="AP115" s="440"/>
      <c r="AQ115" s="611" t="s">
        <v>433</v>
      </c>
      <c r="AR115" s="612"/>
      <c r="AS115" s="612"/>
      <c r="AT115" s="612"/>
      <c r="AU115" s="612"/>
      <c r="AV115" s="612"/>
      <c r="AW115" s="612"/>
      <c r="AX115" s="613"/>
    </row>
    <row r="116" spans="1:50" ht="23.25" customHeight="1" x14ac:dyDescent="0.15">
      <c r="A116" s="462"/>
      <c r="B116" s="463"/>
      <c r="C116" s="463"/>
      <c r="D116" s="463"/>
      <c r="E116" s="463"/>
      <c r="F116" s="464"/>
      <c r="G116" s="411" t="s">
        <v>588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589</v>
      </c>
      <c r="AC116" s="486"/>
      <c r="AD116" s="487"/>
      <c r="AE116" s="441">
        <v>60</v>
      </c>
      <c r="AF116" s="441"/>
      <c r="AG116" s="441"/>
      <c r="AH116" s="441"/>
      <c r="AI116" s="441">
        <v>54</v>
      </c>
      <c r="AJ116" s="441"/>
      <c r="AK116" s="441"/>
      <c r="AL116" s="441"/>
      <c r="AM116" s="441">
        <v>52</v>
      </c>
      <c r="AN116" s="441"/>
      <c r="AO116" s="441"/>
      <c r="AP116" s="441"/>
      <c r="AQ116" s="217">
        <v>52</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590</v>
      </c>
      <c r="AC117" s="496"/>
      <c r="AD117" s="497"/>
      <c r="AE117" s="574" t="s">
        <v>591</v>
      </c>
      <c r="AF117" s="574"/>
      <c r="AG117" s="574"/>
      <c r="AH117" s="574"/>
      <c r="AI117" s="574" t="s">
        <v>592</v>
      </c>
      <c r="AJ117" s="574"/>
      <c r="AK117" s="574"/>
      <c r="AL117" s="574"/>
      <c r="AM117" s="574" t="s">
        <v>710</v>
      </c>
      <c r="AN117" s="574"/>
      <c r="AO117" s="574"/>
      <c r="AP117" s="574"/>
      <c r="AQ117" s="574" t="s">
        <v>709</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391</v>
      </c>
      <c r="AF118" s="439"/>
      <c r="AG118" s="439"/>
      <c r="AH118" s="440"/>
      <c r="AI118" s="438" t="s">
        <v>389</v>
      </c>
      <c r="AJ118" s="439"/>
      <c r="AK118" s="439"/>
      <c r="AL118" s="440"/>
      <c r="AM118" s="438" t="s">
        <v>418</v>
      </c>
      <c r="AN118" s="439"/>
      <c r="AO118" s="439"/>
      <c r="AP118" s="440"/>
      <c r="AQ118" s="611" t="s">
        <v>433</v>
      </c>
      <c r="AR118" s="612"/>
      <c r="AS118" s="612"/>
      <c r="AT118" s="612"/>
      <c r="AU118" s="612"/>
      <c r="AV118" s="612"/>
      <c r="AW118" s="612"/>
      <c r="AX118" s="613"/>
    </row>
    <row r="119" spans="1:50" ht="23.25" hidden="1" customHeight="1" x14ac:dyDescent="0.15">
      <c r="A119" s="462"/>
      <c r="B119" s="463"/>
      <c r="C119" s="463"/>
      <c r="D119" s="463"/>
      <c r="E119" s="463"/>
      <c r="F119" s="464"/>
      <c r="G119" s="411" t="s">
        <v>359</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593</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391</v>
      </c>
      <c r="AF121" s="439"/>
      <c r="AG121" s="439"/>
      <c r="AH121" s="440"/>
      <c r="AI121" s="438" t="s">
        <v>389</v>
      </c>
      <c r="AJ121" s="439"/>
      <c r="AK121" s="439"/>
      <c r="AL121" s="440"/>
      <c r="AM121" s="438" t="s">
        <v>418</v>
      </c>
      <c r="AN121" s="439"/>
      <c r="AO121" s="439"/>
      <c r="AP121" s="440"/>
      <c r="AQ121" s="611" t="s">
        <v>433</v>
      </c>
      <c r="AR121" s="612"/>
      <c r="AS121" s="612"/>
      <c r="AT121" s="612"/>
      <c r="AU121" s="612"/>
      <c r="AV121" s="612"/>
      <c r="AW121" s="612"/>
      <c r="AX121" s="613"/>
    </row>
    <row r="122" spans="1:50" ht="23.25" hidden="1" customHeight="1" x14ac:dyDescent="0.15">
      <c r="A122" s="462"/>
      <c r="B122" s="463"/>
      <c r="C122" s="463"/>
      <c r="D122" s="463"/>
      <c r="E122" s="463"/>
      <c r="F122" s="464"/>
      <c r="G122" s="411" t="s">
        <v>594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593</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391</v>
      </c>
      <c r="AF124" s="439"/>
      <c r="AG124" s="439"/>
      <c r="AH124" s="440"/>
      <c r="AI124" s="438" t="s">
        <v>389</v>
      </c>
      <c r="AJ124" s="439"/>
      <c r="AK124" s="439"/>
      <c r="AL124" s="440"/>
      <c r="AM124" s="438" t="s">
        <v>418</v>
      </c>
      <c r="AN124" s="439"/>
      <c r="AO124" s="439"/>
      <c r="AP124" s="440"/>
      <c r="AQ124" s="611" t="s">
        <v>433</v>
      </c>
      <c r="AR124" s="612"/>
      <c r="AS124" s="612"/>
      <c r="AT124" s="612"/>
      <c r="AU124" s="612"/>
      <c r="AV124" s="612"/>
      <c r="AW124" s="612"/>
      <c r="AX124" s="613"/>
    </row>
    <row r="125" spans="1:50" ht="23.25" hidden="1" customHeight="1" x14ac:dyDescent="0.15">
      <c r="A125" s="462"/>
      <c r="B125" s="463"/>
      <c r="C125" s="463"/>
      <c r="D125" s="463"/>
      <c r="E125" s="463"/>
      <c r="F125" s="464"/>
      <c r="G125" s="411" t="s">
        <v>594</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593</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391</v>
      </c>
      <c r="AF127" s="439"/>
      <c r="AG127" s="439"/>
      <c r="AH127" s="440"/>
      <c r="AI127" s="438" t="s">
        <v>389</v>
      </c>
      <c r="AJ127" s="439"/>
      <c r="AK127" s="439"/>
      <c r="AL127" s="440"/>
      <c r="AM127" s="438" t="s">
        <v>418</v>
      </c>
      <c r="AN127" s="439"/>
      <c r="AO127" s="439"/>
      <c r="AP127" s="440"/>
      <c r="AQ127" s="611" t="s">
        <v>433</v>
      </c>
      <c r="AR127" s="612"/>
      <c r="AS127" s="612"/>
      <c r="AT127" s="612"/>
      <c r="AU127" s="612"/>
      <c r="AV127" s="612"/>
      <c r="AW127" s="612"/>
      <c r="AX127" s="613"/>
    </row>
    <row r="128" spans="1:50" ht="23.25" hidden="1" customHeight="1" x14ac:dyDescent="0.15">
      <c r="A128" s="462"/>
      <c r="B128" s="463"/>
      <c r="C128" s="463"/>
      <c r="D128" s="463"/>
      <c r="E128" s="463"/>
      <c r="F128" s="464"/>
      <c r="G128" s="411" t="s">
        <v>594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406</v>
      </c>
      <c r="B130" s="185"/>
      <c r="C130" s="184" t="s">
        <v>239</v>
      </c>
      <c r="D130" s="185"/>
      <c r="E130" s="169" t="s">
        <v>268</v>
      </c>
      <c r="F130" s="170"/>
      <c r="G130" s="32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2</v>
      </c>
      <c r="AR133" s="199"/>
      <c r="AS133" s="132" t="s">
        <v>236</v>
      </c>
      <c r="AT133" s="133"/>
      <c r="AU133" s="345" t="s">
        <v>407</v>
      </c>
      <c r="AV133" s="200"/>
      <c r="AW133" s="132" t="s">
        <v>181</v>
      </c>
      <c r="AX133" s="195"/>
    </row>
    <row r="134" spans="1:50" ht="39.75" customHeight="1" x14ac:dyDescent="0.15">
      <c r="A134" s="189"/>
      <c r="B134" s="186"/>
      <c r="C134" s="180"/>
      <c r="D134" s="186"/>
      <c r="E134" s="180"/>
      <c r="F134" s="181"/>
      <c r="G134" s="295" t="s">
        <v>596</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597</v>
      </c>
      <c r="AC134" s="205"/>
      <c r="AD134" s="205"/>
      <c r="AE134" s="319">
        <v>1126</v>
      </c>
      <c r="AF134" s="207"/>
      <c r="AG134" s="207"/>
      <c r="AH134" s="207"/>
      <c r="AI134" s="319">
        <v>1168</v>
      </c>
      <c r="AJ134" s="207"/>
      <c r="AK134" s="207"/>
      <c r="AL134" s="207"/>
      <c r="AM134" s="319">
        <v>1144</v>
      </c>
      <c r="AN134" s="207"/>
      <c r="AO134" s="207"/>
      <c r="AP134" s="207"/>
      <c r="AQ134" s="319" t="s">
        <v>407</v>
      </c>
      <c r="AR134" s="207"/>
      <c r="AS134" s="207"/>
      <c r="AT134" s="207"/>
      <c r="AU134" s="319" t="s">
        <v>407</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597</v>
      </c>
      <c r="AC135" s="343"/>
      <c r="AD135" s="344"/>
      <c r="AE135" s="319">
        <v>993</v>
      </c>
      <c r="AF135" s="207"/>
      <c r="AG135" s="207"/>
      <c r="AH135" s="207"/>
      <c r="AI135" s="319">
        <v>1126</v>
      </c>
      <c r="AJ135" s="207"/>
      <c r="AK135" s="207"/>
      <c r="AL135" s="207"/>
      <c r="AM135" s="319">
        <v>1168</v>
      </c>
      <c r="AN135" s="207"/>
      <c r="AO135" s="207"/>
      <c r="AP135" s="207"/>
      <c r="AQ135" s="319">
        <v>1144</v>
      </c>
      <c r="AR135" s="207"/>
      <c r="AS135" s="207"/>
      <c r="AT135" s="207"/>
      <c r="AU135" s="319" t="s">
        <v>407</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2</v>
      </c>
      <c r="AR137" s="199"/>
      <c r="AS137" s="132" t="s">
        <v>236</v>
      </c>
      <c r="AT137" s="133"/>
      <c r="AU137" s="345" t="s">
        <v>407</v>
      </c>
      <c r="AV137" s="200"/>
      <c r="AW137" s="132" t="s">
        <v>181</v>
      </c>
      <c r="AX137" s="195"/>
    </row>
    <row r="138" spans="1:50" ht="39.75" customHeight="1" x14ac:dyDescent="0.15">
      <c r="A138" s="189"/>
      <c r="B138" s="186"/>
      <c r="C138" s="180"/>
      <c r="D138" s="186"/>
      <c r="E138" s="180"/>
      <c r="F138" s="181"/>
      <c r="G138" s="295" t="s">
        <v>713</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598</v>
      </c>
      <c r="AC138" s="343"/>
      <c r="AD138" s="344"/>
      <c r="AE138" s="319" t="s">
        <v>716</v>
      </c>
      <c r="AF138" s="207"/>
      <c r="AG138" s="207"/>
      <c r="AH138" s="207"/>
      <c r="AI138" s="319">
        <v>65.5</v>
      </c>
      <c r="AJ138" s="207"/>
      <c r="AK138" s="207"/>
      <c r="AL138" s="207"/>
      <c r="AM138" s="319">
        <v>72.099999999999994</v>
      </c>
      <c r="AN138" s="207"/>
      <c r="AO138" s="207"/>
      <c r="AP138" s="207"/>
      <c r="AQ138" s="319" t="s">
        <v>599</v>
      </c>
      <c r="AR138" s="207"/>
      <c r="AS138" s="207"/>
      <c r="AT138" s="207"/>
      <c r="AU138" s="319" t="s">
        <v>407</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598</v>
      </c>
      <c r="AC139" s="343"/>
      <c r="AD139" s="344"/>
      <c r="AE139" s="319" t="s">
        <v>717</v>
      </c>
      <c r="AF139" s="207"/>
      <c r="AG139" s="207"/>
      <c r="AH139" s="207"/>
      <c r="AI139" s="319" t="s">
        <v>716</v>
      </c>
      <c r="AJ139" s="207"/>
      <c r="AK139" s="207"/>
      <c r="AL139" s="207"/>
      <c r="AM139" s="319">
        <v>65.5</v>
      </c>
      <c r="AN139" s="207"/>
      <c r="AO139" s="207"/>
      <c r="AP139" s="207"/>
      <c r="AQ139" s="319">
        <v>68.8</v>
      </c>
      <c r="AR139" s="207"/>
      <c r="AS139" s="207"/>
      <c r="AT139" s="207"/>
      <c r="AU139" s="319" t="s">
        <v>407</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v>2</v>
      </c>
      <c r="AR141" s="199"/>
      <c r="AS141" s="132" t="s">
        <v>236</v>
      </c>
      <c r="AT141" s="133"/>
      <c r="AU141" s="200" t="s">
        <v>564</v>
      </c>
      <c r="AV141" s="200"/>
      <c r="AW141" s="132" t="s">
        <v>181</v>
      </c>
      <c r="AX141" s="195"/>
    </row>
    <row r="142" spans="1:50" ht="39.75" customHeight="1" x14ac:dyDescent="0.15">
      <c r="A142" s="189"/>
      <c r="B142" s="186"/>
      <c r="C142" s="180"/>
      <c r="D142" s="186"/>
      <c r="E142" s="180"/>
      <c r="F142" s="181"/>
      <c r="G142" s="103" t="s">
        <v>715</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370</v>
      </c>
      <c r="AC142" s="205"/>
      <c r="AD142" s="205"/>
      <c r="AE142" s="206" t="s">
        <v>717</v>
      </c>
      <c r="AF142" s="207"/>
      <c r="AG142" s="207"/>
      <c r="AH142" s="207"/>
      <c r="AI142" s="206">
        <v>40.9</v>
      </c>
      <c r="AJ142" s="207"/>
      <c r="AK142" s="207"/>
      <c r="AL142" s="207"/>
      <c r="AM142" s="206">
        <v>40.5</v>
      </c>
      <c r="AN142" s="207"/>
      <c r="AO142" s="207"/>
      <c r="AP142" s="207"/>
      <c r="AQ142" s="206" t="s">
        <v>564</v>
      </c>
      <c r="AR142" s="207"/>
      <c r="AS142" s="207"/>
      <c r="AT142" s="207"/>
      <c r="AU142" s="206" t="s">
        <v>564</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370</v>
      </c>
      <c r="AC143" s="213"/>
      <c r="AD143" s="213"/>
      <c r="AE143" s="206" t="s">
        <v>717</v>
      </c>
      <c r="AF143" s="207"/>
      <c r="AG143" s="207"/>
      <c r="AH143" s="207"/>
      <c r="AI143" s="206" t="s">
        <v>716</v>
      </c>
      <c r="AJ143" s="207"/>
      <c r="AK143" s="207"/>
      <c r="AL143" s="207"/>
      <c r="AM143" s="206">
        <v>40.9</v>
      </c>
      <c r="AN143" s="207"/>
      <c r="AO143" s="207"/>
      <c r="AP143" s="207"/>
      <c r="AQ143" s="206">
        <v>40.700000000000003</v>
      </c>
      <c r="AR143" s="207"/>
      <c r="AS143" s="207"/>
      <c r="AT143" s="207"/>
      <c r="AU143" s="206" t="s">
        <v>564</v>
      </c>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558</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558</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421</v>
      </c>
      <c r="D430" s="955"/>
      <c r="E430" s="174" t="s">
        <v>399</v>
      </c>
      <c r="F430" s="920"/>
      <c r="G430" s="921" t="s">
        <v>255</v>
      </c>
      <c r="H430" s="122"/>
      <c r="I430" s="122"/>
      <c r="J430" s="922" t="s">
        <v>407</v>
      </c>
      <c r="K430" s="923"/>
      <c r="L430" s="923"/>
      <c r="M430" s="923"/>
      <c r="N430" s="923"/>
      <c r="O430" s="923"/>
      <c r="P430" s="923"/>
      <c r="Q430" s="923"/>
      <c r="R430" s="923"/>
      <c r="S430" s="923"/>
      <c r="T430" s="924"/>
      <c r="U430" s="925" t="s">
        <v>407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412</v>
      </c>
      <c r="AJ431" s="349"/>
      <c r="AK431" s="349"/>
      <c r="AL431" s="159"/>
      <c r="AM431" s="349" t="s">
        <v>425</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407</v>
      </c>
      <c r="AF432" s="200"/>
      <c r="AG432" s="132" t="s">
        <v>236</v>
      </c>
      <c r="AH432" s="133"/>
      <c r="AI432" s="155"/>
      <c r="AJ432" s="155"/>
      <c r="AK432" s="155"/>
      <c r="AL432" s="153"/>
      <c r="AM432" s="155"/>
      <c r="AN432" s="155"/>
      <c r="AO432" s="155"/>
      <c r="AP432" s="153"/>
      <c r="AQ432" s="610" t="s">
        <v>407</v>
      </c>
      <c r="AR432" s="200"/>
      <c r="AS432" s="132" t="s">
        <v>236</v>
      </c>
      <c r="AT432" s="133"/>
      <c r="AU432" s="610" t="s">
        <v>407</v>
      </c>
      <c r="AV432" s="200"/>
      <c r="AW432" s="132" t="s">
        <v>181</v>
      </c>
      <c r="AX432" s="195"/>
    </row>
    <row r="433" spans="1:50" ht="23.25" customHeight="1" x14ac:dyDescent="0.15">
      <c r="A433" s="189"/>
      <c r="B433" s="186"/>
      <c r="C433" s="180"/>
      <c r="D433" s="186"/>
      <c r="E433" s="354"/>
      <c r="F433" s="355"/>
      <c r="G433" s="295" t="s">
        <v>407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407</v>
      </c>
      <c r="AC433" s="213"/>
      <c r="AD433" s="213"/>
      <c r="AE433" s="416" t="s">
        <v>407</v>
      </c>
      <c r="AF433" s="207"/>
      <c r="AG433" s="207"/>
      <c r="AH433" s="207"/>
      <c r="AI433" s="416" t="s">
        <v>407</v>
      </c>
      <c r="AJ433" s="207"/>
      <c r="AK433" s="207"/>
      <c r="AL433" s="207"/>
      <c r="AM433" s="416" t="s">
        <v>558</v>
      </c>
      <c r="AN433" s="207"/>
      <c r="AO433" s="207"/>
      <c r="AP433" s="207"/>
      <c r="AQ433" s="416" t="s">
        <v>407</v>
      </c>
      <c r="AR433" s="207"/>
      <c r="AS433" s="207"/>
      <c r="AT433" s="353"/>
      <c r="AU433" s="417" t="s">
        <v>407</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407</v>
      </c>
      <c r="AC434" s="213"/>
      <c r="AD434" s="213"/>
      <c r="AE434" s="416" t="s">
        <v>407</v>
      </c>
      <c r="AF434" s="207"/>
      <c r="AG434" s="207"/>
      <c r="AH434" s="207"/>
      <c r="AI434" s="416" t="s">
        <v>407</v>
      </c>
      <c r="AJ434" s="207"/>
      <c r="AK434" s="207"/>
      <c r="AL434" s="207"/>
      <c r="AM434" s="416" t="s">
        <v>558</v>
      </c>
      <c r="AN434" s="207"/>
      <c r="AO434" s="207"/>
      <c r="AP434" s="207"/>
      <c r="AQ434" s="416" t="s">
        <v>599</v>
      </c>
      <c r="AR434" s="207"/>
      <c r="AS434" s="207"/>
      <c r="AT434" s="353"/>
      <c r="AU434" s="417" t="s">
        <v>407</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407</v>
      </c>
      <c r="AF435" s="207"/>
      <c r="AG435" s="207"/>
      <c r="AH435" s="207"/>
      <c r="AI435" s="416" t="s">
        <v>407</v>
      </c>
      <c r="AJ435" s="207"/>
      <c r="AK435" s="207"/>
      <c r="AL435" s="207"/>
      <c r="AM435" s="416" t="s">
        <v>558</v>
      </c>
      <c r="AN435" s="207"/>
      <c r="AO435" s="207"/>
      <c r="AP435" s="207"/>
      <c r="AQ435" s="416" t="s">
        <v>407</v>
      </c>
      <c r="AR435" s="207"/>
      <c r="AS435" s="207"/>
      <c r="AT435" s="353"/>
      <c r="AU435" s="417"/>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412</v>
      </c>
      <c r="AJ436" s="349"/>
      <c r="AK436" s="349"/>
      <c r="AL436" s="159"/>
      <c r="AM436" s="349" t="s">
        <v>425</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412</v>
      </c>
      <c r="AJ441" s="349"/>
      <c r="AK441" s="349"/>
      <c r="AL441" s="159"/>
      <c r="AM441" s="349" t="s">
        <v>425</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412</v>
      </c>
      <c r="AJ446" s="349"/>
      <c r="AK446" s="349"/>
      <c r="AL446" s="159"/>
      <c r="AM446" s="349" t="s">
        <v>425</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412</v>
      </c>
      <c r="AJ451" s="349"/>
      <c r="AK451" s="349"/>
      <c r="AL451" s="159"/>
      <c r="AM451" s="349" t="s">
        <v>425</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412</v>
      </c>
      <c r="AJ456" s="349"/>
      <c r="AK456" s="349"/>
      <c r="AL456" s="159"/>
      <c r="AM456" s="349" t="s">
        <v>425</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10" t="s">
        <v>407</v>
      </c>
      <c r="AR457" s="200"/>
      <c r="AS457" s="132" t="s">
        <v>236</v>
      </c>
      <c r="AT457" s="133"/>
      <c r="AU457" s="345" t="s">
        <v>407</v>
      </c>
      <c r="AV457" s="200"/>
      <c r="AW457" s="132" t="s">
        <v>181</v>
      </c>
      <c r="AX457" s="195"/>
    </row>
    <row r="458" spans="1:50" ht="23.25" customHeight="1" x14ac:dyDescent="0.15">
      <c r="A458" s="189"/>
      <c r="B458" s="186"/>
      <c r="C458" s="180"/>
      <c r="D458" s="186"/>
      <c r="E458" s="354"/>
      <c r="F458" s="355"/>
      <c r="G458" s="295" t="s">
        <v>407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407</v>
      </c>
      <c r="AC458" s="213"/>
      <c r="AD458" s="213"/>
      <c r="AE458" s="416" t="s">
        <v>407</v>
      </c>
      <c r="AF458" s="207"/>
      <c r="AG458" s="207"/>
      <c r="AH458" s="207"/>
      <c r="AI458" s="416" t="s">
        <v>407</v>
      </c>
      <c r="AJ458" s="207"/>
      <c r="AK458" s="207"/>
      <c r="AL458" s="207"/>
      <c r="AM458" s="416" t="s">
        <v>558</v>
      </c>
      <c r="AN458" s="207"/>
      <c r="AO458" s="207"/>
      <c r="AP458" s="207"/>
      <c r="AQ458" s="416" t="s">
        <v>407</v>
      </c>
      <c r="AR458" s="207"/>
      <c r="AS458" s="207"/>
      <c r="AT458" s="353"/>
      <c r="AU458" s="417" t="s">
        <v>407</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407</v>
      </c>
      <c r="AC459" s="213"/>
      <c r="AD459" s="213"/>
      <c r="AE459" s="416" t="s">
        <v>407</v>
      </c>
      <c r="AF459" s="207"/>
      <c r="AG459" s="207"/>
      <c r="AH459" s="207"/>
      <c r="AI459" s="416" t="s">
        <v>599</v>
      </c>
      <c r="AJ459" s="207"/>
      <c r="AK459" s="207"/>
      <c r="AL459" s="207"/>
      <c r="AM459" s="416" t="s">
        <v>558</v>
      </c>
      <c r="AN459" s="207"/>
      <c r="AO459" s="207"/>
      <c r="AP459" s="207"/>
      <c r="AQ459" s="416" t="s">
        <v>407</v>
      </c>
      <c r="AR459" s="207"/>
      <c r="AS459" s="207"/>
      <c r="AT459" s="353"/>
      <c r="AU459" s="417" t="s">
        <v>599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407</v>
      </c>
      <c r="AF460" s="207"/>
      <c r="AG460" s="207"/>
      <c r="AH460" s="207"/>
      <c r="AI460" s="416" t="s">
        <v>407</v>
      </c>
      <c r="AJ460" s="207"/>
      <c r="AK460" s="207"/>
      <c r="AL460" s="207"/>
      <c r="AM460" s="416" t="s">
        <v>558</v>
      </c>
      <c r="AN460" s="207"/>
      <c r="AO460" s="207"/>
      <c r="AP460" s="207"/>
      <c r="AQ460" s="416" t="s">
        <v>407</v>
      </c>
      <c r="AR460" s="207"/>
      <c r="AS460" s="207"/>
      <c r="AT460" s="353"/>
      <c r="AU460" s="417"/>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412</v>
      </c>
      <c r="AJ461" s="349"/>
      <c r="AK461" s="349"/>
      <c r="AL461" s="159"/>
      <c r="AM461" s="349" t="s">
        <v>425</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412</v>
      </c>
      <c r="AJ466" s="349"/>
      <c r="AK466" s="349"/>
      <c r="AL466" s="159"/>
      <c r="AM466" s="349" t="s">
        <v>425</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412</v>
      </c>
      <c r="AJ471" s="349"/>
      <c r="AK471" s="349"/>
      <c r="AL471" s="159"/>
      <c r="AM471" s="349" t="s">
        <v>425</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412</v>
      </c>
      <c r="AJ476" s="349"/>
      <c r="AK476" s="349"/>
      <c r="AL476" s="159"/>
      <c r="AM476" s="349" t="s">
        <v>425</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407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412</v>
      </c>
      <c r="AJ485" s="349"/>
      <c r="AK485" s="349"/>
      <c r="AL485" s="159"/>
      <c r="AM485" s="349" t="s">
        <v>425</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412</v>
      </c>
      <c r="AJ490" s="349"/>
      <c r="AK490" s="349"/>
      <c r="AL490" s="159"/>
      <c r="AM490" s="349" t="s">
        <v>425</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412</v>
      </c>
      <c r="AJ495" s="349"/>
      <c r="AK495" s="349"/>
      <c r="AL495" s="159"/>
      <c r="AM495" s="349" t="s">
        <v>425</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412</v>
      </c>
      <c r="AJ500" s="349"/>
      <c r="AK500" s="349"/>
      <c r="AL500" s="159"/>
      <c r="AM500" s="349" t="s">
        <v>425</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412</v>
      </c>
      <c r="AJ505" s="349"/>
      <c r="AK505" s="349"/>
      <c r="AL505" s="159"/>
      <c r="AM505" s="349" t="s">
        <v>425</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412</v>
      </c>
      <c r="AJ510" s="349"/>
      <c r="AK510" s="349"/>
      <c r="AL510" s="159"/>
      <c r="AM510" s="349" t="s">
        <v>425</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412</v>
      </c>
      <c r="AJ515" s="349"/>
      <c r="AK515" s="349"/>
      <c r="AL515" s="159"/>
      <c r="AM515" s="349" t="s">
        <v>425</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412</v>
      </c>
      <c r="AJ520" s="349"/>
      <c r="AK520" s="349"/>
      <c r="AL520" s="159"/>
      <c r="AM520" s="349" t="s">
        <v>425</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412</v>
      </c>
      <c r="AJ525" s="349"/>
      <c r="AK525" s="349"/>
      <c r="AL525" s="159"/>
      <c r="AM525" s="349" t="s">
        <v>425</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412</v>
      </c>
      <c r="AJ530" s="349"/>
      <c r="AK530" s="349"/>
      <c r="AL530" s="159"/>
      <c r="AM530" s="349" t="s">
        <v>425</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412</v>
      </c>
      <c r="AJ539" s="349"/>
      <c r="AK539" s="349"/>
      <c r="AL539" s="159"/>
      <c r="AM539" s="349" t="s">
        <v>425</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412</v>
      </c>
      <c r="AJ544" s="349"/>
      <c r="AK544" s="349"/>
      <c r="AL544" s="159"/>
      <c r="AM544" s="349" t="s">
        <v>425</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412</v>
      </c>
      <c r="AJ549" s="349"/>
      <c r="AK549" s="349"/>
      <c r="AL549" s="159"/>
      <c r="AM549" s="349" t="s">
        <v>425</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412</v>
      </c>
      <c r="AJ554" s="349"/>
      <c r="AK554" s="349"/>
      <c r="AL554" s="159"/>
      <c r="AM554" s="349" t="s">
        <v>425</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412</v>
      </c>
      <c r="AJ559" s="349"/>
      <c r="AK559" s="349"/>
      <c r="AL559" s="159"/>
      <c r="AM559" s="349" t="s">
        <v>425</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412</v>
      </c>
      <c r="AJ564" s="349"/>
      <c r="AK564" s="349"/>
      <c r="AL564" s="159"/>
      <c r="AM564" s="349" t="s">
        <v>425</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412</v>
      </c>
      <c r="AJ569" s="349"/>
      <c r="AK569" s="349"/>
      <c r="AL569" s="159"/>
      <c r="AM569" s="349" t="s">
        <v>425</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412</v>
      </c>
      <c r="AJ574" s="349"/>
      <c r="AK574" s="349"/>
      <c r="AL574" s="159"/>
      <c r="AM574" s="349" t="s">
        <v>425</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412</v>
      </c>
      <c r="AJ579" s="349"/>
      <c r="AK579" s="349"/>
      <c r="AL579" s="159"/>
      <c r="AM579" s="349" t="s">
        <v>425</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412</v>
      </c>
      <c r="AJ584" s="349"/>
      <c r="AK584" s="349"/>
      <c r="AL584" s="159"/>
      <c r="AM584" s="349" t="s">
        <v>425</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412</v>
      </c>
      <c r="AJ593" s="349"/>
      <c r="AK593" s="349"/>
      <c r="AL593" s="159"/>
      <c r="AM593" s="349" t="s">
        <v>425</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412</v>
      </c>
      <c r="AJ598" s="349"/>
      <c r="AK598" s="349"/>
      <c r="AL598" s="159"/>
      <c r="AM598" s="349" t="s">
        <v>425</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412</v>
      </c>
      <c r="AJ603" s="349"/>
      <c r="AK603" s="349"/>
      <c r="AL603" s="159"/>
      <c r="AM603" s="349" t="s">
        <v>425</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412</v>
      </c>
      <c r="AJ608" s="349"/>
      <c r="AK608" s="349"/>
      <c r="AL608" s="159"/>
      <c r="AM608" s="349" t="s">
        <v>425</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412</v>
      </c>
      <c r="AJ613" s="349"/>
      <c r="AK613" s="349"/>
      <c r="AL613" s="159"/>
      <c r="AM613" s="349" t="s">
        <v>425</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412</v>
      </c>
      <c r="AJ618" s="349"/>
      <c r="AK618" s="349"/>
      <c r="AL618" s="159"/>
      <c r="AM618" s="349" t="s">
        <v>425</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412</v>
      </c>
      <c r="AJ623" s="349"/>
      <c r="AK623" s="349"/>
      <c r="AL623" s="159"/>
      <c r="AM623" s="349" t="s">
        <v>425</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412</v>
      </c>
      <c r="AJ628" s="349"/>
      <c r="AK628" s="349"/>
      <c r="AL628" s="159"/>
      <c r="AM628" s="349" t="s">
        <v>425</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412</v>
      </c>
      <c r="AJ633" s="349"/>
      <c r="AK633" s="349"/>
      <c r="AL633" s="159"/>
      <c r="AM633" s="349" t="s">
        <v>425</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412</v>
      </c>
      <c r="AJ638" s="349"/>
      <c r="AK638" s="349"/>
      <c r="AL638" s="159"/>
      <c r="AM638" s="349" t="s">
        <v>425</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412</v>
      </c>
      <c r="AJ647" s="349"/>
      <c r="AK647" s="349"/>
      <c r="AL647" s="159"/>
      <c r="AM647" s="349" t="s">
        <v>425</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412</v>
      </c>
      <c r="AJ652" s="349"/>
      <c r="AK652" s="349"/>
      <c r="AL652" s="159"/>
      <c r="AM652" s="349" t="s">
        <v>425</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412</v>
      </c>
      <c r="AJ657" s="349"/>
      <c r="AK657" s="349"/>
      <c r="AL657" s="159"/>
      <c r="AM657" s="349" t="s">
        <v>425</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412</v>
      </c>
      <c r="AJ662" s="349"/>
      <c r="AK662" s="349"/>
      <c r="AL662" s="159"/>
      <c r="AM662" s="349" t="s">
        <v>425</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412</v>
      </c>
      <c r="AJ667" s="349"/>
      <c r="AK667" s="349"/>
      <c r="AL667" s="159"/>
      <c r="AM667" s="349" t="s">
        <v>425</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412</v>
      </c>
      <c r="AJ672" s="349"/>
      <c r="AK672" s="349"/>
      <c r="AL672" s="159"/>
      <c r="AM672" s="349" t="s">
        <v>425</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412</v>
      </c>
      <c r="AJ677" s="349"/>
      <c r="AK677" s="349"/>
      <c r="AL677" s="159"/>
      <c r="AM677" s="349" t="s">
        <v>425</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412</v>
      </c>
      <c r="AJ682" s="349"/>
      <c r="AK682" s="349"/>
      <c r="AL682" s="159"/>
      <c r="AM682" s="349" t="s">
        <v>425</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412</v>
      </c>
      <c r="AJ687" s="349"/>
      <c r="AK687" s="349"/>
      <c r="AL687" s="159"/>
      <c r="AM687" s="349" t="s">
        <v>425</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412</v>
      </c>
      <c r="AJ692" s="349"/>
      <c r="AK692" s="349"/>
      <c r="AL692" s="159"/>
      <c r="AM692" s="349" t="s">
        <v>425</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133.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615</v>
      </c>
      <c r="AE702" s="358"/>
      <c r="AF702" s="358"/>
      <c r="AG702" s="403" t="s">
        <v>721</v>
      </c>
      <c r="AH702" s="404"/>
      <c r="AI702" s="404"/>
      <c r="AJ702" s="404"/>
      <c r="AK702" s="404"/>
      <c r="AL702" s="404"/>
      <c r="AM702" s="404"/>
      <c r="AN702" s="404"/>
      <c r="AO702" s="404"/>
      <c r="AP702" s="404"/>
      <c r="AQ702" s="404"/>
      <c r="AR702" s="404"/>
      <c r="AS702" s="404"/>
      <c r="AT702" s="404"/>
      <c r="AU702" s="404"/>
      <c r="AV702" s="404"/>
      <c r="AW702" s="404"/>
      <c r="AX702" s="405"/>
    </row>
    <row r="703" spans="1:50" ht="72"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615</v>
      </c>
      <c r="AE703" s="332"/>
      <c r="AF703" s="332"/>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615</v>
      </c>
      <c r="AE704" s="804"/>
      <c r="AF704" s="804"/>
      <c r="AG704" s="167" t="s">
        <v>711</v>
      </c>
      <c r="AH704" s="107"/>
      <c r="AI704" s="107"/>
      <c r="AJ704" s="107"/>
      <c r="AK704" s="107"/>
      <c r="AL704" s="107"/>
      <c r="AM704" s="107"/>
      <c r="AN704" s="107"/>
      <c r="AO704" s="107"/>
      <c r="AP704" s="107"/>
      <c r="AQ704" s="107"/>
      <c r="AR704" s="107"/>
      <c r="AS704" s="107"/>
      <c r="AT704" s="107"/>
      <c r="AU704" s="107"/>
      <c r="AV704" s="107"/>
      <c r="AW704" s="107"/>
      <c r="AX704" s="168"/>
    </row>
    <row r="705" spans="1:50" ht="50.1"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615</v>
      </c>
      <c r="AE705" s="735"/>
      <c r="AF705" s="735"/>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50.1" customHeight="1" x14ac:dyDescent="0.15">
      <c r="A706" s="662"/>
      <c r="B706" s="663"/>
      <c r="C706" s="816"/>
      <c r="D706" s="817"/>
      <c r="E706" s="750" t="s">
        <v>380</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704</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0.1"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704</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4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615</v>
      </c>
      <c r="AE708" s="625"/>
      <c r="AF708" s="625"/>
      <c r="AG708" s="762" t="s">
        <v>603</v>
      </c>
      <c r="AH708" s="763"/>
      <c r="AI708" s="763"/>
      <c r="AJ708" s="763"/>
      <c r="AK708" s="763"/>
      <c r="AL708" s="763"/>
      <c r="AM708" s="763"/>
      <c r="AN708" s="763"/>
      <c r="AO708" s="763"/>
      <c r="AP708" s="763"/>
      <c r="AQ708" s="763"/>
      <c r="AR708" s="763"/>
      <c r="AS708" s="763"/>
      <c r="AT708" s="763"/>
      <c r="AU708" s="763"/>
      <c r="AV708" s="763"/>
      <c r="AW708" s="763"/>
      <c r="AX708" s="764"/>
    </row>
    <row r="709" spans="1:50" ht="4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615</v>
      </c>
      <c r="AE709" s="332"/>
      <c r="AF709" s="332"/>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4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615</v>
      </c>
      <c r="AE710" s="332"/>
      <c r="AF710" s="332"/>
      <c r="AG710" s="100" t="s">
        <v>605</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615</v>
      </c>
      <c r="AE711" s="332"/>
      <c r="AF711" s="332"/>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45" customHeight="1" x14ac:dyDescent="0.15">
      <c r="A712" s="662"/>
      <c r="B712" s="664"/>
      <c r="C712" s="409" t="s">
        <v>347</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626</v>
      </c>
      <c r="AE712" s="804"/>
      <c r="AF712" s="804"/>
      <c r="AG712" s="832" t="s">
        <v>564</v>
      </c>
      <c r="AH712" s="833"/>
      <c r="AI712" s="833"/>
      <c r="AJ712" s="833"/>
      <c r="AK712" s="833"/>
      <c r="AL712" s="833"/>
      <c r="AM712" s="833"/>
      <c r="AN712" s="833"/>
      <c r="AO712" s="833"/>
      <c r="AP712" s="833"/>
      <c r="AQ712" s="833"/>
      <c r="AR712" s="833"/>
      <c r="AS712" s="833"/>
      <c r="AT712" s="833"/>
      <c r="AU712" s="833"/>
      <c r="AV712" s="833"/>
      <c r="AW712" s="833"/>
      <c r="AX712" s="834"/>
    </row>
    <row r="713" spans="1:50" ht="45" customHeight="1" x14ac:dyDescent="0.15">
      <c r="A713" s="662"/>
      <c r="B713" s="664"/>
      <c r="C713" s="1006" t="s">
        <v>348</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626</v>
      </c>
      <c r="AE713" s="332"/>
      <c r="AF713" s="683"/>
      <c r="AG713" s="100" t="s">
        <v>564</v>
      </c>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x14ac:dyDescent="0.15">
      <c r="A714" s="665"/>
      <c r="B714" s="666"/>
      <c r="C714" s="667" t="s">
        <v>325</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615</v>
      </c>
      <c r="AE714" s="830"/>
      <c r="AF714" s="831"/>
      <c r="AG714" s="756" t="s">
        <v>607</v>
      </c>
      <c r="AH714" s="757"/>
      <c r="AI714" s="757"/>
      <c r="AJ714" s="757"/>
      <c r="AK714" s="757"/>
      <c r="AL714" s="757"/>
      <c r="AM714" s="757"/>
      <c r="AN714" s="757"/>
      <c r="AO714" s="757"/>
      <c r="AP714" s="757"/>
      <c r="AQ714" s="757"/>
      <c r="AR714" s="757"/>
      <c r="AS714" s="757"/>
      <c r="AT714" s="757"/>
      <c r="AU714" s="757"/>
      <c r="AV714" s="757"/>
      <c r="AW714" s="757"/>
      <c r="AX714" s="758"/>
    </row>
    <row r="715" spans="1:50" ht="45" customHeight="1" x14ac:dyDescent="0.15">
      <c r="A715" s="660" t="s">
        <v>40</v>
      </c>
      <c r="B715" s="806"/>
      <c r="C715" s="807" t="s">
        <v>326</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615</v>
      </c>
      <c r="AE715" s="625"/>
      <c r="AF715" s="676"/>
      <c r="AG715" s="762" t="s">
        <v>733</v>
      </c>
      <c r="AH715" s="763"/>
      <c r="AI715" s="763"/>
      <c r="AJ715" s="763"/>
      <c r="AK715" s="763"/>
      <c r="AL715" s="763"/>
      <c r="AM715" s="763"/>
      <c r="AN715" s="763"/>
      <c r="AO715" s="763"/>
      <c r="AP715" s="763"/>
      <c r="AQ715" s="763"/>
      <c r="AR715" s="763"/>
      <c r="AS715" s="763"/>
      <c r="AT715" s="763"/>
      <c r="AU715" s="763"/>
      <c r="AV715" s="763"/>
      <c r="AW715" s="763"/>
      <c r="AX715" s="764"/>
    </row>
    <row r="716" spans="1:50" ht="66.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615</v>
      </c>
      <c r="AE716" s="647"/>
      <c r="AF716" s="647"/>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4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615</v>
      </c>
      <c r="AE717" s="332"/>
      <c r="AF717" s="332"/>
      <c r="AG717" s="100" t="s">
        <v>734</v>
      </c>
      <c r="AH717" s="101"/>
      <c r="AI717" s="101"/>
      <c r="AJ717" s="101"/>
      <c r="AK717" s="101"/>
      <c r="AL717" s="101"/>
      <c r="AM717" s="101"/>
      <c r="AN717" s="101"/>
      <c r="AO717" s="101"/>
      <c r="AP717" s="101"/>
      <c r="AQ717" s="101"/>
      <c r="AR717" s="101"/>
      <c r="AS717" s="101"/>
      <c r="AT717" s="101"/>
      <c r="AU717" s="101"/>
      <c r="AV717" s="101"/>
      <c r="AW717" s="101"/>
      <c r="AX717" s="102"/>
    </row>
    <row r="718" spans="1:50" ht="4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615</v>
      </c>
      <c r="AE718" s="332"/>
      <c r="AF718" s="332"/>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626</v>
      </c>
      <c r="AE719" s="625"/>
      <c r="AF719" s="625"/>
      <c r="AG719" s="124" t="s">
        <v>564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1.75" customHeight="1" x14ac:dyDescent="0.15">
      <c r="A726" s="660" t="s">
        <v>48</v>
      </c>
      <c r="B726" s="824"/>
      <c r="C726" s="837" t="s">
        <v>53</v>
      </c>
      <c r="D726" s="859"/>
      <c r="E726" s="859"/>
      <c r="F726" s="860"/>
      <c r="G726" s="597" t="s">
        <v>628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627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738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90" customHeight="1" thickBot="1" x14ac:dyDescent="0.2">
      <c r="A731" s="821" t="s">
        <v>739</v>
      </c>
      <c r="B731" s="822"/>
      <c r="C731" s="822"/>
      <c r="D731" s="822"/>
      <c r="E731" s="823"/>
      <c r="F731" s="749" t="s">
        <v>740</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58.5" customHeight="1" thickBot="1" x14ac:dyDescent="0.2">
      <c r="A733" s="693" t="s">
        <v>741</v>
      </c>
      <c r="B733" s="694"/>
      <c r="C733" s="694"/>
      <c r="D733" s="694"/>
      <c r="E733" s="695"/>
      <c r="F733" s="657" t="s">
        <v>742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61.25" customHeight="1" thickBot="1" x14ac:dyDescent="0.2">
      <c r="A735" s="812" t="s">
        <v>725</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353</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402</v>
      </c>
      <c r="B737" s="210"/>
      <c r="C737" s="210"/>
      <c r="D737" s="211"/>
      <c r="E737" s="1014" t="s">
        <v>564</v>
      </c>
      <c r="F737" s="1014"/>
      <c r="G737" s="1014"/>
      <c r="H737" s="1014"/>
      <c r="I737" s="1014"/>
      <c r="J737" s="1014"/>
      <c r="K737" s="1014"/>
      <c r="L737" s="1014"/>
      <c r="M737" s="1014"/>
      <c r="N737" s="378" t="s">
        <v>397</v>
      </c>
      <c r="O737" s="378"/>
      <c r="P737" s="378"/>
      <c r="Q737" s="378"/>
      <c r="R737" s="1014" t="s">
        <v>564</v>
      </c>
      <c r="S737" s="1014"/>
      <c r="T737" s="1014"/>
      <c r="U737" s="1014"/>
      <c r="V737" s="1014"/>
      <c r="W737" s="1014"/>
      <c r="X737" s="1014"/>
      <c r="Y737" s="1014"/>
      <c r="Z737" s="1014"/>
      <c r="AA737" s="378" t="s">
        <v>396</v>
      </c>
      <c r="AB737" s="378"/>
      <c r="AC737" s="378"/>
      <c r="AD737" s="378"/>
      <c r="AE737" s="1014" t="s">
        <v>564</v>
      </c>
      <c r="AF737" s="1014"/>
      <c r="AG737" s="1014"/>
      <c r="AH737" s="1014"/>
      <c r="AI737" s="1014"/>
      <c r="AJ737" s="1014"/>
      <c r="AK737" s="1014"/>
      <c r="AL737" s="1014"/>
      <c r="AM737" s="1014"/>
      <c r="AN737" s="378" t="s">
        <v>395</v>
      </c>
      <c r="AO737" s="378"/>
      <c r="AP737" s="378"/>
      <c r="AQ737" s="378"/>
      <c r="AR737" s="1020" t="s">
        <v>564</v>
      </c>
      <c r="AS737" s="1021"/>
      <c r="AT737" s="1021"/>
      <c r="AU737" s="1021"/>
      <c r="AV737" s="1021"/>
      <c r="AW737" s="1021"/>
      <c r="AX737" s="1022"/>
      <c r="AY737" s="88"/>
      <c r="AZ737" s="88"/>
    </row>
    <row r="738" spans="1:52" ht="24.75" customHeight="1" x14ac:dyDescent="0.15">
      <c r="A738" s="1013" t="s">
        <v>394</v>
      </c>
      <c r="B738" s="210"/>
      <c r="C738" s="210"/>
      <c r="D738" s="211"/>
      <c r="E738" s="1014" t="s">
        <v>610</v>
      </c>
      <c r="F738" s="1014"/>
      <c r="G738" s="1014"/>
      <c r="H738" s="1014"/>
      <c r="I738" s="1014"/>
      <c r="J738" s="1014"/>
      <c r="K738" s="1014"/>
      <c r="L738" s="1014"/>
      <c r="M738" s="1014"/>
      <c r="N738" s="378" t="s">
        <v>393</v>
      </c>
      <c r="O738" s="378"/>
      <c r="P738" s="378"/>
      <c r="Q738" s="378"/>
      <c r="R738" s="1014" t="s">
        <v>611</v>
      </c>
      <c r="S738" s="1014"/>
      <c r="T738" s="1014"/>
      <c r="U738" s="1014"/>
      <c r="V738" s="1014"/>
      <c r="W738" s="1014"/>
      <c r="X738" s="1014"/>
      <c r="Y738" s="1014"/>
      <c r="Z738" s="1014"/>
      <c r="AA738" s="378" t="s">
        <v>392</v>
      </c>
      <c r="AB738" s="378"/>
      <c r="AC738" s="378"/>
      <c r="AD738" s="378"/>
      <c r="AE738" s="1014" t="s">
        <v>612</v>
      </c>
      <c r="AF738" s="1014"/>
      <c r="AG738" s="1014"/>
      <c r="AH738" s="1014"/>
      <c r="AI738" s="1014"/>
      <c r="AJ738" s="1014"/>
      <c r="AK738" s="1014"/>
      <c r="AL738" s="1014"/>
      <c r="AM738" s="1014"/>
      <c r="AN738" s="378" t="s">
        <v>391</v>
      </c>
      <c r="AO738" s="378"/>
      <c r="AP738" s="378"/>
      <c r="AQ738" s="378"/>
      <c r="AR738" s="1020" t="s">
        <v>613</v>
      </c>
      <c r="AS738" s="1021"/>
      <c r="AT738" s="1021"/>
      <c r="AU738" s="1021"/>
      <c r="AV738" s="1021"/>
      <c r="AW738" s="1021"/>
      <c r="AX738" s="1022"/>
    </row>
    <row r="739" spans="1:52" ht="24.75" customHeight="1" x14ac:dyDescent="0.15">
      <c r="A739" s="1013" t="s">
        <v>390</v>
      </c>
      <c r="B739" s="210"/>
      <c r="C739" s="210"/>
      <c r="D739" s="211"/>
      <c r="E739" s="1014">
        <v>30</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414</v>
      </c>
      <c r="B740" s="996"/>
      <c r="C740" s="996"/>
      <c r="D740" s="997"/>
      <c r="E740" s="998" t="s">
        <v>614</v>
      </c>
      <c r="F740" s="999"/>
      <c r="G740" s="999"/>
      <c r="H740" s="92" t="str">
        <f>IF(E740="", "", "(")</f>
        <v>(</v>
      </c>
      <c r="I740" s="999"/>
      <c r="J740" s="999"/>
      <c r="K740" s="92" t="str">
        <f>IF(OR(I740="　", I740=""), "", "-")</f>
        <v/>
      </c>
      <c r="L740" s="1000">
        <v>37</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383</v>
      </c>
      <c r="B741" s="635"/>
      <c r="C741" s="635"/>
      <c r="D741" s="635"/>
      <c r="E741" s="635"/>
      <c r="F741" s="63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 customHeight="1" x14ac:dyDescent="0.15">
      <c r="A780" s="648" t="s">
        <v>385</v>
      </c>
      <c r="B780" s="649"/>
      <c r="C780" s="649"/>
      <c r="D780" s="649"/>
      <c r="E780" s="649"/>
      <c r="F780" s="650"/>
      <c r="G780" s="615" t="s">
        <v>629</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644</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33"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3" customHeight="1" x14ac:dyDescent="0.15">
      <c r="A782" s="651"/>
      <c r="B782" s="652"/>
      <c r="C782" s="652"/>
      <c r="D782" s="652"/>
      <c r="E782" s="652"/>
      <c r="F782" s="653"/>
      <c r="G782" s="690" t="s">
        <v>630</v>
      </c>
      <c r="H782" s="691"/>
      <c r="I782" s="691"/>
      <c r="J782" s="691"/>
      <c r="K782" s="692"/>
      <c r="L782" s="684" t="s">
        <v>631</v>
      </c>
      <c r="M782" s="685"/>
      <c r="N782" s="685"/>
      <c r="O782" s="685"/>
      <c r="P782" s="685"/>
      <c r="Q782" s="685"/>
      <c r="R782" s="685"/>
      <c r="S782" s="685"/>
      <c r="T782" s="685"/>
      <c r="U782" s="685"/>
      <c r="V782" s="685"/>
      <c r="W782" s="685"/>
      <c r="X782" s="686"/>
      <c r="Y782" s="406">
        <v>12</v>
      </c>
      <c r="Z782" s="407"/>
      <c r="AA782" s="407"/>
      <c r="AB782" s="827"/>
      <c r="AC782" s="690" t="s">
        <v>652</v>
      </c>
      <c r="AD782" s="691"/>
      <c r="AE782" s="691"/>
      <c r="AF782" s="691"/>
      <c r="AG782" s="692"/>
      <c r="AH782" s="684" t="s">
        <v>708</v>
      </c>
      <c r="AI782" s="685"/>
      <c r="AJ782" s="685"/>
      <c r="AK782" s="685"/>
      <c r="AL782" s="685"/>
      <c r="AM782" s="685"/>
      <c r="AN782" s="685"/>
      <c r="AO782" s="685"/>
      <c r="AP782" s="685"/>
      <c r="AQ782" s="685"/>
      <c r="AR782" s="685"/>
      <c r="AS782" s="685"/>
      <c r="AT782" s="686"/>
      <c r="AU782" s="406">
        <v>793</v>
      </c>
      <c r="AV782" s="407"/>
      <c r="AW782" s="407"/>
      <c r="AX782" s="408"/>
    </row>
    <row r="783" spans="1:50" ht="33"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t="s">
        <v>651</v>
      </c>
      <c r="AD783" s="627"/>
      <c r="AE783" s="627"/>
      <c r="AF783" s="627"/>
      <c r="AG783" s="628"/>
      <c r="AH783" s="618" t="s">
        <v>705</v>
      </c>
      <c r="AI783" s="619"/>
      <c r="AJ783" s="619"/>
      <c r="AK783" s="619"/>
      <c r="AL783" s="619"/>
      <c r="AM783" s="619"/>
      <c r="AN783" s="619"/>
      <c r="AO783" s="619"/>
      <c r="AP783" s="619"/>
      <c r="AQ783" s="619"/>
      <c r="AR783" s="619"/>
      <c r="AS783" s="619"/>
      <c r="AT783" s="620"/>
      <c r="AU783" s="621">
        <v>73</v>
      </c>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7.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12</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866</v>
      </c>
      <c r="AV792" s="854"/>
      <c r="AW792" s="854"/>
      <c r="AX792" s="856"/>
    </row>
    <row r="793" spans="1:50" ht="27.75" customHeight="1" x14ac:dyDescent="0.15">
      <c r="A793" s="651"/>
      <c r="B793" s="652"/>
      <c r="C793" s="652"/>
      <c r="D793" s="652"/>
      <c r="E793" s="652"/>
      <c r="F793" s="653"/>
      <c r="G793" s="615" t="s">
        <v>645</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646</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7.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35.25" customHeight="1" x14ac:dyDescent="0.15">
      <c r="A795" s="651"/>
      <c r="B795" s="652"/>
      <c r="C795" s="652"/>
      <c r="D795" s="652"/>
      <c r="E795" s="652"/>
      <c r="F795" s="653"/>
      <c r="G795" s="690" t="s">
        <v>647</v>
      </c>
      <c r="H795" s="691"/>
      <c r="I795" s="691"/>
      <c r="J795" s="691"/>
      <c r="K795" s="692"/>
      <c r="L795" s="684" t="s">
        <v>654</v>
      </c>
      <c r="M795" s="685"/>
      <c r="N795" s="685"/>
      <c r="O795" s="685"/>
      <c r="P795" s="685"/>
      <c r="Q795" s="685"/>
      <c r="R795" s="685"/>
      <c r="S795" s="685"/>
      <c r="T795" s="685"/>
      <c r="U795" s="685"/>
      <c r="V795" s="685"/>
      <c r="W795" s="685"/>
      <c r="X795" s="686"/>
      <c r="Y795" s="406">
        <v>1274</v>
      </c>
      <c r="Z795" s="407"/>
      <c r="AA795" s="407"/>
      <c r="AB795" s="827"/>
      <c r="AC795" s="690" t="s">
        <v>651</v>
      </c>
      <c r="AD795" s="691"/>
      <c r="AE795" s="691"/>
      <c r="AF795" s="691"/>
      <c r="AG795" s="692"/>
      <c r="AH795" s="684" t="s">
        <v>653</v>
      </c>
      <c r="AI795" s="685"/>
      <c r="AJ795" s="685"/>
      <c r="AK795" s="685"/>
      <c r="AL795" s="685"/>
      <c r="AM795" s="685"/>
      <c r="AN795" s="685"/>
      <c r="AO795" s="685"/>
      <c r="AP795" s="685"/>
      <c r="AQ795" s="685"/>
      <c r="AR795" s="685"/>
      <c r="AS795" s="685"/>
      <c r="AT795" s="686"/>
      <c r="AU795" s="406">
        <v>14</v>
      </c>
      <c r="AV795" s="407"/>
      <c r="AW795" s="407"/>
      <c r="AX795" s="408"/>
    </row>
    <row r="796" spans="1:50" ht="27.75" customHeight="1" x14ac:dyDescent="0.15">
      <c r="A796" s="651"/>
      <c r="B796" s="652"/>
      <c r="C796" s="652"/>
      <c r="D796" s="652"/>
      <c r="E796" s="652"/>
      <c r="F796" s="653"/>
      <c r="G796" s="626" t="s">
        <v>648</v>
      </c>
      <c r="H796" s="627"/>
      <c r="I796" s="627"/>
      <c r="J796" s="627"/>
      <c r="K796" s="628"/>
      <c r="L796" s="618" t="s">
        <v>706</v>
      </c>
      <c r="M796" s="619"/>
      <c r="N796" s="619"/>
      <c r="O796" s="619"/>
      <c r="P796" s="619"/>
      <c r="Q796" s="619"/>
      <c r="R796" s="619"/>
      <c r="S796" s="619"/>
      <c r="T796" s="619"/>
      <c r="U796" s="619"/>
      <c r="V796" s="619"/>
      <c r="W796" s="619"/>
      <c r="X796" s="620"/>
      <c r="Y796" s="621">
        <v>6</v>
      </c>
      <c r="Z796" s="622"/>
      <c r="AA796" s="622"/>
      <c r="AB796" s="632"/>
      <c r="AC796" s="626" t="s">
        <v>652</v>
      </c>
      <c r="AD796" s="627"/>
      <c r="AE796" s="627"/>
      <c r="AF796" s="627"/>
      <c r="AG796" s="628"/>
      <c r="AH796" s="618" t="s">
        <v>655</v>
      </c>
      <c r="AI796" s="619"/>
      <c r="AJ796" s="619"/>
      <c r="AK796" s="619"/>
      <c r="AL796" s="619"/>
      <c r="AM796" s="619"/>
      <c r="AN796" s="619"/>
      <c r="AO796" s="619"/>
      <c r="AP796" s="619"/>
      <c r="AQ796" s="619"/>
      <c r="AR796" s="619"/>
      <c r="AS796" s="619"/>
      <c r="AT796" s="620"/>
      <c r="AU796" s="621">
        <v>4</v>
      </c>
      <c r="AV796" s="622"/>
      <c r="AW796" s="622"/>
      <c r="AX796" s="623"/>
    </row>
    <row r="797" spans="1:50" ht="27.75" customHeight="1" x14ac:dyDescent="0.15">
      <c r="A797" s="651"/>
      <c r="B797" s="652"/>
      <c r="C797" s="652"/>
      <c r="D797" s="652"/>
      <c r="E797" s="652"/>
      <c r="F797" s="653"/>
      <c r="G797" s="626" t="s">
        <v>649</v>
      </c>
      <c r="H797" s="627"/>
      <c r="I797" s="627"/>
      <c r="J797" s="627"/>
      <c r="K797" s="628"/>
      <c r="L797" s="618" t="s">
        <v>707</v>
      </c>
      <c r="M797" s="619"/>
      <c r="N797" s="619"/>
      <c r="O797" s="619"/>
      <c r="P797" s="619"/>
      <c r="Q797" s="619"/>
      <c r="R797" s="619"/>
      <c r="S797" s="619"/>
      <c r="T797" s="619"/>
      <c r="U797" s="619"/>
      <c r="V797" s="619"/>
      <c r="W797" s="619"/>
      <c r="X797" s="620"/>
      <c r="Y797" s="621">
        <v>6</v>
      </c>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31.5"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1286</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18</v>
      </c>
      <c r="AV805" s="854"/>
      <c r="AW805" s="854"/>
      <c r="AX805" s="856"/>
    </row>
    <row r="806" spans="1:50" ht="31.5" customHeight="1" x14ac:dyDescent="0.15">
      <c r="A806" s="651"/>
      <c r="B806" s="652"/>
      <c r="C806" s="652"/>
      <c r="D806" s="652"/>
      <c r="E806" s="652"/>
      <c r="F806" s="653"/>
      <c r="G806" s="615" t="s">
        <v>650</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321</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31.5"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31.5" customHeight="1" x14ac:dyDescent="0.15">
      <c r="A808" s="651"/>
      <c r="B808" s="652"/>
      <c r="C808" s="652"/>
      <c r="D808" s="652"/>
      <c r="E808" s="652"/>
      <c r="F808" s="653"/>
      <c r="G808" s="690" t="s">
        <v>727</v>
      </c>
      <c r="H808" s="691"/>
      <c r="I808" s="691"/>
      <c r="J808" s="691"/>
      <c r="K808" s="692"/>
      <c r="L808" s="684" t="s">
        <v>730</v>
      </c>
      <c r="M808" s="685"/>
      <c r="N808" s="685"/>
      <c r="O808" s="685"/>
      <c r="P808" s="685"/>
      <c r="Q808" s="685"/>
      <c r="R808" s="685"/>
      <c r="S808" s="685"/>
      <c r="T808" s="685"/>
      <c r="U808" s="685"/>
      <c r="V808" s="685"/>
      <c r="W808" s="685"/>
      <c r="X808" s="686"/>
      <c r="Y808" s="406">
        <v>85</v>
      </c>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31.5" customHeight="1" x14ac:dyDescent="0.15">
      <c r="A809" s="651"/>
      <c r="B809" s="652"/>
      <c r="C809" s="652"/>
      <c r="D809" s="652"/>
      <c r="E809" s="652"/>
      <c r="F809" s="653"/>
      <c r="G809" s="626"/>
      <c r="H809" s="627"/>
      <c r="I809" s="627"/>
      <c r="J809" s="627"/>
      <c r="K809" s="628"/>
      <c r="L809" s="618" t="s">
        <v>731</v>
      </c>
      <c r="M809" s="619"/>
      <c r="N809" s="619"/>
      <c r="O809" s="619"/>
      <c r="P809" s="619"/>
      <c r="Q809" s="619"/>
      <c r="R809" s="619"/>
      <c r="S809" s="619"/>
      <c r="T809" s="619"/>
      <c r="U809" s="619"/>
      <c r="V809" s="619"/>
      <c r="W809" s="619"/>
      <c r="X809" s="620"/>
      <c r="Y809" s="621">
        <v>2</v>
      </c>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31.5" customHeight="1" x14ac:dyDescent="0.15">
      <c r="A810" s="651"/>
      <c r="B810" s="652"/>
      <c r="C810" s="652"/>
      <c r="D810" s="652"/>
      <c r="E810" s="652"/>
      <c r="F810" s="653"/>
      <c r="G810" s="626"/>
      <c r="H810" s="627"/>
      <c r="I810" s="627"/>
      <c r="J810" s="627"/>
      <c r="K810" s="628"/>
      <c r="L810" s="618" t="s">
        <v>732</v>
      </c>
      <c r="M810" s="619"/>
      <c r="N810" s="619"/>
      <c r="O810" s="619"/>
      <c r="P810" s="619"/>
      <c r="Q810" s="619"/>
      <c r="R810" s="619"/>
      <c r="S810" s="619"/>
      <c r="T810" s="619"/>
      <c r="U810" s="619"/>
      <c r="V810" s="619"/>
      <c r="W810" s="619"/>
      <c r="X810" s="620"/>
      <c r="Y810" s="621">
        <v>1</v>
      </c>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31.5" customHeight="1" x14ac:dyDescent="0.15">
      <c r="A811" s="651"/>
      <c r="B811" s="652"/>
      <c r="C811" s="652"/>
      <c r="D811" s="652"/>
      <c r="E811" s="652"/>
      <c r="F811" s="653"/>
      <c r="G811" s="626" t="s">
        <v>728</v>
      </c>
      <c r="H811" s="627"/>
      <c r="I811" s="627"/>
      <c r="J811" s="627"/>
      <c r="K811" s="628"/>
      <c r="L811" s="618" t="s">
        <v>729</v>
      </c>
      <c r="M811" s="619"/>
      <c r="N811" s="619"/>
      <c r="O811" s="619"/>
      <c r="P811" s="619"/>
      <c r="Q811" s="619"/>
      <c r="R811" s="619"/>
      <c r="S811" s="619"/>
      <c r="T811" s="619"/>
      <c r="U811" s="619"/>
      <c r="V811" s="619"/>
      <c r="W811" s="619"/>
      <c r="X811" s="620"/>
      <c r="Y811" s="621">
        <v>1</v>
      </c>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36" customHeight="1" x14ac:dyDescent="0.15">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89</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339</v>
      </c>
      <c r="AD837" s="148"/>
      <c r="AE837" s="148"/>
      <c r="AF837" s="148"/>
      <c r="AG837" s="148"/>
      <c r="AH837" s="380" t="s">
        <v>366</v>
      </c>
      <c r="AI837" s="377"/>
      <c r="AJ837" s="377"/>
      <c r="AK837" s="377"/>
      <c r="AL837" s="377" t="s">
        <v>21</v>
      </c>
      <c r="AM837" s="377"/>
      <c r="AN837" s="377"/>
      <c r="AO837" s="382"/>
      <c r="AP837" s="383" t="s">
        <v>301</v>
      </c>
      <c r="AQ837" s="383"/>
      <c r="AR837" s="383"/>
      <c r="AS837" s="383"/>
      <c r="AT837" s="383"/>
      <c r="AU837" s="383"/>
      <c r="AV837" s="383"/>
      <c r="AW837" s="383"/>
      <c r="AX837" s="383"/>
    </row>
    <row r="838" spans="1:50" ht="49.5" customHeight="1" x14ac:dyDescent="0.15">
      <c r="A838" s="389">
        <v>1</v>
      </c>
      <c r="B838" s="389">
        <v>1</v>
      </c>
      <c r="C838" s="374" t="s">
        <v>641</v>
      </c>
      <c r="D838" s="360"/>
      <c r="E838" s="360"/>
      <c r="F838" s="360"/>
      <c r="G838" s="360"/>
      <c r="H838" s="360"/>
      <c r="I838" s="360"/>
      <c r="J838" s="361">
        <v>3010401011971</v>
      </c>
      <c r="K838" s="362"/>
      <c r="L838" s="362"/>
      <c r="M838" s="362"/>
      <c r="N838" s="362"/>
      <c r="O838" s="362"/>
      <c r="P838" s="375" t="s">
        <v>632</v>
      </c>
      <c r="Q838" s="363"/>
      <c r="R838" s="363"/>
      <c r="S838" s="363"/>
      <c r="T838" s="363"/>
      <c r="U838" s="363"/>
      <c r="V838" s="363"/>
      <c r="W838" s="363"/>
      <c r="X838" s="363"/>
      <c r="Y838" s="364">
        <v>12</v>
      </c>
      <c r="Z838" s="365"/>
      <c r="AA838" s="365"/>
      <c r="AB838" s="366"/>
      <c r="AC838" s="376" t="s">
        <v>375</v>
      </c>
      <c r="AD838" s="384"/>
      <c r="AE838" s="384"/>
      <c r="AF838" s="384"/>
      <c r="AG838" s="384"/>
      <c r="AH838" s="385">
        <v>5</v>
      </c>
      <c r="AI838" s="386"/>
      <c r="AJ838" s="386"/>
      <c r="AK838" s="386"/>
      <c r="AL838" s="370">
        <v>100</v>
      </c>
      <c r="AM838" s="371"/>
      <c r="AN838" s="371"/>
      <c r="AO838" s="372"/>
      <c r="AP838" s="373" t="s">
        <v>735</v>
      </c>
      <c r="AQ838" s="373"/>
      <c r="AR838" s="373"/>
      <c r="AS838" s="373"/>
      <c r="AT838" s="373"/>
      <c r="AU838" s="373"/>
      <c r="AV838" s="373"/>
      <c r="AW838" s="373"/>
      <c r="AX838" s="373"/>
    </row>
    <row r="839" spans="1:50" ht="49.5" customHeight="1" x14ac:dyDescent="0.15">
      <c r="A839" s="389">
        <v>2</v>
      </c>
      <c r="B839" s="389">
        <v>1</v>
      </c>
      <c r="C839" s="374" t="s">
        <v>642</v>
      </c>
      <c r="D839" s="360"/>
      <c r="E839" s="360"/>
      <c r="F839" s="360"/>
      <c r="G839" s="360"/>
      <c r="H839" s="360"/>
      <c r="I839" s="360"/>
      <c r="J839" s="361">
        <v>4011305000639</v>
      </c>
      <c r="K839" s="362"/>
      <c r="L839" s="362"/>
      <c r="M839" s="362"/>
      <c r="N839" s="362"/>
      <c r="O839" s="362"/>
      <c r="P839" s="375" t="s">
        <v>633</v>
      </c>
      <c r="Q839" s="363"/>
      <c r="R839" s="363"/>
      <c r="S839" s="363"/>
      <c r="T839" s="363"/>
      <c r="U839" s="363"/>
      <c r="V839" s="363"/>
      <c r="W839" s="363"/>
      <c r="X839" s="363"/>
      <c r="Y839" s="364">
        <v>9</v>
      </c>
      <c r="Z839" s="365"/>
      <c r="AA839" s="365"/>
      <c r="AB839" s="366"/>
      <c r="AC839" s="376" t="s">
        <v>375</v>
      </c>
      <c r="AD839" s="384"/>
      <c r="AE839" s="384"/>
      <c r="AF839" s="384"/>
      <c r="AG839" s="384"/>
      <c r="AH839" s="385">
        <v>5</v>
      </c>
      <c r="AI839" s="386"/>
      <c r="AJ839" s="386"/>
      <c r="AK839" s="386"/>
      <c r="AL839" s="370">
        <v>100</v>
      </c>
      <c r="AM839" s="371"/>
      <c r="AN839" s="371"/>
      <c r="AO839" s="372"/>
      <c r="AP839" s="373" t="s">
        <v>735</v>
      </c>
      <c r="AQ839" s="373"/>
      <c r="AR839" s="373"/>
      <c r="AS839" s="373"/>
      <c r="AT839" s="373"/>
      <c r="AU839" s="373"/>
      <c r="AV839" s="373"/>
      <c r="AW839" s="373"/>
      <c r="AX839" s="373"/>
    </row>
    <row r="840" spans="1:50" ht="49.5" customHeight="1" x14ac:dyDescent="0.15">
      <c r="A840" s="389">
        <v>3</v>
      </c>
      <c r="B840" s="389">
        <v>1</v>
      </c>
      <c r="C840" s="374" t="s">
        <v>643</v>
      </c>
      <c r="D840" s="360"/>
      <c r="E840" s="360"/>
      <c r="F840" s="360"/>
      <c r="G840" s="360"/>
      <c r="H840" s="360"/>
      <c r="I840" s="360"/>
      <c r="J840" s="361">
        <v>5012405004066</v>
      </c>
      <c r="K840" s="362"/>
      <c r="L840" s="362"/>
      <c r="M840" s="362"/>
      <c r="N840" s="362"/>
      <c r="O840" s="362"/>
      <c r="P840" s="375" t="s">
        <v>632</v>
      </c>
      <c r="Q840" s="363"/>
      <c r="R840" s="363"/>
      <c r="S840" s="363"/>
      <c r="T840" s="363"/>
      <c r="U840" s="363"/>
      <c r="V840" s="363"/>
      <c r="W840" s="363"/>
      <c r="X840" s="363"/>
      <c r="Y840" s="364">
        <v>8</v>
      </c>
      <c r="Z840" s="365"/>
      <c r="AA840" s="365"/>
      <c r="AB840" s="366"/>
      <c r="AC840" s="376" t="s">
        <v>375</v>
      </c>
      <c r="AD840" s="384"/>
      <c r="AE840" s="384"/>
      <c r="AF840" s="384"/>
      <c r="AG840" s="384"/>
      <c r="AH840" s="368">
        <v>5</v>
      </c>
      <c r="AI840" s="369"/>
      <c r="AJ840" s="369"/>
      <c r="AK840" s="369"/>
      <c r="AL840" s="370">
        <v>100</v>
      </c>
      <c r="AM840" s="371"/>
      <c r="AN840" s="371"/>
      <c r="AO840" s="372"/>
      <c r="AP840" s="373" t="s">
        <v>735</v>
      </c>
      <c r="AQ840" s="373"/>
      <c r="AR840" s="373"/>
      <c r="AS840" s="373"/>
      <c r="AT840" s="373"/>
      <c r="AU840" s="373"/>
      <c r="AV840" s="373"/>
      <c r="AW840" s="373"/>
      <c r="AX840" s="373"/>
    </row>
    <row r="841" spans="1:50" ht="49.5" customHeight="1" x14ac:dyDescent="0.15">
      <c r="A841" s="389">
        <v>4</v>
      </c>
      <c r="B841" s="389">
        <v>1</v>
      </c>
      <c r="C841" s="374" t="s">
        <v>634</v>
      </c>
      <c r="D841" s="360"/>
      <c r="E841" s="360"/>
      <c r="F841" s="360"/>
      <c r="G841" s="360"/>
      <c r="H841" s="360"/>
      <c r="I841" s="360"/>
      <c r="J841" s="361">
        <v>7000020342084</v>
      </c>
      <c r="K841" s="362"/>
      <c r="L841" s="362"/>
      <c r="M841" s="362"/>
      <c r="N841" s="362"/>
      <c r="O841" s="362"/>
      <c r="P841" s="375" t="s">
        <v>632</v>
      </c>
      <c r="Q841" s="363"/>
      <c r="R841" s="363"/>
      <c r="S841" s="363"/>
      <c r="T841" s="363"/>
      <c r="U841" s="363"/>
      <c r="V841" s="363"/>
      <c r="W841" s="363"/>
      <c r="X841" s="363"/>
      <c r="Y841" s="364">
        <v>0.9</v>
      </c>
      <c r="Z841" s="365"/>
      <c r="AA841" s="365"/>
      <c r="AB841" s="366"/>
      <c r="AC841" s="376" t="s">
        <v>375</v>
      </c>
      <c r="AD841" s="384"/>
      <c r="AE841" s="384"/>
      <c r="AF841" s="384"/>
      <c r="AG841" s="384"/>
      <c r="AH841" s="385">
        <v>26</v>
      </c>
      <c r="AI841" s="386"/>
      <c r="AJ841" s="386"/>
      <c r="AK841" s="386"/>
      <c r="AL841" s="370">
        <v>100</v>
      </c>
      <c r="AM841" s="371"/>
      <c r="AN841" s="371"/>
      <c r="AO841" s="372"/>
      <c r="AP841" s="373" t="s">
        <v>735</v>
      </c>
      <c r="AQ841" s="373"/>
      <c r="AR841" s="373"/>
      <c r="AS841" s="373"/>
      <c r="AT841" s="373"/>
      <c r="AU841" s="373"/>
      <c r="AV841" s="373"/>
      <c r="AW841" s="373"/>
      <c r="AX841" s="373"/>
    </row>
    <row r="842" spans="1:50" ht="49.5" customHeight="1" x14ac:dyDescent="0.15">
      <c r="A842" s="389">
        <v>5</v>
      </c>
      <c r="B842" s="389">
        <v>1</v>
      </c>
      <c r="C842" s="374" t="s">
        <v>635</v>
      </c>
      <c r="D842" s="360"/>
      <c r="E842" s="360"/>
      <c r="F842" s="360"/>
      <c r="G842" s="360"/>
      <c r="H842" s="360"/>
      <c r="I842" s="360"/>
      <c r="J842" s="361">
        <v>5000020332046</v>
      </c>
      <c r="K842" s="362"/>
      <c r="L842" s="362"/>
      <c r="M842" s="362"/>
      <c r="N842" s="362"/>
      <c r="O842" s="362"/>
      <c r="P842" s="375" t="s">
        <v>632</v>
      </c>
      <c r="Q842" s="363"/>
      <c r="R842" s="363"/>
      <c r="S842" s="363"/>
      <c r="T842" s="363"/>
      <c r="U842" s="363"/>
      <c r="V842" s="363"/>
      <c r="W842" s="363"/>
      <c r="X842" s="363"/>
      <c r="Y842" s="364">
        <v>0.9</v>
      </c>
      <c r="Z842" s="365"/>
      <c r="AA842" s="365"/>
      <c r="AB842" s="366"/>
      <c r="AC842" s="376" t="s">
        <v>375</v>
      </c>
      <c r="AD842" s="384"/>
      <c r="AE842" s="384"/>
      <c r="AF842" s="384"/>
      <c r="AG842" s="384"/>
      <c r="AH842" s="385">
        <v>26</v>
      </c>
      <c r="AI842" s="386"/>
      <c r="AJ842" s="386"/>
      <c r="AK842" s="386"/>
      <c r="AL842" s="370">
        <v>100</v>
      </c>
      <c r="AM842" s="371"/>
      <c r="AN842" s="371"/>
      <c r="AO842" s="372"/>
      <c r="AP842" s="373" t="s">
        <v>735</v>
      </c>
      <c r="AQ842" s="373"/>
      <c r="AR842" s="373"/>
      <c r="AS842" s="373"/>
      <c r="AT842" s="373"/>
      <c r="AU842" s="373"/>
      <c r="AV842" s="373"/>
      <c r="AW842" s="373"/>
      <c r="AX842" s="373"/>
    </row>
    <row r="843" spans="1:50" ht="49.5" customHeight="1" x14ac:dyDescent="0.15">
      <c r="A843" s="389">
        <v>6</v>
      </c>
      <c r="B843" s="389">
        <v>1</v>
      </c>
      <c r="C843" s="374" t="s">
        <v>636</v>
      </c>
      <c r="D843" s="360"/>
      <c r="E843" s="360"/>
      <c r="F843" s="360"/>
      <c r="G843" s="360"/>
      <c r="H843" s="360"/>
      <c r="I843" s="360"/>
      <c r="J843" s="361">
        <v>4000020270008</v>
      </c>
      <c r="K843" s="362"/>
      <c r="L843" s="362"/>
      <c r="M843" s="362"/>
      <c r="N843" s="362"/>
      <c r="O843" s="362"/>
      <c r="P843" s="375" t="s">
        <v>632</v>
      </c>
      <c r="Q843" s="363"/>
      <c r="R843" s="363"/>
      <c r="S843" s="363"/>
      <c r="T843" s="363"/>
      <c r="U843" s="363"/>
      <c r="V843" s="363"/>
      <c r="W843" s="363"/>
      <c r="X843" s="363"/>
      <c r="Y843" s="364">
        <v>0.9</v>
      </c>
      <c r="Z843" s="365"/>
      <c r="AA843" s="365"/>
      <c r="AB843" s="366"/>
      <c r="AC843" s="376" t="s">
        <v>375</v>
      </c>
      <c r="AD843" s="384"/>
      <c r="AE843" s="384"/>
      <c r="AF843" s="384"/>
      <c r="AG843" s="384"/>
      <c r="AH843" s="368">
        <v>26</v>
      </c>
      <c r="AI843" s="369"/>
      <c r="AJ843" s="369"/>
      <c r="AK843" s="369"/>
      <c r="AL843" s="370">
        <v>100</v>
      </c>
      <c r="AM843" s="371"/>
      <c r="AN843" s="371"/>
      <c r="AO843" s="372"/>
      <c r="AP843" s="373" t="s">
        <v>735</v>
      </c>
      <c r="AQ843" s="373"/>
      <c r="AR843" s="373"/>
      <c r="AS843" s="373"/>
      <c r="AT843" s="373"/>
      <c r="AU843" s="373"/>
      <c r="AV843" s="373"/>
      <c r="AW843" s="373"/>
      <c r="AX843" s="373"/>
    </row>
    <row r="844" spans="1:50" ht="49.5" customHeight="1" x14ac:dyDescent="0.15">
      <c r="A844" s="389">
        <v>7</v>
      </c>
      <c r="B844" s="389">
        <v>1</v>
      </c>
      <c r="C844" s="374" t="s">
        <v>637</v>
      </c>
      <c r="D844" s="360"/>
      <c r="E844" s="360"/>
      <c r="F844" s="360"/>
      <c r="G844" s="360"/>
      <c r="H844" s="360"/>
      <c r="I844" s="360"/>
      <c r="J844" s="361">
        <v>1000020273228</v>
      </c>
      <c r="K844" s="362"/>
      <c r="L844" s="362"/>
      <c r="M844" s="362"/>
      <c r="N844" s="362"/>
      <c r="O844" s="362"/>
      <c r="P844" s="375" t="s">
        <v>632</v>
      </c>
      <c r="Q844" s="363"/>
      <c r="R844" s="363"/>
      <c r="S844" s="363"/>
      <c r="T844" s="363"/>
      <c r="U844" s="363"/>
      <c r="V844" s="363"/>
      <c r="W844" s="363"/>
      <c r="X844" s="363"/>
      <c r="Y844" s="364">
        <v>0.8</v>
      </c>
      <c r="Z844" s="365"/>
      <c r="AA844" s="365"/>
      <c r="AB844" s="366"/>
      <c r="AC844" s="376" t="s">
        <v>375</v>
      </c>
      <c r="AD844" s="384"/>
      <c r="AE844" s="384"/>
      <c r="AF844" s="384"/>
      <c r="AG844" s="384"/>
      <c r="AH844" s="385">
        <v>26</v>
      </c>
      <c r="AI844" s="386"/>
      <c r="AJ844" s="386"/>
      <c r="AK844" s="386"/>
      <c r="AL844" s="370">
        <v>100</v>
      </c>
      <c r="AM844" s="371"/>
      <c r="AN844" s="371"/>
      <c r="AO844" s="372"/>
      <c r="AP844" s="373" t="s">
        <v>735</v>
      </c>
      <c r="AQ844" s="373"/>
      <c r="AR844" s="373"/>
      <c r="AS844" s="373"/>
      <c r="AT844" s="373"/>
      <c r="AU844" s="373"/>
      <c r="AV844" s="373"/>
      <c r="AW844" s="373"/>
      <c r="AX844" s="373"/>
    </row>
    <row r="845" spans="1:50" ht="49.5" customHeight="1" x14ac:dyDescent="0.15">
      <c r="A845" s="389">
        <v>8</v>
      </c>
      <c r="B845" s="389">
        <v>1</v>
      </c>
      <c r="C845" s="374" t="s">
        <v>638</v>
      </c>
      <c r="D845" s="360"/>
      <c r="E845" s="360"/>
      <c r="F845" s="360"/>
      <c r="G845" s="360"/>
      <c r="H845" s="360"/>
      <c r="I845" s="360"/>
      <c r="J845" s="361">
        <v>9000020312011</v>
      </c>
      <c r="K845" s="362"/>
      <c r="L845" s="362"/>
      <c r="M845" s="362"/>
      <c r="N845" s="362"/>
      <c r="O845" s="362"/>
      <c r="P845" s="375" t="s">
        <v>632</v>
      </c>
      <c r="Q845" s="363"/>
      <c r="R845" s="363"/>
      <c r="S845" s="363"/>
      <c r="T845" s="363"/>
      <c r="U845" s="363"/>
      <c r="V845" s="363"/>
      <c r="W845" s="363"/>
      <c r="X845" s="363"/>
      <c r="Y845" s="364">
        <v>0.8</v>
      </c>
      <c r="Z845" s="365"/>
      <c r="AA845" s="365"/>
      <c r="AB845" s="366"/>
      <c r="AC845" s="376" t="s">
        <v>375</v>
      </c>
      <c r="AD845" s="384"/>
      <c r="AE845" s="384"/>
      <c r="AF845" s="384"/>
      <c r="AG845" s="384"/>
      <c r="AH845" s="385">
        <v>26</v>
      </c>
      <c r="AI845" s="386"/>
      <c r="AJ845" s="386"/>
      <c r="AK845" s="386"/>
      <c r="AL845" s="370">
        <v>100</v>
      </c>
      <c r="AM845" s="371"/>
      <c r="AN845" s="371"/>
      <c r="AO845" s="372"/>
      <c r="AP845" s="373" t="s">
        <v>735</v>
      </c>
      <c r="AQ845" s="373"/>
      <c r="AR845" s="373"/>
      <c r="AS845" s="373"/>
      <c r="AT845" s="373"/>
      <c r="AU845" s="373"/>
      <c r="AV845" s="373"/>
      <c r="AW845" s="373"/>
      <c r="AX845" s="373"/>
    </row>
    <row r="846" spans="1:50" ht="49.5" customHeight="1" x14ac:dyDescent="0.15">
      <c r="A846" s="389">
        <v>9</v>
      </c>
      <c r="B846" s="389">
        <v>1</v>
      </c>
      <c r="C846" s="374" t="s">
        <v>639</v>
      </c>
      <c r="D846" s="360"/>
      <c r="E846" s="360"/>
      <c r="F846" s="360"/>
      <c r="G846" s="360"/>
      <c r="H846" s="360"/>
      <c r="I846" s="360"/>
      <c r="J846" s="361">
        <v>2000020261009</v>
      </c>
      <c r="K846" s="362"/>
      <c r="L846" s="362"/>
      <c r="M846" s="362"/>
      <c r="N846" s="362"/>
      <c r="O846" s="362"/>
      <c r="P846" s="375" t="s">
        <v>632</v>
      </c>
      <c r="Q846" s="363"/>
      <c r="R846" s="363"/>
      <c r="S846" s="363"/>
      <c r="T846" s="363"/>
      <c r="U846" s="363"/>
      <c r="V846" s="363"/>
      <c r="W846" s="363"/>
      <c r="X846" s="363"/>
      <c r="Y846" s="364">
        <v>0.7</v>
      </c>
      <c r="Z846" s="365"/>
      <c r="AA846" s="365"/>
      <c r="AB846" s="366"/>
      <c r="AC846" s="376" t="s">
        <v>375</v>
      </c>
      <c r="AD846" s="384"/>
      <c r="AE846" s="384"/>
      <c r="AF846" s="384"/>
      <c r="AG846" s="384"/>
      <c r="AH846" s="368">
        <v>26</v>
      </c>
      <c r="AI846" s="369"/>
      <c r="AJ846" s="369"/>
      <c r="AK846" s="369"/>
      <c r="AL846" s="370">
        <v>100</v>
      </c>
      <c r="AM846" s="371"/>
      <c r="AN846" s="371"/>
      <c r="AO846" s="372"/>
      <c r="AP846" s="373" t="s">
        <v>735</v>
      </c>
      <c r="AQ846" s="373"/>
      <c r="AR846" s="373"/>
      <c r="AS846" s="373"/>
      <c r="AT846" s="373"/>
      <c r="AU846" s="373"/>
      <c r="AV846" s="373"/>
      <c r="AW846" s="373"/>
      <c r="AX846" s="373"/>
    </row>
    <row r="847" spans="1:50" ht="49.5" customHeight="1" x14ac:dyDescent="0.15">
      <c r="A847" s="389">
        <v>10</v>
      </c>
      <c r="B847" s="389">
        <v>1</v>
      </c>
      <c r="C847" s="374" t="s">
        <v>640</v>
      </c>
      <c r="D847" s="360"/>
      <c r="E847" s="360"/>
      <c r="F847" s="360"/>
      <c r="G847" s="360"/>
      <c r="H847" s="360"/>
      <c r="I847" s="360"/>
      <c r="J847" s="361">
        <v>4000020452076</v>
      </c>
      <c r="K847" s="362"/>
      <c r="L847" s="362"/>
      <c r="M847" s="362"/>
      <c r="N847" s="362"/>
      <c r="O847" s="362"/>
      <c r="P847" s="375" t="s">
        <v>632</v>
      </c>
      <c r="Q847" s="363"/>
      <c r="R847" s="363"/>
      <c r="S847" s="363"/>
      <c r="T847" s="363"/>
      <c r="U847" s="363"/>
      <c r="V847" s="363"/>
      <c r="W847" s="363"/>
      <c r="X847" s="363"/>
      <c r="Y847" s="364">
        <v>0.7</v>
      </c>
      <c r="Z847" s="365"/>
      <c r="AA847" s="365"/>
      <c r="AB847" s="366"/>
      <c r="AC847" s="376" t="s">
        <v>375</v>
      </c>
      <c r="AD847" s="384"/>
      <c r="AE847" s="384"/>
      <c r="AF847" s="384"/>
      <c r="AG847" s="384"/>
      <c r="AH847" s="385">
        <v>26</v>
      </c>
      <c r="AI847" s="386"/>
      <c r="AJ847" s="386"/>
      <c r="AK847" s="386"/>
      <c r="AL847" s="370">
        <v>100</v>
      </c>
      <c r="AM847" s="371"/>
      <c r="AN847" s="371"/>
      <c r="AO847" s="372"/>
      <c r="AP847" s="373" t="s">
        <v>735</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76" t="s">
        <v>375</v>
      </c>
      <c r="AD848" s="384"/>
      <c r="AE848" s="384"/>
      <c r="AF848" s="384"/>
      <c r="AG848" s="384"/>
      <c r="AH848" s="368"/>
      <c r="AI848" s="369"/>
      <c r="AJ848" s="369"/>
      <c r="AK848" s="369"/>
      <c r="AL848" s="370">
        <v>100</v>
      </c>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76" t="s">
        <v>375</v>
      </c>
      <c r="AD849" s="384"/>
      <c r="AE849" s="384"/>
      <c r="AF849" s="384"/>
      <c r="AG849" s="384"/>
      <c r="AH849" s="368"/>
      <c r="AI849" s="369"/>
      <c r="AJ849" s="369"/>
      <c r="AK849" s="369"/>
      <c r="AL849" s="370">
        <v>100</v>
      </c>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76" t="s">
        <v>375</v>
      </c>
      <c r="AD850" s="384"/>
      <c r="AE850" s="384"/>
      <c r="AF850" s="384"/>
      <c r="AG850" s="384"/>
      <c r="AH850" s="368"/>
      <c r="AI850" s="369"/>
      <c r="AJ850" s="369"/>
      <c r="AK850" s="369"/>
      <c r="AL850" s="370">
        <v>100</v>
      </c>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76" t="s">
        <v>375</v>
      </c>
      <c r="AD851" s="384"/>
      <c r="AE851" s="384"/>
      <c r="AF851" s="384"/>
      <c r="AG851" s="384"/>
      <c r="AH851" s="368"/>
      <c r="AI851" s="369"/>
      <c r="AJ851" s="369"/>
      <c r="AK851" s="369"/>
      <c r="AL851" s="370">
        <v>100</v>
      </c>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76" t="s">
        <v>375</v>
      </c>
      <c r="AD852" s="384"/>
      <c r="AE852" s="384"/>
      <c r="AF852" s="384"/>
      <c r="AG852" s="384"/>
      <c r="AH852" s="368"/>
      <c r="AI852" s="369"/>
      <c r="AJ852" s="369"/>
      <c r="AK852" s="369"/>
      <c r="AL852" s="370">
        <v>100</v>
      </c>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76" t="s">
        <v>375</v>
      </c>
      <c r="AD853" s="384"/>
      <c r="AE853" s="384"/>
      <c r="AF853" s="384"/>
      <c r="AG853" s="384"/>
      <c r="AH853" s="368"/>
      <c r="AI853" s="369"/>
      <c r="AJ853" s="369"/>
      <c r="AK853" s="369"/>
      <c r="AL853" s="370">
        <v>100</v>
      </c>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76" t="s">
        <v>375</v>
      </c>
      <c r="AD854" s="384"/>
      <c r="AE854" s="384"/>
      <c r="AF854" s="384"/>
      <c r="AG854" s="384"/>
      <c r="AH854" s="368"/>
      <c r="AI854" s="369"/>
      <c r="AJ854" s="369"/>
      <c r="AK854" s="369"/>
      <c r="AL854" s="370">
        <v>100</v>
      </c>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76" t="s">
        <v>375</v>
      </c>
      <c r="AD855" s="384"/>
      <c r="AE855" s="384"/>
      <c r="AF855" s="384"/>
      <c r="AG855" s="384"/>
      <c r="AH855" s="368"/>
      <c r="AI855" s="369"/>
      <c r="AJ855" s="369"/>
      <c r="AK855" s="369"/>
      <c r="AL855" s="370">
        <v>100</v>
      </c>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76" t="s">
        <v>375</v>
      </c>
      <c r="AD856" s="384"/>
      <c r="AE856" s="384"/>
      <c r="AF856" s="384"/>
      <c r="AG856" s="384"/>
      <c r="AH856" s="368"/>
      <c r="AI856" s="369"/>
      <c r="AJ856" s="369"/>
      <c r="AK856" s="369"/>
      <c r="AL856" s="370">
        <v>100</v>
      </c>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76" t="s">
        <v>375</v>
      </c>
      <c r="AD857" s="384"/>
      <c r="AE857" s="384"/>
      <c r="AF857" s="384"/>
      <c r="AG857" s="384"/>
      <c r="AH857" s="368"/>
      <c r="AI857" s="369"/>
      <c r="AJ857" s="369"/>
      <c r="AK857" s="369"/>
      <c r="AL857" s="370">
        <v>100</v>
      </c>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76" t="s">
        <v>375</v>
      </c>
      <c r="AD858" s="384"/>
      <c r="AE858" s="384"/>
      <c r="AF858" s="384"/>
      <c r="AG858" s="384"/>
      <c r="AH858" s="368"/>
      <c r="AI858" s="369"/>
      <c r="AJ858" s="369"/>
      <c r="AK858" s="369"/>
      <c r="AL858" s="370">
        <v>100</v>
      </c>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76" t="s">
        <v>375</v>
      </c>
      <c r="AD859" s="384"/>
      <c r="AE859" s="384"/>
      <c r="AF859" s="384"/>
      <c r="AG859" s="384"/>
      <c r="AH859" s="368"/>
      <c r="AI859" s="369"/>
      <c r="AJ859" s="369"/>
      <c r="AK859" s="369"/>
      <c r="AL859" s="370">
        <v>100</v>
      </c>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76" t="s">
        <v>375</v>
      </c>
      <c r="AD860" s="384"/>
      <c r="AE860" s="384"/>
      <c r="AF860" s="384"/>
      <c r="AG860" s="384"/>
      <c r="AH860" s="368"/>
      <c r="AI860" s="369"/>
      <c r="AJ860" s="369"/>
      <c r="AK860" s="369"/>
      <c r="AL860" s="370">
        <v>100</v>
      </c>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76" t="s">
        <v>375</v>
      </c>
      <c r="AD861" s="384"/>
      <c r="AE861" s="384"/>
      <c r="AF861" s="384"/>
      <c r="AG861" s="384"/>
      <c r="AH861" s="368"/>
      <c r="AI861" s="369"/>
      <c r="AJ861" s="369"/>
      <c r="AK861" s="369"/>
      <c r="AL861" s="370">
        <v>100</v>
      </c>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76" t="s">
        <v>375</v>
      </c>
      <c r="AD862" s="384"/>
      <c r="AE862" s="384"/>
      <c r="AF862" s="384"/>
      <c r="AG862" s="384"/>
      <c r="AH862" s="368"/>
      <c r="AI862" s="369"/>
      <c r="AJ862" s="369"/>
      <c r="AK862" s="369"/>
      <c r="AL862" s="370">
        <v>100</v>
      </c>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76" t="s">
        <v>375</v>
      </c>
      <c r="AD863" s="384"/>
      <c r="AE863" s="384"/>
      <c r="AF863" s="384"/>
      <c r="AG863" s="384"/>
      <c r="AH863" s="368"/>
      <c r="AI863" s="369"/>
      <c r="AJ863" s="369"/>
      <c r="AK863" s="369"/>
      <c r="AL863" s="370">
        <v>100</v>
      </c>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76" t="s">
        <v>375</v>
      </c>
      <c r="AD864" s="384"/>
      <c r="AE864" s="384"/>
      <c r="AF864" s="384"/>
      <c r="AG864" s="384"/>
      <c r="AH864" s="368"/>
      <c r="AI864" s="369"/>
      <c r="AJ864" s="369"/>
      <c r="AK864" s="369"/>
      <c r="AL864" s="370">
        <v>100</v>
      </c>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76" t="s">
        <v>375</v>
      </c>
      <c r="AD865" s="384"/>
      <c r="AE865" s="384"/>
      <c r="AF865" s="384"/>
      <c r="AG865" s="384"/>
      <c r="AH865" s="368"/>
      <c r="AI865" s="369"/>
      <c r="AJ865" s="369"/>
      <c r="AK865" s="369"/>
      <c r="AL865" s="370">
        <v>100</v>
      </c>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76" t="s">
        <v>375</v>
      </c>
      <c r="AD866" s="384"/>
      <c r="AE866" s="384"/>
      <c r="AF866" s="384"/>
      <c r="AG866" s="384"/>
      <c r="AH866" s="368"/>
      <c r="AI866" s="369"/>
      <c r="AJ866" s="369"/>
      <c r="AK866" s="369"/>
      <c r="AL866" s="370">
        <v>100</v>
      </c>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76" t="s">
        <v>375</v>
      </c>
      <c r="AD867" s="384"/>
      <c r="AE867" s="384"/>
      <c r="AF867" s="384"/>
      <c r="AG867" s="384"/>
      <c r="AH867" s="368"/>
      <c r="AI867" s="369"/>
      <c r="AJ867" s="369"/>
      <c r="AK867" s="369"/>
      <c r="AL867" s="370">
        <v>100</v>
      </c>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339</v>
      </c>
      <c r="AD870" s="148"/>
      <c r="AE870" s="148"/>
      <c r="AF870" s="148"/>
      <c r="AG870" s="148"/>
      <c r="AH870" s="380" t="s">
        <v>366</v>
      </c>
      <c r="AI870" s="377"/>
      <c r="AJ870" s="377"/>
      <c r="AK870" s="377"/>
      <c r="AL870" s="377" t="s">
        <v>21</v>
      </c>
      <c r="AM870" s="377"/>
      <c r="AN870" s="377"/>
      <c r="AO870" s="382"/>
      <c r="AP870" s="383" t="s">
        <v>301</v>
      </c>
      <c r="AQ870" s="383"/>
      <c r="AR870" s="383"/>
      <c r="AS870" s="383"/>
      <c r="AT870" s="383"/>
      <c r="AU870" s="383"/>
      <c r="AV870" s="383"/>
      <c r="AW870" s="383"/>
      <c r="AX870" s="383"/>
    </row>
    <row r="871" spans="1:50" ht="45" customHeight="1" x14ac:dyDescent="0.15">
      <c r="A871" s="389">
        <v>1</v>
      </c>
      <c r="B871" s="389">
        <v>1</v>
      </c>
      <c r="C871" s="374" t="s">
        <v>656</v>
      </c>
      <c r="D871" s="360"/>
      <c r="E871" s="360"/>
      <c r="F871" s="360"/>
      <c r="G871" s="360"/>
      <c r="H871" s="360"/>
      <c r="I871" s="360"/>
      <c r="J871" s="361">
        <v>6000020271004</v>
      </c>
      <c r="K871" s="362"/>
      <c r="L871" s="362"/>
      <c r="M871" s="362"/>
      <c r="N871" s="362"/>
      <c r="O871" s="362"/>
      <c r="P871" s="375" t="s">
        <v>685</v>
      </c>
      <c r="Q871" s="363"/>
      <c r="R871" s="363"/>
      <c r="S871" s="363"/>
      <c r="T871" s="363"/>
      <c r="U871" s="363"/>
      <c r="V871" s="363"/>
      <c r="W871" s="363"/>
      <c r="X871" s="363"/>
      <c r="Y871" s="364">
        <v>888</v>
      </c>
      <c r="Z871" s="365"/>
      <c r="AA871" s="365"/>
      <c r="AB871" s="366"/>
      <c r="AC871" s="376" t="s">
        <v>696</v>
      </c>
      <c r="AD871" s="384"/>
      <c r="AE871" s="384"/>
      <c r="AF871" s="384"/>
      <c r="AG871" s="384"/>
      <c r="AH871" s="385" t="s">
        <v>697</v>
      </c>
      <c r="AI871" s="386"/>
      <c r="AJ871" s="386"/>
      <c r="AK871" s="386"/>
      <c r="AL871" s="370" t="s">
        <v>698</v>
      </c>
      <c r="AM871" s="371"/>
      <c r="AN871" s="371"/>
      <c r="AO871" s="372"/>
      <c r="AP871" s="373" t="s">
        <v>735</v>
      </c>
      <c r="AQ871" s="373"/>
      <c r="AR871" s="373"/>
      <c r="AS871" s="373"/>
      <c r="AT871" s="373"/>
      <c r="AU871" s="373"/>
      <c r="AV871" s="373"/>
      <c r="AW871" s="373"/>
      <c r="AX871" s="373"/>
    </row>
    <row r="872" spans="1:50" ht="45" customHeight="1" x14ac:dyDescent="0.15">
      <c r="A872" s="389">
        <v>2</v>
      </c>
      <c r="B872" s="389">
        <v>1</v>
      </c>
      <c r="C872" s="374" t="s">
        <v>657</v>
      </c>
      <c r="D872" s="360"/>
      <c r="E872" s="360"/>
      <c r="F872" s="360"/>
      <c r="G872" s="360"/>
      <c r="H872" s="360"/>
      <c r="I872" s="360"/>
      <c r="J872" s="361">
        <v>3000020141003</v>
      </c>
      <c r="K872" s="362"/>
      <c r="L872" s="362"/>
      <c r="M872" s="362"/>
      <c r="N872" s="362"/>
      <c r="O872" s="362"/>
      <c r="P872" s="375" t="s">
        <v>685</v>
      </c>
      <c r="Q872" s="363"/>
      <c r="R872" s="363"/>
      <c r="S872" s="363"/>
      <c r="T872" s="363"/>
      <c r="U872" s="363"/>
      <c r="V872" s="363"/>
      <c r="W872" s="363"/>
      <c r="X872" s="363"/>
      <c r="Y872" s="364">
        <v>599</v>
      </c>
      <c r="Z872" s="365"/>
      <c r="AA872" s="365"/>
      <c r="AB872" s="366"/>
      <c r="AC872" s="376" t="s">
        <v>696</v>
      </c>
      <c r="AD872" s="384"/>
      <c r="AE872" s="384"/>
      <c r="AF872" s="384"/>
      <c r="AG872" s="384"/>
      <c r="AH872" s="385" t="s">
        <v>697</v>
      </c>
      <c r="AI872" s="386"/>
      <c r="AJ872" s="386"/>
      <c r="AK872" s="386"/>
      <c r="AL872" s="370" t="s">
        <v>698</v>
      </c>
      <c r="AM872" s="371"/>
      <c r="AN872" s="371"/>
      <c r="AO872" s="372"/>
      <c r="AP872" s="373" t="s">
        <v>735</v>
      </c>
      <c r="AQ872" s="373"/>
      <c r="AR872" s="373"/>
      <c r="AS872" s="373"/>
      <c r="AT872" s="373"/>
      <c r="AU872" s="373"/>
      <c r="AV872" s="373"/>
      <c r="AW872" s="373"/>
      <c r="AX872" s="373"/>
    </row>
    <row r="873" spans="1:50" ht="45" customHeight="1" x14ac:dyDescent="0.15">
      <c r="A873" s="389">
        <v>3</v>
      </c>
      <c r="B873" s="389">
        <v>1</v>
      </c>
      <c r="C873" s="374" t="s">
        <v>658</v>
      </c>
      <c r="D873" s="360"/>
      <c r="E873" s="360"/>
      <c r="F873" s="360"/>
      <c r="G873" s="360"/>
      <c r="H873" s="360"/>
      <c r="I873" s="360"/>
      <c r="J873" s="361">
        <v>3000020231002</v>
      </c>
      <c r="K873" s="362"/>
      <c r="L873" s="362"/>
      <c r="M873" s="362"/>
      <c r="N873" s="362"/>
      <c r="O873" s="362"/>
      <c r="P873" s="375" t="s">
        <v>685</v>
      </c>
      <c r="Q873" s="363"/>
      <c r="R873" s="363"/>
      <c r="S873" s="363"/>
      <c r="T873" s="363"/>
      <c r="U873" s="363"/>
      <c r="V873" s="363"/>
      <c r="W873" s="363"/>
      <c r="X873" s="363"/>
      <c r="Y873" s="364">
        <v>443</v>
      </c>
      <c r="Z873" s="365"/>
      <c r="AA873" s="365"/>
      <c r="AB873" s="366"/>
      <c r="AC873" s="376" t="s">
        <v>696</v>
      </c>
      <c r="AD873" s="384"/>
      <c r="AE873" s="384"/>
      <c r="AF873" s="384"/>
      <c r="AG873" s="384"/>
      <c r="AH873" s="385" t="s">
        <v>697</v>
      </c>
      <c r="AI873" s="386"/>
      <c r="AJ873" s="386"/>
      <c r="AK873" s="386"/>
      <c r="AL873" s="370" t="s">
        <v>698</v>
      </c>
      <c r="AM873" s="371"/>
      <c r="AN873" s="371"/>
      <c r="AO873" s="372"/>
      <c r="AP873" s="373" t="s">
        <v>735</v>
      </c>
      <c r="AQ873" s="373"/>
      <c r="AR873" s="373"/>
      <c r="AS873" s="373"/>
      <c r="AT873" s="373"/>
      <c r="AU873" s="373"/>
      <c r="AV873" s="373"/>
      <c r="AW873" s="373"/>
      <c r="AX873" s="373"/>
    </row>
    <row r="874" spans="1:50" ht="45" customHeight="1" x14ac:dyDescent="0.15">
      <c r="A874" s="389">
        <v>4</v>
      </c>
      <c r="B874" s="389">
        <v>1</v>
      </c>
      <c r="C874" s="374" t="s">
        <v>659</v>
      </c>
      <c r="D874" s="360"/>
      <c r="E874" s="360"/>
      <c r="F874" s="360"/>
      <c r="G874" s="360"/>
      <c r="H874" s="360"/>
      <c r="I874" s="360"/>
      <c r="J874" s="361">
        <v>3000020401307</v>
      </c>
      <c r="K874" s="362"/>
      <c r="L874" s="362"/>
      <c r="M874" s="362"/>
      <c r="N874" s="362"/>
      <c r="O874" s="362"/>
      <c r="P874" s="375" t="s">
        <v>685</v>
      </c>
      <c r="Q874" s="363"/>
      <c r="R874" s="363"/>
      <c r="S874" s="363"/>
      <c r="T874" s="363"/>
      <c r="U874" s="363"/>
      <c r="V874" s="363"/>
      <c r="W874" s="363"/>
      <c r="X874" s="363"/>
      <c r="Y874" s="364">
        <v>153</v>
      </c>
      <c r="Z874" s="365"/>
      <c r="AA874" s="365"/>
      <c r="AB874" s="366"/>
      <c r="AC874" s="376" t="s">
        <v>696</v>
      </c>
      <c r="AD874" s="384"/>
      <c r="AE874" s="384"/>
      <c r="AF874" s="384"/>
      <c r="AG874" s="384"/>
      <c r="AH874" s="385" t="s">
        <v>697</v>
      </c>
      <c r="AI874" s="386"/>
      <c r="AJ874" s="386"/>
      <c r="AK874" s="386"/>
      <c r="AL874" s="370" t="s">
        <v>698</v>
      </c>
      <c r="AM874" s="371"/>
      <c r="AN874" s="371"/>
      <c r="AO874" s="372"/>
      <c r="AP874" s="373" t="s">
        <v>735</v>
      </c>
      <c r="AQ874" s="373"/>
      <c r="AR874" s="373"/>
      <c r="AS874" s="373"/>
      <c r="AT874" s="373"/>
      <c r="AU874" s="373"/>
      <c r="AV874" s="373"/>
      <c r="AW874" s="373"/>
      <c r="AX874" s="373"/>
    </row>
    <row r="875" spans="1:50" ht="45" customHeight="1" x14ac:dyDescent="0.15">
      <c r="A875" s="389">
        <v>5</v>
      </c>
      <c r="B875" s="389">
        <v>1</v>
      </c>
      <c r="C875" s="374" t="s">
        <v>660</v>
      </c>
      <c r="D875" s="360"/>
      <c r="E875" s="360"/>
      <c r="F875" s="360"/>
      <c r="G875" s="360"/>
      <c r="H875" s="360"/>
      <c r="I875" s="360"/>
      <c r="J875" s="361">
        <v>9000020011002</v>
      </c>
      <c r="K875" s="362"/>
      <c r="L875" s="362"/>
      <c r="M875" s="362"/>
      <c r="N875" s="362"/>
      <c r="O875" s="362"/>
      <c r="P875" s="375" t="s">
        <v>685</v>
      </c>
      <c r="Q875" s="363"/>
      <c r="R875" s="363"/>
      <c r="S875" s="363"/>
      <c r="T875" s="363"/>
      <c r="U875" s="363"/>
      <c r="V875" s="363"/>
      <c r="W875" s="363"/>
      <c r="X875" s="363"/>
      <c r="Y875" s="364">
        <v>136</v>
      </c>
      <c r="Z875" s="365"/>
      <c r="AA875" s="365"/>
      <c r="AB875" s="366"/>
      <c r="AC875" s="376" t="s">
        <v>696</v>
      </c>
      <c r="AD875" s="384"/>
      <c r="AE875" s="384"/>
      <c r="AF875" s="384"/>
      <c r="AG875" s="384"/>
      <c r="AH875" s="385" t="s">
        <v>697</v>
      </c>
      <c r="AI875" s="386"/>
      <c r="AJ875" s="386"/>
      <c r="AK875" s="386"/>
      <c r="AL875" s="370" t="s">
        <v>698</v>
      </c>
      <c r="AM875" s="371"/>
      <c r="AN875" s="371"/>
      <c r="AO875" s="372"/>
      <c r="AP875" s="373" t="s">
        <v>735</v>
      </c>
      <c r="AQ875" s="373"/>
      <c r="AR875" s="373"/>
      <c r="AS875" s="373"/>
      <c r="AT875" s="373"/>
      <c r="AU875" s="373"/>
      <c r="AV875" s="373"/>
      <c r="AW875" s="373"/>
      <c r="AX875" s="373"/>
    </row>
    <row r="876" spans="1:50" ht="45" customHeight="1" x14ac:dyDescent="0.15">
      <c r="A876" s="389">
        <v>6</v>
      </c>
      <c r="B876" s="389">
        <v>1</v>
      </c>
      <c r="C876" s="374" t="s">
        <v>661</v>
      </c>
      <c r="D876" s="360"/>
      <c r="E876" s="360"/>
      <c r="F876" s="360"/>
      <c r="G876" s="360"/>
      <c r="H876" s="360"/>
      <c r="I876" s="360"/>
      <c r="J876" s="361">
        <v>7000020141305</v>
      </c>
      <c r="K876" s="362"/>
      <c r="L876" s="362"/>
      <c r="M876" s="362"/>
      <c r="N876" s="362"/>
      <c r="O876" s="362"/>
      <c r="P876" s="375" t="s">
        <v>685</v>
      </c>
      <c r="Q876" s="363"/>
      <c r="R876" s="363"/>
      <c r="S876" s="363"/>
      <c r="T876" s="363"/>
      <c r="U876" s="363"/>
      <c r="V876" s="363"/>
      <c r="W876" s="363"/>
      <c r="X876" s="363"/>
      <c r="Y876" s="364">
        <v>103</v>
      </c>
      <c r="Z876" s="365"/>
      <c r="AA876" s="365"/>
      <c r="AB876" s="366"/>
      <c r="AC876" s="376" t="s">
        <v>696</v>
      </c>
      <c r="AD876" s="384"/>
      <c r="AE876" s="384"/>
      <c r="AF876" s="384"/>
      <c r="AG876" s="384"/>
      <c r="AH876" s="385" t="s">
        <v>697</v>
      </c>
      <c r="AI876" s="386"/>
      <c r="AJ876" s="386"/>
      <c r="AK876" s="386"/>
      <c r="AL876" s="370" t="s">
        <v>698</v>
      </c>
      <c r="AM876" s="371"/>
      <c r="AN876" s="371"/>
      <c r="AO876" s="372"/>
      <c r="AP876" s="373" t="s">
        <v>735</v>
      </c>
      <c r="AQ876" s="373"/>
      <c r="AR876" s="373"/>
      <c r="AS876" s="373"/>
      <c r="AT876" s="373"/>
      <c r="AU876" s="373"/>
      <c r="AV876" s="373"/>
      <c r="AW876" s="373"/>
      <c r="AX876" s="373"/>
    </row>
    <row r="877" spans="1:50" ht="45" customHeight="1" x14ac:dyDescent="0.15">
      <c r="A877" s="389">
        <v>7</v>
      </c>
      <c r="B877" s="389">
        <v>1</v>
      </c>
      <c r="C877" s="374" t="s">
        <v>662</v>
      </c>
      <c r="D877" s="360"/>
      <c r="E877" s="360"/>
      <c r="F877" s="360"/>
      <c r="G877" s="360"/>
      <c r="H877" s="360"/>
      <c r="I877" s="360"/>
      <c r="J877" s="361">
        <v>2000020111007</v>
      </c>
      <c r="K877" s="362"/>
      <c r="L877" s="362"/>
      <c r="M877" s="362"/>
      <c r="N877" s="362"/>
      <c r="O877" s="362"/>
      <c r="P877" s="375" t="s">
        <v>685</v>
      </c>
      <c r="Q877" s="363"/>
      <c r="R877" s="363"/>
      <c r="S877" s="363"/>
      <c r="T877" s="363"/>
      <c r="U877" s="363"/>
      <c r="V877" s="363"/>
      <c r="W877" s="363"/>
      <c r="X877" s="363"/>
      <c r="Y877" s="364">
        <v>88</v>
      </c>
      <c r="Z877" s="365"/>
      <c r="AA877" s="365"/>
      <c r="AB877" s="366"/>
      <c r="AC877" s="376" t="s">
        <v>696</v>
      </c>
      <c r="AD877" s="384"/>
      <c r="AE877" s="384"/>
      <c r="AF877" s="384"/>
      <c r="AG877" s="384"/>
      <c r="AH877" s="385" t="s">
        <v>697</v>
      </c>
      <c r="AI877" s="386"/>
      <c r="AJ877" s="386"/>
      <c r="AK877" s="386"/>
      <c r="AL877" s="370" t="s">
        <v>698</v>
      </c>
      <c r="AM877" s="371"/>
      <c r="AN877" s="371"/>
      <c r="AO877" s="372"/>
      <c r="AP877" s="373" t="s">
        <v>735</v>
      </c>
      <c r="AQ877" s="373"/>
      <c r="AR877" s="373"/>
      <c r="AS877" s="373"/>
      <c r="AT877" s="373"/>
      <c r="AU877" s="373"/>
      <c r="AV877" s="373"/>
      <c r="AW877" s="373"/>
      <c r="AX877" s="373"/>
    </row>
    <row r="878" spans="1:50" ht="45" customHeight="1" x14ac:dyDescent="0.15">
      <c r="A878" s="389">
        <v>8</v>
      </c>
      <c r="B878" s="389">
        <v>1</v>
      </c>
      <c r="C878" s="374" t="s">
        <v>663</v>
      </c>
      <c r="D878" s="360"/>
      <c r="E878" s="360"/>
      <c r="F878" s="360"/>
      <c r="G878" s="360"/>
      <c r="H878" s="360"/>
      <c r="I878" s="360"/>
      <c r="J878" s="361">
        <v>6000020122041</v>
      </c>
      <c r="K878" s="362"/>
      <c r="L878" s="362"/>
      <c r="M878" s="362"/>
      <c r="N878" s="362"/>
      <c r="O878" s="362"/>
      <c r="P878" s="375" t="s">
        <v>685</v>
      </c>
      <c r="Q878" s="363"/>
      <c r="R878" s="363"/>
      <c r="S878" s="363"/>
      <c r="T878" s="363"/>
      <c r="U878" s="363"/>
      <c r="V878" s="363"/>
      <c r="W878" s="363"/>
      <c r="X878" s="363"/>
      <c r="Y878" s="364">
        <v>68</v>
      </c>
      <c r="Z878" s="365"/>
      <c r="AA878" s="365"/>
      <c r="AB878" s="366"/>
      <c r="AC878" s="376" t="s">
        <v>696</v>
      </c>
      <c r="AD878" s="384"/>
      <c r="AE878" s="384"/>
      <c r="AF878" s="384"/>
      <c r="AG878" s="384"/>
      <c r="AH878" s="385" t="s">
        <v>697</v>
      </c>
      <c r="AI878" s="386"/>
      <c r="AJ878" s="386"/>
      <c r="AK878" s="386"/>
      <c r="AL878" s="370" t="s">
        <v>698</v>
      </c>
      <c r="AM878" s="371"/>
      <c r="AN878" s="371"/>
      <c r="AO878" s="372"/>
      <c r="AP878" s="373" t="s">
        <v>735</v>
      </c>
      <c r="AQ878" s="373"/>
      <c r="AR878" s="373"/>
      <c r="AS878" s="373"/>
      <c r="AT878" s="373"/>
      <c r="AU878" s="373"/>
      <c r="AV878" s="373"/>
      <c r="AW878" s="373"/>
      <c r="AX878" s="373"/>
    </row>
    <row r="879" spans="1:50" ht="45" customHeight="1" x14ac:dyDescent="0.15">
      <c r="A879" s="389">
        <v>9</v>
      </c>
      <c r="B879" s="389">
        <v>1</v>
      </c>
      <c r="C879" s="374" t="s">
        <v>664</v>
      </c>
      <c r="D879" s="360"/>
      <c r="E879" s="360"/>
      <c r="F879" s="360"/>
      <c r="G879" s="360"/>
      <c r="H879" s="360"/>
      <c r="I879" s="360"/>
      <c r="J879" s="361">
        <v>2000020261009</v>
      </c>
      <c r="K879" s="362"/>
      <c r="L879" s="362"/>
      <c r="M879" s="362"/>
      <c r="N879" s="362"/>
      <c r="O879" s="362"/>
      <c r="P879" s="375" t="s">
        <v>685</v>
      </c>
      <c r="Q879" s="363"/>
      <c r="R879" s="363"/>
      <c r="S879" s="363"/>
      <c r="T879" s="363"/>
      <c r="U879" s="363"/>
      <c r="V879" s="363"/>
      <c r="W879" s="363"/>
      <c r="X879" s="363"/>
      <c r="Y879" s="364">
        <v>67</v>
      </c>
      <c r="Z879" s="365"/>
      <c r="AA879" s="365"/>
      <c r="AB879" s="366"/>
      <c r="AC879" s="376" t="s">
        <v>696</v>
      </c>
      <c r="AD879" s="384"/>
      <c r="AE879" s="384"/>
      <c r="AF879" s="384"/>
      <c r="AG879" s="384"/>
      <c r="AH879" s="385" t="s">
        <v>697</v>
      </c>
      <c r="AI879" s="386"/>
      <c r="AJ879" s="386"/>
      <c r="AK879" s="386"/>
      <c r="AL879" s="370" t="s">
        <v>698</v>
      </c>
      <c r="AM879" s="371"/>
      <c r="AN879" s="371"/>
      <c r="AO879" s="372"/>
      <c r="AP879" s="373" t="s">
        <v>735</v>
      </c>
      <c r="AQ879" s="373"/>
      <c r="AR879" s="373"/>
      <c r="AS879" s="373"/>
      <c r="AT879" s="373"/>
      <c r="AU879" s="373"/>
      <c r="AV879" s="373"/>
      <c r="AW879" s="373"/>
      <c r="AX879" s="373"/>
    </row>
    <row r="880" spans="1:50" ht="45" customHeight="1" x14ac:dyDescent="0.15">
      <c r="A880" s="389">
        <v>10</v>
      </c>
      <c r="B880" s="389">
        <v>1</v>
      </c>
      <c r="C880" s="374" t="s">
        <v>665</v>
      </c>
      <c r="D880" s="360"/>
      <c r="E880" s="360"/>
      <c r="F880" s="360"/>
      <c r="G880" s="360"/>
      <c r="H880" s="360"/>
      <c r="I880" s="360"/>
      <c r="J880" s="361">
        <v>3000020271403</v>
      </c>
      <c r="K880" s="362"/>
      <c r="L880" s="362"/>
      <c r="M880" s="362"/>
      <c r="N880" s="362"/>
      <c r="O880" s="362"/>
      <c r="P880" s="375" t="s">
        <v>685</v>
      </c>
      <c r="Q880" s="363"/>
      <c r="R880" s="363"/>
      <c r="S880" s="363"/>
      <c r="T880" s="363"/>
      <c r="U880" s="363"/>
      <c r="V880" s="363"/>
      <c r="W880" s="363"/>
      <c r="X880" s="363"/>
      <c r="Y880" s="364">
        <v>56</v>
      </c>
      <c r="Z880" s="365"/>
      <c r="AA880" s="365"/>
      <c r="AB880" s="366"/>
      <c r="AC880" s="376" t="s">
        <v>696</v>
      </c>
      <c r="AD880" s="384"/>
      <c r="AE880" s="384"/>
      <c r="AF880" s="384"/>
      <c r="AG880" s="384"/>
      <c r="AH880" s="385" t="s">
        <v>697</v>
      </c>
      <c r="AI880" s="386"/>
      <c r="AJ880" s="386"/>
      <c r="AK880" s="386"/>
      <c r="AL880" s="370" t="s">
        <v>698</v>
      </c>
      <c r="AM880" s="371"/>
      <c r="AN880" s="371"/>
      <c r="AO880" s="372"/>
      <c r="AP880" s="373" t="s">
        <v>735</v>
      </c>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339</v>
      </c>
      <c r="AD903" s="148"/>
      <c r="AE903" s="148"/>
      <c r="AF903" s="148"/>
      <c r="AG903" s="148"/>
      <c r="AH903" s="380" t="s">
        <v>366</v>
      </c>
      <c r="AI903" s="377"/>
      <c r="AJ903" s="377"/>
      <c r="AK903" s="377"/>
      <c r="AL903" s="377" t="s">
        <v>21</v>
      </c>
      <c r="AM903" s="377"/>
      <c r="AN903" s="377"/>
      <c r="AO903" s="382"/>
      <c r="AP903" s="383" t="s">
        <v>301</v>
      </c>
      <c r="AQ903" s="383"/>
      <c r="AR903" s="383"/>
      <c r="AS903" s="383"/>
      <c r="AT903" s="383"/>
      <c r="AU903" s="383"/>
      <c r="AV903" s="383"/>
      <c r="AW903" s="383"/>
      <c r="AX903" s="383"/>
    </row>
    <row r="904" spans="1:50" ht="45.75" customHeight="1" x14ac:dyDescent="0.15">
      <c r="A904" s="389">
        <v>1</v>
      </c>
      <c r="B904" s="389">
        <v>1</v>
      </c>
      <c r="C904" s="374" t="s">
        <v>666</v>
      </c>
      <c r="D904" s="360"/>
      <c r="E904" s="360"/>
      <c r="F904" s="360"/>
      <c r="G904" s="360"/>
      <c r="H904" s="360"/>
      <c r="I904" s="360"/>
      <c r="J904" s="361">
        <v>8000020130001</v>
      </c>
      <c r="K904" s="362"/>
      <c r="L904" s="362"/>
      <c r="M904" s="362"/>
      <c r="N904" s="362"/>
      <c r="O904" s="362"/>
      <c r="P904" s="375" t="s">
        <v>685</v>
      </c>
      <c r="Q904" s="363"/>
      <c r="R904" s="363"/>
      <c r="S904" s="363"/>
      <c r="T904" s="363"/>
      <c r="U904" s="363"/>
      <c r="V904" s="363"/>
      <c r="W904" s="363"/>
      <c r="X904" s="363"/>
      <c r="Y904" s="364">
        <v>1286</v>
      </c>
      <c r="Z904" s="365"/>
      <c r="AA904" s="365"/>
      <c r="AB904" s="366"/>
      <c r="AC904" s="376" t="s">
        <v>696</v>
      </c>
      <c r="AD904" s="384"/>
      <c r="AE904" s="384"/>
      <c r="AF904" s="384"/>
      <c r="AG904" s="384"/>
      <c r="AH904" s="385" t="s">
        <v>697</v>
      </c>
      <c r="AI904" s="386"/>
      <c r="AJ904" s="386"/>
      <c r="AK904" s="386"/>
      <c r="AL904" s="370" t="s">
        <v>698</v>
      </c>
      <c r="AM904" s="371"/>
      <c r="AN904" s="371"/>
      <c r="AO904" s="372"/>
      <c r="AP904" s="373" t="s">
        <v>735</v>
      </c>
      <c r="AQ904" s="373"/>
      <c r="AR904" s="373"/>
      <c r="AS904" s="373"/>
      <c r="AT904" s="373"/>
      <c r="AU904" s="373"/>
      <c r="AV904" s="373"/>
      <c r="AW904" s="373"/>
      <c r="AX904" s="373"/>
    </row>
    <row r="905" spans="1:50" ht="45.75" customHeight="1" x14ac:dyDescent="0.15">
      <c r="A905" s="389">
        <v>2</v>
      </c>
      <c r="B905" s="389">
        <v>1</v>
      </c>
      <c r="C905" s="374" t="s">
        <v>667</v>
      </c>
      <c r="D905" s="360"/>
      <c r="E905" s="360"/>
      <c r="F905" s="360"/>
      <c r="G905" s="360"/>
      <c r="H905" s="360"/>
      <c r="I905" s="360"/>
      <c r="J905" s="361">
        <v>1000020230006</v>
      </c>
      <c r="K905" s="362"/>
      <c r="L905" s="362"/>
      <c r="M905" s="362"/>
      <c r="N905" s="362"/>
      <c r="O905" s="362"/>
      <c r="P905" s="375" t="s">
        <v>685</v>
      </c>
      <c r="Q905" s="363"/>
      <c r="R905" s="363"/>
      <c r="S905" s="363"/>
      <c r="T905" s="363"/>
      <c r="U905" s="363"/>
      <c r="V905" s="363"/>
      <c r="W905" s="363"/>
      <c r="X905" s="363"/>
      <c r="Y905" s="364">
        <v>154</v>
      </c>
      <c r="Z905" s="365"/>
      <c r="AA905" s="365"/>
      <c r="AB905" s="366"/>
      <c r="AC905" s="376" t="s">
        <v>696</v>
      </c>
      <c r="AD905" s="384"/>
      <c r="AE905" s="384"/>
      <c r="AF905" s="384"/>
      <c r="AG905" s="384"/>
      <c r="AH905" s="385" t="s">
        <v>697</v>
      </c>
      <c r="AI905" s="386"/>
      <c r="AJ905" s="386"/>
      <c r="AK905" s="386"/>
      <c r="AL905" s="370" t="s">
        <v>698</v>
      </c>
      <c r="AM905" s="371"/>
      <c r="AN905" s="371"/>
      <c r="AO905" s="372"/>
      <c r="AP905" s="373" t="s">
        <v>735</v>
      </c>
      <c r="AQ905" s="373"/>
      <c r="AR905" s="373"/>
      <c r="AS905" s="373"/>
      <c r="AT905" s="373"/>
      <c r="AU905" s="373"/>
      <c r="AV905" s="373"/>
      <c r="AW905" s="373"/>
      <c r="AX905" s="373"/>
    </row>
    <row r="906" spans="1:50" ht="45.75" customHeight="1" x14ac:dyDescent="0.15">
      <c r="A906" s="389">
        <v>3</v>
      </c>
      <c r="B906" s="389">
        <v>1</v>
      </c>
      <c r="C906" s="374" t="s">
        <v>668</v>
      </c>
      <c r="D906" s="360"/>
      <c r="E906" s="360"/>
      <c r="F906" s="360"/>
      <c r="G906" s="360"/>
      <c r="H906" s="360"/>
      <c r="I906" s="360"/>
      <c r="J906" s="361">
        <v>1000020110001</v>
      </c>
      <c r="K906" s="362"/>
      <c r="L906" s="362"/>
      <c r="M906" s="362"/>
      <c r="N906" s="362"/>
      <c r="O906" s="362"/>
      <c r="P906" s="375" t="s">
        <v>685</v>
      </c>
      <c r="Q906" s="363"/>
      <c r="R906" s="363"/>
      <c r="S906" s="363"/>
      <c r="T906" s="363"/>
      <c r="U906" s="363"/>
      <c r="V906" s="363"/>
      <c r="W906" s="363"/>
      <c r="X906" s="363"/>
      <c r="Y906" s="364">
        <v>146</v>
      </c>
      <c r="Z906" s="365"/>
      <c r="AA906" s="365"/>
      <c r="AB906" s="366"/>
      <c r="AC906" s="376" t="s">
        <v>696</v>
      </c>
      <c r="AD906" s="384"/>
      <c r="AE906" s="384"/>
      <c r="AF906" s="384"/>
      <c r="AG906" s="384"/>
      <c r="AH906" s="385" t="s">
        <v>697</v>
      </c>
      <c r="AI906" s="386"/>
      <c r="AJ906" s="386"/>
      <c r="AK906" s="386"/>
      <c r="AL906" s="370" t="s">
        <v>698</v>
      </c>
      <c r="AM906" s="371"/>
      <c r="AN906" s="371"/>
      <c r="AO906" s="372"/>
      <c r="AP906" s="373" t="s">
        <v>735</v>
      </c>
      <c r="AQ906" s="373"/>
      <c r="AR906" s="373"/>
      <c r="AS906" s="373"/>
      <c r="AT906" s="373"/>
      <c r="AU906" s="373"/>
      <c r="AV906" s="373"/>
      <c r="AW906" s="373"/>
      <c r="AX906" s="373"/>
    </row>
    <row r="907" spans="1:50" ht="45.75" customHeight="1" x14ac:dyDescent="0.15">
      <c r="A907" s="389">
        <v>4</v>
      </c>
      <c r="B907" s="389">
        <v>1</v>
      </c>
      <c r="C907" s="374" t="s">
        <v>669</v>
      </c>
      <c r="D907" s="360"/>
      <c r="E907" s="360"/>
      <c r="F907" s="360"/>
      <c r="G907" s="360"/>
      <c r="H907" s="360"/>
      <c r="I907" s="360"/>
      <c r="J907" s="361">
        <v>5000020390003</v>
      </c>
      <c r="K907" s="362"/>
      <c r="L907" s="362"/>
      <c r="M907" s="362"/>
      <c r="N907" s="362"/>
      <c r="O907" s="362"/>
      <c r="P907" s="375" t="s">
        <v>685</v>
      </c>
      <c r="Q907" s="363"/>
      <c r="R907" s="363"/>
      <c r="S907" s="363"/>
      <c r="T907" s="363"/>
      <c r="U907" s="363"/>
      <c r="V907" s="363"/>
      <c r="W907" s="363"/>
      <c r="X907" s="363"/>
      <c r="Y907" s="364">
        <v>123</v>
      </c>
      <c r="Z907" s="365"/>
      <c r="AA907" s="365"/>
      <c r="AB907" s="366"/>
      <c r="AC907" s="376" t="s">
        <v>696</v>
      </c>
      <c r="AD907" s="384"/>
      <c r="AE907" s="384"/>
      <c r="AF907" s="384"/>
      <c r="AG907" s="384"/>
      <c r="AH907" s="385" t="s">
        <v>697</v>
      </c>
      <c r="AI907" s="386"/>
      <c r="AJ907" s="386"/>
      <c r="AK907" s="386"/>
      <c r="AL907" s="370" t="s">
        <v>698</v>
      </c>
      <c r="AM907" s="371"/>
      <c r="AN907" s="371"/>
      <c r="AO907" s="372"/>
      <c r="AP907" s="373" t="s">
        <v>735</v>
      </c>
      <c r="AQ907" s="373"/>
      <c r="AR907" s="373"/>
      <c r="AS907" s="373"/>
      <c r="AT907" s="373"/>
      <c r="AU907" s="373"/>
      <c r="AV907" s="373"/>
      <c r="AW907" s="373"/>
      <c r="AX907" s="373"/>
    </row>
    <row r="908" spans="1:50" ht="45.75" customHeight="1" x14ac:dyDescent="0.15">
      <c r="A908" s="389">
        <v>5</v>
      </c>
      <c r="B908" s="389">
        <v>1</v>
      </c>
      <c r="C908" s="374" t="s">
        <v>670</v>
      </c>
      <c r="D908" s="360"/>
      <c r="E908" s="360"/>
      <c r="F908" s="360"/>
      <c r="G908" s="360"/>
      <c r="H908" s="360"/>
      <c r="I908" s="360"/>
      <c r="J908" s="361">
        <v>4000020120006</v>
      </c>
      <c r="K908" s="362"/>
      <c r="L908" s="362"/>
      <c r="M908" s="362"/>
      <c r="N908" s="362"/>
      <c r="O908" s="362"/>
      <c r="P908" s="375" t="s">
        <v>685</v>
      </c>
      <c r="Q908" s="363"/>
      <c r="R908" s="363"/>
      <c r="S908" s="363"/>
      <c r="T908" s="363"/>
      <c r="U908" s="363"/>
      <c r="V908" s="363"/>
      <c r="W908" s="363"/>
      <c r="X908" s="363"/>
      <c r="Y908" s="364">
        <v>74</v>
      </c>
      <c r="Z908" s="365"/>
      <c r="AA908" s="365"/>
      <c r="AB908" s="366"/>
      <c r="AC908" s="376" t="s">
        <v>696</v>
      </c>
      <c r="AD908" s="384"/>
      <c r="AE908" s="384"/>
      <c r="AF908" s="384"/>
      <c r="AG908" s="384"/>
      <c r="AH908" s="385" t="s">
        <v>697</v>
      </c>
      <c r="AI908" s="386"/>
      <c r="AJ908" s="386"/>
      <c r="AK908" s="386"/>
      <c r="AL908" s="370" t="s">
        <v>698</v>
      </c>
      <c r="AM908" s="371"/>
      <c r="AN908" s="371"/>
      <c r="AO908" s="372"/>
      <c r="AP908" s="373" t="s">
        <v>735</v>
      </c>
      <c r="AQ908" s="373"/>
      <c r="AR908" s="373"/>
      <c r="AS908" s="373"/>
      <c r="AT908" s="373"/>
      <c r="AU908" s="373"/>
      <c r="AV908" s="373"/>
      <c r="AW908" s="373"/>
      <c r="AX908" s="373"/>
    </row>
    <row r="909" spans="1:50" ht="45.75" customHeight="1" x14ac:dyDescent="0.15">
      <c r="A909" s="389">
        <v>6</v>
      </c>
      <c r="B909" s="389">
        <v>1</v>
      </c>
      <c r="C909" s="374" t="s">
        <v>671</v>
      </c>
      <c r="D909" s="360"/>
      <c r="E909" s="360"/>
      <c r="F909" s="360"/>
      <c r="G909" s="360"/>
      <c r="H909" s="360"/>
      <c r="I909" s="360"/>
      <c r="J909" s="361">
        <v>2000020080004</v>
      </c>
      <c r="K909" s="362"/>
      <c r="L909" s="362"/>
      <c r="M909" s="362"/>
      <c r="N909" s="362"/>
      <c r="O909" s="362"/>
      <c r="P909" s="375" t="s">
        <v>685</v>
      </c>
      <c r="Q909" s="363"/>
      <c r="R909" s="363"/>
      <c r="S909" s="363"/>
      <c r="T909" s="363"/>
      <c r="U909" s="363"/>
      <c r="V909" s="363"/>
      <c r="W909" s="363"/>
      <c r="X909" s="363"/>
      <c r="Y909" s="364">
        <v>68</v>
      </c>
      <c r="Z909" s="365"/>
      <c r="AA909" s="365"/>
      <c r="AB909" s="366"/>
      <c r="AC909" s="376" t="s">
        <v>696</v>
      </c>
      <c r="AD909" s="384"/>
      <c r="AE909" s="384"/>
      <c r="AF909" s="384"/>
      <c r="AG909" s="384"/>
      <c r="AH909" s="385" t="s">
        <v>697</v>
      </c>
      <c r="AI909" s="386"/>
      <c r="AJ909" s="386"/>
      <c r="AK909" s="386"/>
      <c r="AL909" s="370" t="s">
        <v>698</v>
      </c>
      <c r="AM909" s="371"/>
      <c r="AN909" s="371"/>
      <c r="AO909" s="372"/>
      <c r="AP909" s="373" t="s">
        <v>735</v>
      </c>
      <c r="AQ909" s="373"/>
      <c r="AR909" s="373"/>
      <c r="AS909" s="373"/>
      <c r="AT909" s="373"/>
      <c r="AU909" s="373"/>
      <c r="AV909" s="373"/>
      <c r="AW909" s="373"/>
      <c r="AX909" s="373"/>
    </row>
    <row r="910" spans="1:50" ht="45.75" customHeight="1" x14ac:dyDescent="0.15">
      <c r="A910" s="389">
        <v>7</v>
      </c>
      <c r="B910" s="389">
        <v>1</v>
      </c>
      <c r="C910" s="374" t="s">
        <v>672</v>
      </c>
      <c r="D910" s="360"/>
      <c r="E910" s="360"/>
      <c r="F910" s="360"/>
      <c r="G910" s="360"/>
      <c r="H910" s="360"/>
      <c r="I910" s="360"/>
      <c r="J910" s="361">
        <v>1000020140007</v>
      </c>
      <c r="K910" s="362"/>
      <c r="L910" s="362"/>
      <c r="M910" s="362"/>
      <c r="N910" s="362"/>
      <c r="O910" s="362"/>
      <c r="P910" s="375" t="s">
        <v>685</v>
      </c>
      <c r="Q910" s="363"/>
      <c r="R910" s="363"/>
      <c r="S910" s="363"/>
      <c r="T910" s="363"/>
      <c r="U910" s="363"/>
      <c r="V910" s="363"/>
      <c r="W910" s="363"/>
      <c r="X910" s="363"/>
      <c r="Y910" s="364">
        <v>61</v>
      </c>
      <c r="Z910" s="365"/>
      <c r="AA910" s="365"/>
      <c r="AB910" s="366"/>
      <c r="AC910" s="376" t="s">
        <v>696</v>
      </c>
      <c r="AD910" s="384"/>
      <c r="AE910" s="384"/>
      <c r="AF910" s="384"/>
      <c r="AG910" s="384"/>
      <c r="AH910" s="385" t="s">
        <v>697</v>
      </c>
      <c r="AI910" s="386"/>
      <c r="AJ910" s="386"/>
      <c r="AK910" s="386"/>
      <c r="AL910" s="370" t="s">
        <v>698</v>
      </c>
      <c r="AM910" s="371"/>
      <c r="AN910" s="371"/>
      <c r="AO910" s="372"/>
      <c r="AP910" s="373" t="s">
        <v>735</v>
      </c>
      <c r="AQ910" s="373"/>
      <c r="AR910" s="373"/>
      <c r="AS910" s="373"/>
      <c r="AT910" s="373"/>
      <c r="AU910" s="373"/>
      <c r="AV910" s="373"/>
      <c r="AW910" s="373"/>
      <c r="AX910" s="373"/>
    </row>
    <row r="911" spans="1:50" ht="45.75" customHeight="1" x14ac:dyDescent="0.15">
      <c r="A911" s="389">
        <v>8</v>
      </c>
      <c r="B911" s="389">
        <v>1</v>
      </c>
      <c r="C911" s="374" t="s">
        <v>673</v>
      </c>
      <c r="D911" s="360"/>
      <c r="E911" s="360"/>
      <c r="F911" s="360"/>
      <c r="G911" s="360"/>
      <c r="H911" s="360"/>
      <c r="I911" s="360"/>
      <c r="J911" s="361">
        <v>7000020010006</v>
      </c>
      <c r="K911" s="362"/>
      <c r="L911" s="362"/>
      <c r="M911" s="362"/>
      <c r="N911" s="362"/>
      <c r="O911" s="362"/>
      <c r="P911" s="375" t="s">
        <v>685</v>
      </c>
      <c r="Q911" s="363"/>
      <c r="R911" s="363"/>
      <c r="S911" s="363"/>
      <c r="T911" s="363"/>
      <c r="U911" s="363"/>
      <c r="V911" s="363"/>
      <c r="W911" s="363"/>
      <c r="X911" s="363"/>
      <c r="Y911" s="364">
        <v>59</v>
      </c>
      <c r="Z911" s="365"/>
      <c r="AA911" s="365"/>
      <c r="AB911" s="366"/>
      <c r="AC911" s="376" t="s">
        <v>696</v>
      </c>
      <c r="AD911" s="384"/>
      <c r="AE911" s="384"/>
      <c r="AF911" s="384"/>
      <c r="AG911" s="384"/>
      <c r="AH911" s="385" t="s">
        <v>697</v>
      </c>
      <c r="AI911" s="386"/>
      <c r="AJ911" s="386"/>
      <c r="AK911" s="386"/>
      <c r="AL911" s="370" t="s">
        <v>698</v>
      </c>
      <c r="AM911" s="371"/>
      <c r="AN911" s="371"/>
      <c r="AO911" s="372"/>
      <c r="AP911" s="373" t="s">
        <v>735</v>
      </c>
      <c r="AQ911" s="373"/>
      <c r="AR911" s="373"/>
      <c r="AS911" s="373"/>
      <c r="AT911" s="373"/>
      <c r="AU911" s="373"/>
      <c r="AV911" s="373"/>
      <c r="AW911" s="373"/>
      <c r="AX911" s="373"/>
    </row>
    <row r="912" spans="1:50" ht="45.75" customHeight="1" x14ac:dyDescent="0.15">
      <c r="A912" s="389">
        <v>9</v>
      </c>
      <c r="B912" s="389">
        <v>1</v>
      </c>
      <c r="C912" s="374" t="s">
        <v>674</v>
      </c>
      <c r="D912" s="360"/>
      <c r="E912" s="360"/>
      <c r="F912" s="360"/>
      <c r="G912" s="360"/>
      <c r="H912" s="360"/>
      <c r="I912" s="360"/>
      <c r="J912" s="361">
        <v>6000020400009</v>
      </c>
      <c r="K912" s="362"/>
      <c r="L912" s="362"/>
      <c r="M912" s="362"/>
      <c r="N912" s="362"/>
      <c r="O912" s="362"/>
      <c r="P912" s="375" t="s">
        <v>685</v>
      </c>
      <c r="Q912" s="363"/>
      <c r="R912" s="363"/>
      <c r="S912" s="363"/>
      <c r="T912" s="363"/>
      <c r="U912" s="363"/>
      <c r="V912" s="363"/>
      <c r="W912" s="363"/>
      <c r="X912" s="363"/>
      <c r="Y912" s="364">
        <v>47</v>
      </c>
      <c r="Z912" s="365"/>
      <c r="AA912" s="365"/>
      <c r="AB912" s="366"/>
      <c r="AC912" s="376" t="s">
        <v>696</v>
      </c>
      <c r="AD912" s="384"/>
      <c r="AE912" s="384"/>
      <c r="AF912" s="384"/>
      <c r="AG912" s="384"/>
      <c r="AH912" s="385" t="s">
        <v>697</v>
      </c>
      <c r="AI912" s="386"/>
      <c r="AJ912" s="386"/>
      <c r="AK912" s="386"/>
      <c r="AL912" s="370" t="s">
        <v>698</v>
      </c>
      <c r="AM912" s="371"/>
      <c r="AN912" s="371"/>
      <c r="AO912" s="372"/>
      <c r="AP912" s="373" t="s">
        <v>735</v>
      </c>
      <c r="AQ912" s="373"/>
      <c r="AR912" s="373"/>
      <c r="AS912" s="373"/>
      <c r="AT912" s="373"/>
      <c r="AU912" s="373"/>
      <c r="AV912" s="373"/>
      <c r="AW912" s="373"/>
      <c r="AX912" s="373"/>
    </row>
    <row r="913" spans="1:50" ht="45.75" customHeight="1" x14ac:dyDescent="0.15">
      <c r="A913" s="389">
        <v>10</v>
      </c>
      <c r="B913" s="389">
        <v>1</v>
      </c>
      <c r="C913" s="374" t="s">
        <v>675</v>
      </c>
      <c r="D913" s="360"/>
      <c r="E913" s="360"/>
      <c r="F913" s="360"/>
      <c r="G913" s="360"/>
      <c r="H913" s="360"/>
      <c r="I913" s="360"/>
      <c r="J913" s="361">
        <v>5000020060003</v>
      </c>
      <c r="K913" s="362"/>
      <c r="L913" s="362"/>
      <c r="M913" s="362"/>
      <c r="N913" s="362"/>
      <c r="O913" s="362"/>
      <c r="P913" s="375" t="s">
        <v>685</v>
      </c>
      <c r="Q913" s="363"/>
      <c r="R913" s="363"/>
      <c r="S913" s="363"/>
      <c r="T913" s="363"/>
      <c r="U913" s="363"/>
      <c r="V913" s="363"/>
      <c r="W913" s="363"/>
      <c r="X913" s="363"/>
      <c r="Y913" s="364">
        <v>45</v>
      </c>
      <c r="Z913" s="365"/>
      <c r="AA913" s="365"/>
      <c r="AB913" s="366"/>
      <c r="AC913" s="376" t="s">
        <v>696</v>
      </c>
      <c r="AD913" s="384"/>
      <c r="AE913" s="384"/>
      <c r="AF913" s="384"/>
      <c r="AG913" s="384"/>
      <c r="AH913" s="385" t="s">
        <v>697</v>
      </c>
      <c r="AI913" s="386"/>
      <c r="AJ913" s="386"/>
      <c r="AK913" s="386"/>
      <c r="AL913" s="370" t="s">
        <v>698</v>
      </c>
      <c r="AM913" s="371"/>
      <c r="AN913" s="371"/>
      <c r="AO913" s="372"/>
      <c r="AP913" s="373" t="s">
        <v>735</v>
      </c>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339</v>
      </c>
      <c r="AD936" s="148"/>
      <c r="AE936" s="148"/>
      <c r="AF936" s="148"/>
      <c r="AG936" s="148"/>
      <c r="AH936" s="380" t="s">
        <v>366</v>
      </c>
      <c r="AI936" s="377"/>
      <c r="AJ936" s="377"/>
      <c r="AK936" s="377"/>
      <c r="AL936" s="377" t="s">
        <v>21</v>
      </c>
      <c r="AM936" s="377"/>
      <c r="AN936" s="377"/>
      <c r="AO936" s="382"/>
      <c r="AP936" s="383" t="s">
        <v>301</v>
      </c>
      <c r="AQ936" s="383"/>
      <c r="AR936" s="383"/>
      <c r="AS936" s="383"/>
      <c r="AT936" s="383"/>
      <c r="AU936" s="383"/>
      <c r="AV936" s="383"/>
      <c r="AW936" s="383"/>
      <c r="AX936" s="383"/>
    </row>
    <row r="937" spans="1:50" ht="41.25" customHeight="1" x14ac:dyDescent="0.15">
      <c r="A937" s="389">
        <v>1</v>
      </c>
      <c r="B937" s="389">
        <v>1</v>
      </c>
      <c r="C937" s="374" t="s">
        <v>676</v>
      </c>
      <c r="D937" s="360"/>
      <c r="E937" s="360"/>
      <c r="F937" s="360"/>
      <c r="G937" s="360"/>
      <c r="H937" s="360"/>
      <c r="I937" s="360"/>
      <c r="J937" s="361">
        <v>8000020132039</v>
      </c>
      <c r="K937" s="362"/>
      <c r="L937" s="362"/>
      <c r="M937" s="362"/>
      <c r="N937" s="362"/>
      <c r="O937" s="362"/>
      <c r="P937" s="375" t="s">
        <v>699</v>
      </c>
      <c r="Q937" s="363"/>
      <c r="R937" s="363"/>
      <c r="S937" s="363"/>
      <c r="T937" s="363"/>
      <c r="U937" s="363"/>
      <c r="V937" s="363"/>
      <c r="W937" s="363"/>
      <c r="X937" s="363"/>
      <c r="Y937" s="364">
        <v>18</v>
      </c>
      <c r="Z937" s="365"/>
      <c r="AA937" s="365"/>
      <c r="AB937" s="366"/>
      <c r="AC937" s="376" t="s">
        <v>696</v>
      </c>
      <c r="AD937" s="384"/>
      <c r="AE937" s="384"/>
      <c r="AF937" s="384"/>
      <c r="AG937" s="384"/>
      <c r="AH937" s="385" t="s">
        <v>697</v>
      </c>
      <c r="AI937" s="386"/>
      <c r="AJ937" s="386"/>
      <c r="AK937" s="386"/>
      <c r="AL937" s="370" t="s">
        <v>698</v>
      </c>
      <c r="AM937" s="371"/>
      <c r="AN937" s="371"/>
      <c r="AO937" s="372"/>
      <c r="AP937" s="373" t="s">
        <v>735</v>
      </c>
      <c r="AQ937" s="373"/>
      <c r="AR937" s="373"/>
      <c r="AS937" s="373"/>
      <c r="AT937" s="373"/>
      <c r="AU937" s="373"/>
      <c r="AV937" s="373"/>
      <c r="AW937" s="373"/>
      <c r="AX937" s="373"/>
    </row>
    <row r="938" spans="1:50" ht="41.25" customHeight="1" x14ac:dyDescent="0.15">
      <c r="A938" s="389">
        <v>2</v>
      </c>
      <c r="B938" s="389">
        <v>1</v>
      </c>
      <c r="C938" s="374" t="s">
        <v>677</v>
      </c>
      <c r="D938" s="360"/>
      <c r="E938" s="360"/>
      <c r="F938" s="360"/>
      <c r="G938" s="360"/>
      <c r="H938" s="360"/>
      <c r="I938" s="360"/>
      <c r="J938" s="361">
        <v>7000020132080</v>
      </c>
      <c r="K938" s="362"/>
      <c r="L938" s="362"/>
      <c r="M938" s="362"/>
      <c r="N938" s="362"/>
      <c r="O938" s="362"/>
      <c r="P938" s="375" t="s">
        <v>699</v>
      </c>
      <c r="Q938" s="363"/>
      <c r="R938" s="363"/>
      <c r="S938" s="363"/>
      <c r="T938" s="363"/>
      <c r="U938" s="363"/>
      <c r="V938" s="363"/>
      <c r="W938" s="363"/>
      <c r="X938" s="363"/>
      <c r="Y938" s="364">
        <v>15</v>
      </c>
      <c r="Z938" s="365"/>
      <c r="AA938" s="365"/>
      <c r="AB938" s="366"/>
      <c r="AC938" s="376" t="s">
        <v>696</v>
      </c>
      <c r="AD938" s="384"/>
      <c r="AE938" s="384"/>
      <c r="AF938" s="384"/>
      <c r="AG938" s="384"/>
      <c r="AH938" s="385" t="s">
        <v>697</v>
      </c>
      <c r="AI938" s="386"/>
      <c r="AJ938" s="386"/>
      <c r="AK938" s="386"/>
      <c r="AL938" s="370" t="s">
        <v>698</v>
      </c>
      <c r="AM938" s="371"/>
      <c r="AN938" s="371"/>
      <c r="AO938" s="372"/>
      <c r="AP938" s="373" t="s">
        <v>735</v>
      </c>
      <c r="AQ938" s="373"/>
      <c r="AR938" s="373"/>
      <c r="AS938" s="373"/>
      <c r="AT938" s="373"/>
      <c r="AU938" s="373"/>
      <c r="AV938" s="373"/>
      <c r="AW938" s="373"/>
      <c r="AX938" s="373"/>
    </row>
    <row r="939" spans="1:50" ht="41.25" customHeight="1" x14ac:dyDescent="0.15">
      <c r="A939" s="389">
        <v>3</v>
      </c>
      <c r="B939" s="389">
        <v>1</v>
      </c>
      <c r="C939" s="374" t="s">
        <v>678</v>
      </c>
      <c r="D939" s="360"/>
      <c r="E939" s="360"/>
      <c r="F939" s="360"/>
      <c r="G939" s="360"/>
      <c r="H939" s="360"/>
      <c r="I939" s="360"/>
      <c r="J939" s="361">
        <v>4000020082015</v>
      </c>
      <c r="K939" s="362"/>
      <c r="L939" s="362"/>
      <c r="M939" s="362"/>
      <c r="N939" s="362"/>
      <c r="O939" s="362"/>
      <c r="P939" s="375" t="s">
        <v>699</v>
      </c>
      <c r="Q939" s="363"/>
      <c r="R939" s="363"/>
      <c r="S939" s="363"/>
      <c r="T939" s="363"/>
      <c r="U939" s="363"/>
      <c r="V939" s="363"/>
      <c r="W939" s="363"/>
      <c r="X939" s="363"/>
      <c r="Y939" s="364">
        <v>12</v>
      </c>
      <c r="Z939" s="365"/>
      <c r="AA939" s="365"/>
      <c r="AB939" s="366"/>
      <c r="AC939" s="376" t="s">
        <v>696</v>
      </c>
      <c r="AD939" s="384"/>
      <c r="AE939" s="384"/>
      <c r="AF939" s="384"/>
      <c r="AG939" s="384"/>
      <c r="AH939" s="385" t="s">
        <v>697</v>
      </c>
      <c r="AI939" s="386"/>
      <c r="AJ939" s="386"/>
      <c r="AK939" s="386"/>
      <c r="AL939" s="370" t="s">
        <v>698</v>
      </c>
      <c r="AM939" s="371"/>
      <c r="AN939" s="371"/>
      <c r="AO939" s="372"/>
      <c r="AP939" s="373" t="s">
        <v>735</v>
      </c>
      <c r="AQ939" s="373"/>
      <c r="AR939" s="373"/>
      <c r="AS939" s="373"/>
      <c r="AT939" s="373"/>
      <c r="AU939" s="373"/>
      <c r="AV939" s="373"/>
      <c r="AW939" s="373"/>
      <c r="AX939" s="373"/>
    </row>
    <row r="940" spans="1:50" ht="41.25" customHeight="1" x14ac:dyDescent="0.15">
      <c r="A940" s="389">
        <v>4</v>
      </c>
      <c r="B940" s="389">
        <v>1</v>
      </c>
      <c r="C940" s="374" t="s">
        <v>679</v>
      </c>
      <c r="D940" s="360"/>
      <c r="E940" s="360"/>
      <c r="F940" s="360"/>
      <c r="G940" s="360"/>
      <c r="H940" s="360"/>
      <c r="I940" s="360"/>
      <c r="J940" s="361">
        <v>8000020131024</v>
      </c>
      <c r="K940" s="362"/>
      <c r="L940" s="362"/>
      <c r="M940" s="362"/>
      <c r="N940" s="362"/>
      <c r="O940" s="362"/>
      <c r="P940" s="375" t="s">
        <v>699</v>
      </c>
      <c r="Q940" s="363"/>
      <c r="R940" s="363"/>
      <c r="S940" s="363"/>
      <c r="T940" s="363"/>
      <c r="U940" s="363"/>
      <c r="V940" s="363"/>
      <c r="W940" s="363"/>
      <c r="X940" s="363"/>
      <c r="Y940" s="364">
        <v>11</v>
      </c>
      <c r="Z940" s="365"/>
      <c r="AA940" s="365"/>
      <c r="AB940" s="366"/>
      <c r="AC940" s="376" t="s">
        <v>696</v>
      </c>
      <c r="AD940" s="384"/>
      <c r="AE940" s="384"/>
      <c r="AF940" s="384"/>
      <c r="AG940" s="384"/>
      <c r="AH940" s="385" t="s">
        <v>697</v>
      </c>
      <c r="AI940" s="386"/>
      <c r="AJ940" s="386"/>
      <c r="AK940" s="386"/>
      <c r="AL940" s="370" t="s">
        <v>698</v>
      </c>
      <c r="AM940" s="371"/>
      <c r="AN940" s="371"/>
      <c r="AO940" s="372"/>
      <c r="AP940" s="373" t="s">
        <v>735</v>
      </c>
      <c r="AQ940" s="373"/>
      <c r="AR940" s="373"/>
      <c r="AS940" s="373"/>
      <c r="AT940" s="373"/>
      <c r="AU940" s="373"/>
      <c r="AV940" s="373"/>
      <c r="AW940" s="373"/>
      <c r="AX940" s="373"/>
    </row>
    <row r="941" spans="1:50" ht="41.25" customHeight="1" x14ac:dyDescent="0.15">
      <c r="A941" s="389">
        <v>5</v>
      </c>
      <c r="B941" s="389">
        <v>1</v>
      </c>
      <c r="C941" s="374" t="s">
        <v>680</v>
      </c>
      <c r="D941" s="360"/>
      <c r="E941" s="360"/>
      <c r="F941" s="360"/>
      <c r="G941" s="360"/>
      <c r="H941" s="360"/>
      <c r="I941" s="360"/>
      <c r="J941" s="361">
        <v>8000020131016</v>
      </c>
      <c r="K941" s="362"/>
      <c r="L941" s="362"/>
      <c r="M941" s="362"/>
      <c r="N941" s="362"/>
      <c r="O941" s="362"/>
      <c r="P941" s="375" t="s">
        <v>699</v>
      </c>
      <c r="Q941" s="363"/>
      <c r="R941" s="363"/>
      <c r="S941" s="363"/>
      <c r="T941" s="363"/>
      <c r="U941" s="363"/>
      <c r="V941" s="363"/>
      <c r="W941" s="363"/>
      <c r="X941" s="363"/>
      <c r="Y941" s="364">
        <v>7</v>
      </c>
      <c r="Z941" s="365"/>
      <c r="AA941" s="365"/>
      <c r="AB941" s="366"/>
      <c r="AC941" s="376" t="s">
        <v>696</v>
      </c>
      <c r="AD941" s="384"/>
      <c r="AE941" s="384"/>
      <c r="AF941" s="384"/>
      <c r="AG941" s="384"/>
      <c r="AH941" s="385" t="s">
        <v>697</v>
      </c>
      <c r="AI941" s="386"/>
      <c r="AJ941" s="386"/>
      <c r="AK941" s="386"/>
      <c r="AL941" s="370" t="s">
        <v>698</v>
      </c>
      <c r="AM941" s="371"/>
      <c r="AN941" s="371"/>
      <c r="AO941" s="372"/>
      <c r="AP941" s="373" t="s">
        <v>735</v>
      </c>
      <c r="AQ941" s="373"/>
      <c r="AR941" s="373"/>
      <c r="AS941" s="373"/>
      <c r="AT941" s="373"/>
      <c r="AU941" s="373"/>
      <c r="AV941" s="373"/>
      <c r="AW941" s="373"/>
      <c r="AX941" s="373"/>
    </row>
    <row r="942" spans="1:50" ht="41.25" customHeight="1" x14ac:dyDescent="0.15">
      <c r="A942" s="389">
        <v>6</v>
      </c>
      <c r="B942" s="389">
        <v>1</v>
      </c>
      <c r="C942" s="374" t="s">
        <v>681</v>
      </c>
      <c r="D942" s="360"/>
      <c r="E942" s="360"/>
      <c r="F942" s="360"/>
      <c r="G942" s="360"/>
      <c r="H942" s="360"/>
      <c r="I942" s="360"/>
      <c r="J942" s="361">
        <v>1000020172090</v>
      </c>
      <c r="K942" s="362"/>
      <c r="L942" s="362"/>
      <c r="M942" s="362"/>
      <c r="N942" s="362"/>
      <c r="O942" s="362"/>
      <c r="P942" s="375" t="s">
        <v>700</v>
      </c>
      <c r="Q942" s="363"/>
      <c r="R942" s="363"/>
      <c r="S942" s="363"/>
      <c r="T942" s="363"/>
      <c r="U942" s="363"/>
      <c r="V942" s="363"/>
      <c r="W942" s="363"/>
      <c r="X942" s="363"/>
      <c r="Y942" s="364">
        <v>3</v>
      </c>
      <c r="Z942" s="365"/>
      <c r="AA942" s="365"/>
      <c r="AB942" s="366"/>
      <c r="AC942" s="376" t="s">
        <v>696</v>
      </c>
      <c r="AD942" s="384"/>
      <c r="AE942" s="384"/>
      <c r="AF942" s="384"/>
      <c r="AG942" s="384"/>
      <c r="AH942" s="385" t="s">
        <v>697</v>
      </c>
      <c r="AI942" s="386"/>
      <c r="AJ942" s="386"/>
      <c r="AK942" s="386"/>
      <c r="AL942" s="370" t="s">
        <v>698</v>
      </c>
      <c r="AM942" s="371"/>
      <c r="AN942" s="371"/>
      <c r="AO942" s="372"/>
      <c r="AP942" s="373" t="s">
        <v>735</v>
      </c>
      <c r="AQ942" s="373"/>
      <c r="AR942" s="373"/>
      <c r="AS942" s="373"/>
      <c r="AT942" s="373"/>
      <c r="AU942" s="373"/>
      <c r="AV942" s="373"/>
      <c r="AW942" s="373"/>
      <c r="AX942" s="373"/>
    </row>
    <row r="943" spans="1:50" ht="41.25" customHeight="1" x14ac:dyDescent="0.15">
      <c r="A943" s="389">
        <v>7</v>
      </c>
      <c r="B943" s="389">
        <v>1</v>
      </c>
      <c r="C943" s="374" t="s">
        <v>682</v>
      </c>
      <c r="D943" s="360"/>
      <c r="E943" s="360"/>
      <c r="F943" s="360"/>
      <c r="G943" s="360"/>
      <c r="H943" s="360"/>
      <c r="I943" s="360"/>
      <c r="J943" s="361">
        <v>3000020202151</v>
      </c>
      <c r="K943" s="362"/>
      <c r="L943" s="362"/>
      <c r="M943" s="362"/>
      <c r="N943" s="362"/>
      <c r="O943" s="362"/>
      <c r="P943" s="375" t="s">
        <v>700</v>
      </c>
      <c r="Q943" s="363"/>
      <c r="R943" s="363"/>
      <c r="S943" s="363"/>
      <c r="T943" s="363"/>
      <c r="U943" s="363"/>
      <c r="V943" s="363"/>
      <c r="W943" s="363"/>
      <c r="X943" s="363"/>
      <c r="Y943" s="364">
        <v>1</v>
      </c>
      <c r="Z943" s="365"/>
      <c r="AA943" s="365"/>
      <c r="AB943" s="366"/>
      <c r="AC943" s="376" t="s">
        <v>696</v>
      </c>
      <c r="AD943" s="384"/>
      <c r="AE943" s="384"/>
      <c r="AF943" s="384"/>
      <c r="AG943" s="384"/>
      <c r="AH943" s="385" t="s">
        <v>697</v>
      </c>
      <c r="AI943" s="386"/>
      <c r="AJ943" s="386"/>
      <c r="AK943" s="386"/>
      <c r="AL943" s="370" t="s">
        <v>698</v>
      </c>
      <c r="AM943" s="371"/>
      <c r="AN943" s="371"/>
      <c r="AO943" s="372"/>
      <c r="AP943" s="373" t="s">
        <v>735</v>
      </c>
      <c r="AQ943" s="373"/>
      <c r="AR943" s="373"/>
      <c r="AS943" s="373"/>
      <c r="AT943" s="373"/>
      <c r="AU943" s="373"/>
      <c r="AV943" s="373"/>
      <c r="AW943" s="373"/>
      <c r="AX943" s="373"/>
    </row>
    <row r="944" spans="1:50" ht="41.25" customHeight="1" x14ac:dyDescent="0.15">
      <c r="A944" s="389">
        <v>8</v>
      </c>
      <c r="B944" s="389">
        <v>1</v>
      </c>
      <c r="C944" s="374" t="s">
        <v>683</v>
      </c>
      <c r="D944" s="360"/>
      <c r="E944" s="360"/>
      <c r="F944" s="360"/>
      <c r="G944" s="360"/>
      <c r="H944" s="360"/>
      <c r="I944" s="360"/>
      <c r="J944" s="361">
        <v>1000020472093</v>
      </c>
      <c r="K944" s="362"/>
      <c r="L944" s="362"/>
      <c r="M944" s="362"/>
      <c r="N944" s="362"/>
      <c r="O944" s="362"/>
      <c r="P944" s="375" t="s">
        <v>701</v>
      </c>
      <c r="Q944" s="363"/>
      <c r="R944" s="363"/>
      <c r="S944" s="363"/>
      <c r="T944" s="363"/>
      <c r="U944" s="363"/>
      <c r="V944" s="363"/>
      <c r="W944" s="363"/>
      <c r="X944" s="363"/>
      <c r="Y944" s="364">
        <v>1</v>
      </c>
      <c r="Z944" s="365"/>
      <c r="AA944" s="365"/>
      <c r="AB944" s="366"/>
      <c r="AC944" s="376" t="s">
        <v>696</v>
      </c>
      <c r="AD944" s="384"/>
      <c r="AE944" s="384"/>
      <c r="AF944" s="384"/>
      <c r="AG944" s="384"/>
      <c r="AH944" s="385" t="s">
        <v>697</v>
      </c>
      <c r="AI944" s="386"/>
      <c r="AJ944" s="386"/>
      <c r="AK944" s="386"/>
      <c r="AL944" s="370" t="s">
        <v>698</v>
      </c>
      <c r="AM944" s="371"/>
      <c r="AN944" s="371"/>
      <c r="AO944" s="372"/>
      <c r="AP944" s="373" t="s">
        <v>735</v>
      </c>
      <c r="AQ944" s="373"/>
      <c r="AR944" s="373"/>
      <c r="AS944" s="373"/>
      <c r="AT944" s="373"/>
      <c r="AU944" s="373"/>
      <c r="AV944" s="373"/>
      <c r="AW944" s="373"/>
      <c r="AX944" s="373"/>
    </row>
    <row r="945" spans="1:50" ht="41.25" customHeight="1" x14ac:dyDescent="0.15">
      <c r="A945" s="389">
        <v>9</v>
      </c>
      <c r="B945" s="389">
        <v>1</v>
      </c>
      <c r="C945" s="374" t="s">
        <v>684</v>
      </c>
      <c r="D945" s="360"/>
      <c r="E945" s="360"/>
      <c r="F945" s="360"/>
      <c r="G945" s="360"/>
      <c r="H945" s="360"/>
      <c r="I945" s="360"/>
      <c r="J945" s="361">
        <v>2000020142051</v>
      </c>
      <c r="K945" s="362"/>
      <c r="L945" s="362"/>
      <c r="M945" s="362"/>
      <c r="N945" s="362"/>
      <c r="O945" s="362"/>
      <c r="P945" s="375" t="s">
        <v>703</v>
      </c>
      <c r="Q945" s="363"/>
      <c r="R945" s="363"/>
      <c r="S945" s="363"/>
      <c r="T945" s="363"/>
      <c r="U945" s="363"/>
      <c r="V945" s="363"/>
      <c r="W945" s="363"/>
      <c r="X945" s="363"/>
      <c r="Y945" s="364">
        <v>1</v>
      </c>
      <c r="Z945" s="365"/>
      <c r="AA945" s="365"/>
      <c r="AB945" s="366"/>
      <c r="AC945" s="376" t="s">
        <v>696</v>
      </c>
      <c r="AD945" s="384"/>
      <c r="AE945" s="384"/>
      <c r="AF945" s="384"/>
      <c r="AG945" s="384"/>
      <c r="AH945" s="385" t="s">
        <v>697</v>
      </c>
      <c r="AI945" s="386"/>
      <c r="AJ945" s="386"/>
      <c r="AK945" s="386"/>
      <c r="AL945" s="370" t="s">
        <v>698</v>
      </c>
      <c r="AM945" s="371"/>
      <c r="AN945" s="371"/>
      <c r="AO945" s="372"/>
      <c r="AP945" s="373" t="s">
        <v>735</v>
      </c>
      <c r="AQ945" s="373"/>
      <c r="AR945" s="373"/>
      <c r="AS945" s="373"/>
      <c r="AT945" s="373"/>
      <c r="AU945" s="373"/>
      <c r="AV945" s="373"/>
      <c r="AW945" s="373"/>
      <c r="AX945" s="373"/>
    </row>
    <row r="946" spans="1:50" ht="41.25" customHeight="1" x14ac:dyDescent="0.15">
      <c r="A946" s="389">
        <v>10</v>
      </c>
      <c r="B946" s="389">
        <v>1</v>
      </c>
      <c r="C946" s="374" t="s">
        <v>726</v>
      </c>
      <c r="D946" s="360"/>
      <c r="E946" s="360"/>
      <c r="F946" s="360"/>
      <c r="G946" s="360"/>
      <c r="H946" s="360"/>
      <c r="I946" s="360"/>
      <c r="J946" s="361">
        <v>8000020433683</v>
      </c>
      <c r="K946" s="362"/>
      <c r="L946" s="362"/>
      <c r="M946" s="362"/>
      <c r="N946" s="362"/>
      <c r="O946" s="362"/>
      <c r="P946" s="375" t="s">
        <v>702</v>
      </c>
      <c r="Q946" s="363"/>
      <c r="R946" s="363"/>
      <c r="S946" s="363"/>
      <c r="T946" s="363"/>
      <c r="U946" s="363"/>
      <c r="V946" s="363"/>
      <c r="W946" s="363"/>
      <c r="X946" s="363"/>
      <c r="Y946" s="364">
        <v>0.8</v>
      </c>
      <c r="Z946" s="365"/>
      <c r="AA946" s="365"/>
      <c r="AB946" s="366"/>
      <c r="AC946" s="376" t="s">
        <v>696</v>
      </c>
      <c r="AD946" s="384"/>
      <c r="AE946" s="384"/>
      <c r="AF946" s="384"/>
      <c r="AG946" s="384"/>
      <c r="AH946" s="385" t="s">
        <v>697</v>
      </c>
      <c r="AI946" s="386"/>
      <c r="AJ946" s="386"/>
      <c r="AK946" s="386"/>
      <c r="AL946" s="370" t="s">
        <v>698</v>
      </c>
      <c r="AM946" s="371"/>
      <c r="AN946" s="371"/>
      <c r="AO946" s="372"/>
      <c r="AP946" s="373" t="s">
        <v>735</v>
      </c>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339</v>
      </c>
      <c r="AD969" s="148"/>
      <c r="AE969" s="148"/>
      <c r="AF969" s="148"/>
      <c r="AG969" s="148"/>
      <c r="AH969" s="380" t="s">
        <v>366</v>
      </c>
      <c r="AI969" s="377"/>
      <c r="AJ969" s="377"/>
      <c r="AK969" s="377"/>
      <c r="AL969" s="377" t="s">
        <v>21</v>
      </c>
      <c r="AM969" s="377"/>
      <c r="AN969" s="377"/>
      <c r="AO969" s="382"/>
      <c r="AP969" s="383" t="s">
        <v>301</v>
      </c>
      <c r="AQ969" s="383"/>
      <c r="AR969" s="383"/>
      <c r="AS969" s="383"/>
      <c r="AT969" s="383"/>
      <c r="AU969" s="383"/>
      <c r="AV969" s="383"/>
      <c r="AW969" s="383"/>
      <c r="AX969" s="383"/>
    </row>
    <row r="970" spans="1:50" ht="40.5" customHeight="1" x14ac:dyDescent="0.15">
      <c r="A970" s="389">
        <v>1</v>
      </c>
      <c r="B970" s="389">
        <v>1</v>
      </c>
      <c r="C970" s="374" t="s">
        <v>686</v>
      </c>
      <c r="D970" s="360"/>
      <c r="E970" s="360"/>
      <c r="F970" s="360"/>
      <c r="G970" s="360"/>
      <c r="H970" s="360"/>
      <c r="I970" s="360"/>
      <c r="J970" s="361">
        <v>1000020131121</v>
      </c>
      <c r="K970" s="362"/>
      <c r="L970" s="362"/>
      <c r="M970" s="362"/>
      <c r="N970" s="362"/>
      <c r="O970" s="362"/>
      <c r="P970" s="375" t="s">
        <v>685</v>
      </c>
      <c r="Q970" s="363"/>
      <c r="R970" s="363"/>
      <c r="S970" s="363"/>
      <c r="T970" s="363"/>
      <c r="U970" s="363"/>
      <c r="V970" s="363"/>
      <c r="W970" s="363"/>
      <c r="X970" s="363"/>
      <c r="Y970" s="364">
        <v>89</v>
      </c>
      <c r="Z970" s="365"/>
      <c r="AA970" s="365"/>
      <c r="AB970" s="366"/>
      <c r="AC970" s="376" t="s">
        <v>696</v>
      </c>
      <c r="AD970" s="384"/>
      <c r="AE970" s="384"/>
      <c r="AF970" s="384"/>
      <c r="AG970" s="384"/>
      <c r="AH970" s="385" t="s">
        <v>697</v>
      </c>
      <c r="AI970" s="386"/>
      <c r="AJ970" s="386"/>
      <c r="AK970" s="386"/>
      <c r="AL970" s="370" t="s">
        <v>698</v>
      </c>
      <c r="AM970" s="371"/>
      <c r="AN970" s="371"/>
      <c r="AO970" s="372"/>
      <c r="AP970" s="373" t="s">
        <v>735</v>
      </c>
      <c r="AQ970" s="373"/>
      <c r="AR970" s="373"/>
      <c r="AS970" s="373"/>
      <c r="AT970" s="373"/>
      <c r="AU970" s="373"/>
      <c r="AV970" s="373"/>
      <c r="AW970" s="373"/>
      <c r="AX970" s="373"/>
    </row>
    <row r="971" spans="1:50" ht="40.5" customHeight="1" x14ac:dyDescent="0.15">
      <c r="A971" s="389">
        <v>2</v>
      </c>
      <c r="B971" s="389">
        <v>1</v>
      </c>
      <c r="C971" s="374" t="s">
        <v>687</v>
      </c>
      <c r="D971" s="360"/>
      <c r="E971" s="360"/>
      <c r="F971" s="360"/>
      <c r="G971" s="360"/>
      <c r="H971" s="360"/>
      <c r="I971" s="360"/>
      <c r="J971" s="361">
        <v>6000020131083</v>
      </c>
      <c r="K971" s="362"/>
      <c r="L971" s="362"/>
      <c r="M971" s="362"/>
      <c r="N971" s="362"/>
      <c r="O971" s="362"/>
      <c r="P971" s="375" t="s">
        <v>685</v>
      </c>
      <c r="Q971" s="363"/>
      <c r="R971" s="363"/>
      <c r="S971" s="363"/>
      <c r="T971" s="363"/>
      <c r="U971" s="363"/>
      <c r="V971" s="363"/>
      <c r="W971" s="363"/>
      <c r="X971" s="363"/>
      <c r="Y971" s="364">
        <v>84</v>
      </c>
      <c r="Z971" s="365"/>
      <c r="AA971" s="365"/>
      <c r="AB971" s="366"/>
      <c r="AC971" s="376" t="s">
        <v>696</v>
      </c>
      <c r="AD971" s="384"/>
      <c r="AE971" s="384"/>
      <c r="AF971" s="384"/>
      <c r="AG971" s="384"/>
      <c r="AH971" s="385" t="s">
        <v>697</v>
      </c>
      <c r="AI971" s="386"/>
      <c r="AJ971" s="386"/>
      <c r="AK971" s="386"/>
      <c r="AL971" s="370" t="s">
        <v>698</v>
      </c>
      <c r="AM971" s="371"/>
      <c r="AN971" s="371"/>
      <c r="AO971" s="372"/>
      <c r="AP971" s="373" t="s">
        <v>735</v>
      </c>
      <c r="AQ971" s="373"/>
      <c r="AR971" s="373"/>
      <c r="AS971" s="373"/>
      <c r="AT971" s="373"/>
      <c r="AU971" s="373"/>
      <c r="AV971" s="373"/>
      <c r="AW971" s="373"/>
      <c r="AX971" s="373"/>
    </row>
    <row r="972" spans="1:50" ht="40.5" customHeight="1" x14ac:dyDescent="0.15">
      <c r="A972" s="389">
        <v>3</v>
      </c>
      <c r="B972" s="389">
        <v>1</v>
      </c>
      <c r="C972" s="374" t="s">
        <v>688</v>
      </c>
      <c r="D972" s="360"/>
      <c r="E972" s="360"/>
      <c r="F972" s="360"/>
      <c r="G972" s="360"/>
      <c r="H972" s="360"/>
      <c r="I972" s="360"/>
      <c r="J972" s="361">
        <v>1000020131237</v>
      </c>
      <c r="K972" s="362"/>
      <c r="L972" s="362"/>
      <c r="M972" s="362"/>
      <c r="N972" s="362"/>
      <c r="O972" s="362"/>
      <c r="P972" s="375" t="s">
        <v>685</v>
      </c>
      <c r="Q972" s="363"/>
      <c r="R972" s="363"/>
      <c r="S972" s="363"/>
      <c r="T972" s="363"/>
      <c r="U972" s="363"/>
      <c r="V972" s="363"/>
      <c r="W972" s="363"/>
      <c r="X972" s="363"/>
      <c r="Y972" s="364">
        <v>75</v>
      </c>
      <c r="Z972" s="365"/>
      <c r="AA972" s="365"/>
      <c r="AB972" s="366"/>
      <c r="AC972" s="376" t="s">
        <v>696</v>
      </c>
      <c r="AD972" s="384"/>
      <c r="AE972" s="384"/>
      <c r="AF972" s="384"/>
      <c r="AG972" s="384"/>
      <c r="AH972" s="385" t="s">
        <v>697</v>
      </c>
      <c r="AI972" s="386"/>
      <c r="AJ972" s="386"/>
      <c r="AK972" s="386"/>
      <c r="AL972" s="370" t="s">
        <v>698</v>
      </c>
      <c r="AM972" s="371"/>
      <c r="AN972" s="371"/>
      <c r="AO972" s="372"/>
      <c r="AP972" s="373" t="s">
        <v>735</v>
      </c>
      <c r="AQ972" s="373"/>
      <c r="AR972" s="373"/>
      <c r="AS972" s="373"/>
      <c r="AT972" s="373"/>
      <c r="AU972" s="373"/>
      <c r="AV972" s="373"/>
      <c r="AW972" s="373"/>
      <c r="AX972" s="373"/>
    </row>
    <row r="973" spans="1:50" ht="40.5" customHeight="1" x14ac:dyDescent="0.15">
      <c r="A973" s="389">
        <v>4</v>
      </c>
      <c r="B973" s="389">
        <v>1</v>
      </c>
      <c r="C973" s="374" t="s">
        <v>689</v>
      </c>
      <c r="D973" s="360"/>
      <c r="E973" s="360"/>
      <c r="F973" s="360"/>
      <c r="G973" s="360"/>
      <c r="H973" s="360"/>
      <c r="I973" s="360"/>
      <c r="J973" s="361">
        <v>3000020131202</v>
      </c>
      <c r="K973" s="362"/>
      <c r="L973" s="362"/>
      <c r="M973" s="362"/>
      <c r="N973" s="362"/>
      <c r="O973" s="362"/>
      <c r="P973" s="375" t="s">
        <v>685</v>
      </c>
      <c r="Q973" s="363"/>
      <c r="R973" s="363"/>
      <c r="S973" s="363"/>
      <c r="T973" s="363"/>
      <c r="U973" s="363"/>
      <c r="V973" s="363"/>
      <c r="W973" s="363"/>
      <c r="X973" s="363"/>
      <c r="Y973" s="364">
        <v>67</v>
      </c>
      <c r="Z973" s="365"/>
      <c r="AA973" s="365"/>
      <c r="AB973" s="366"/>
      <c r="AC973" s="376" t="s">
        <v>696</v>
      </c>
      <c r="AD973" s="384"/>
      <c r="AE973" s="384"/>
      <c r="AF973" s="384"/>
      <c r="AG973" s="384"/>
      <c r="AH973" s="385" t="s">
        <v>697</v>
      </c>
      <c r="AI973" s="386"/>
      <c r="AJ973" s="386"/>
      <c r="AK973" s="386"/>
      <c r="AL973" s="370" t="s">
        <v>698</v>
      </c>
      <c r="AM973" s="371"/>
      <c r="AN973" s="371"/>
      <c r="AO973" s="372"/>
      <c r="AP973" s="373" t="s">
        <v>735</v>
      </c>
      <c r="AQ973" s="373"/>
      <c r="AR973" s="373"/>
      <c r="AS973" s="373"/>
      <c r="AT973" s="373"/>
      <c r="AU973" s="373"/>
      <c r="AV973" s="373"/>
      <c r="AW973" s="373"/>
      <c r="AX973" s="373"/>
    </row>
    <row r="974" spans="1:50" ht="40.5" customHeight="1" x14ac:dyDescent="0.15">
      <c r="A974" s="389">
        <v>5</v>
      </c>
      <c r="B974" s="389">
        <v>1</v>
      </c>
      <c r="C974" s="374" t="s">
        <v>690</v>
      </c>
      <c r="D974" s="360"/>
      <c r="E974" s="360"/>
      <c r="F974" s="360"/>
      <c r="G974" s="360"/>
      <c r="H974" s="360"/>
      <c r="I974" s="360"/>
      <c r="J974" s="361">
        <v>6000020131199</v>
      </c>
      <c r="K974" s="362"/>
      <c r="L974" s="362"/>
      <c r="M974" s="362"/>
      <c r="N974" s="362"/>
      <c r="O974" s="362"/>
      <c r="P974" s="375" t="s">
        <v>685</v>
      </c>
      <c r="Q974" s="363"/>
      <c r="R974" s="363"/>
      <c r="S974" s="363"/>
      <c r="T974" s="363"/>
      <c r="U974" s="363"/>
      <c r="V974" s="363"/>
      <c r="W974" s="363"/>
      <c r="X974" s="363"/>
      <c r="Y974" s="364">
        <v>63</v>
      </c>
      <c r="Z974" s="365"/>
      <c r="AA974" s="365"/>
      <c r="AB974" s="366"/>
      <c r="AC974" s="376" t="s">
        <v>696</v>
      </c>
      <c r="AD974" s="384"/>
      <c r="AE974" s="384"/>
      <c r="AF974" s="384"/>
      <c r="AG974" s="384"/>
      <c r="AH974" s="385" t="s">
        <v>697</v>
      </c>
      <c r="AI974" s="386"/>
      <c r="AJ974" s="386"/>
      <c r="AK974" s="386"/>
      <c r="AL974" s="370" t="s">
        <v>698</v>
      </c>
      <c r="AM974" s="371"/>
      <c r="AN974" s="371"/>
      <c r="AO974" s="372"/>
      <c r="AP974" s="373" t="s">
        <v>735</v>
      </c>
      <c r="AQ974" s="373"/>
      <c r="AR974" s="373"/>
      <c r="AS974" s="373"/>
      <c r="AT974" s="373"/>
      <c r="AU974" s="373"/>
      <c r="AV974" s="373"/>
      <c r="AW974" s="373"/>
      <c r="AX974" s="373"/>
    </row>
    <row r="975" spans="1:50" ht="40.5" customHeight="1" x14ac:dyDescent="0.15">
      <c r="A975" s="389">
        <v>6</v>
      </c>
      <c r="B975" s="389">
        <v>1</v>
      </c>
      <c r="C975" s="374" t="s">
        <v>691</v>
      </c>
      <c r="D975" s="360"/>
      <c r="E975" s="360"/>
      <c r="F975" s="360"/>
      <c r="G975" s="360"/>
      <c r="H975" s="360"/>
      <c r="I975" s="360"/>
      <c r="J975" s="361">
        <v>2000020131211</v>
      </c>
      <c r="K975" s="362"/>
      <c r="L975" s="362"/>
      <c r="M975" s="362"/>
      <c r="N975" s="362"/>
      <c r="O975" s="362"/>
      <c r="P975" s="375" t="s">
        <v>685</v>
      </c>
      <c r="Q975" s="363"/>
      <c r="R975" s="363"/>
      <c r="S975" s="363"/>
      <c r="T975" s="363"/>
      <c r="U975" s="363"/>
      <c r="V975" s="363"/>
      <c r="W975" s="363"/>
      <c r="X975" s="363"/>
      <c r="Y975" s="364">
        <v>62</v>
      </c>
      <c r="Z975" s="365"/>
      <c r="AA975" s="365"/>
      <c r="AB975" s="366"/>
      <c r="AC975" s="376" t="s">
        <v>696</v>
      </c>
      <c r="AD975" s="384"/>
      <c r="AE975" s="384"/>
      <c r="AF975" s="384"/>
      <c r="AG975" s="384"/>
      <c r="AH975" s="385" t="s">
        <v>697</v>
      </c>
      <c r="AI975" s="386"/>
      <c r="AJ975" s="386"/>
      <c r="AK975" s="386"/>
      <c r="AL975" s="370" t="s">
        <v>698</v>
      </c>
      <c r="AM975" s="371"/>
      <c r="AN975" s="371"/>
      <c r="AO975" s="372"/>
      <c r="AP975" s="373" t="s">
        <v>735</v>
      </c>
      <c r="AQ975" s="373"/>
      <c r="AR975" s="373"/>
      <c r="AS975" s="373"/>
      <c r="AT975" s="373"/>
      <c r="AU975" s="373"/>
      <c r="AV975" s="373"/>
      <c r="AW975" s="373"/>
      <c r="AX975" s="373"/>
    </row>
    <row r="976" spans="1:50" ht="40.5" customHeight="1" x14ac:dyDescent="0.15">
      <c r="A976" s="389">
        <v>7</v>
      </c>
      <c r="B976" s="389">
        <v>1</v>
      </c>
      <c r="C976" s="374" t="s">
        <v>692</v>
      </c>
      <c r="D976" s="360"/>
      <c r="E976" s="360"/>
      <c r="F976" s="360"/>
      <c r="G976" s="360"/>
      <c r="H976" s="360"/>
      <c r="I976" s="360"/>
      <c r="J976" s="361">
        <v>1000020131113</v>
      </c>
      <c r="K976" s="362"/>
      <c r="L976" s="362"/>
      <c r="M976" s="362"/>
      <c r="N976" s="362"/>
      <c r="O976" s="362"/>
      <c r="P976" s="375" t="s">
        <v>685</v>
      </c>
      <c r="Q976" s="363"/>
      <c r="R976" s="363"/>
      <c r="S976" s="363"/>
      <c r="T976" s="363"/>
      <c r="U976" s="363"/>
      <c r="V976" s="363"/>
      <c r="W976" s="363"/>
      <c r="X976" s="363"/>
      <c r="Y976" s="364">
        <v>62</v>
      </c>
      <c r="Z976" s="365"/>
      <c r="AA976" s="365"/>
      <c r="AB976" s="366"/>
      <c r="AC976" s="376" t="s">
        <v>696</v>
      </c>
      <c r="AD976" s="384"/>
      <c r="AE976" s="384"/>
      <c r="AF976" s="384"/>
      <c r="AG976" s="384"/>
      <c r="AH976" s="385" t="s">
        <v>697</v>
      </c>
      <c r="AI976" s="386"/>
      <c r="AJ976" s="386"/>
      <c r="AK976" s="386"/>
      <c r="AL976" s="370" t="s">
        <v>698</v>
      </c>
      <c r="AM976" s="371"/>
      <c r="AN976" s="371"/>
      <c r="AO976" s="372"/>
      <c r="AP976" s="373" t="s">
        <v>735</v>
      </c>
      <c r="AQ976" s="373"/>
      <c r="AR976" s="373"/>
      <c r="AS976" s="373"/>
      <c r="AT976" s="373"/>
      <c r="AU976" s="373"/>
      <c r="AV976" s="373"/>
      <c r="AW976" s="373"/>
      <c r="AX976" s="373"/>
    </row>
    <row r="977" spans="1:50" ht="40.5" customHeight="1" x14ac:dyDescent="0.15">
      <c r="A977" s="389">
        <v>8</v>
      </c>
      <c r="B977" s="389">
        <v>1</v>
      </c>
      <c r="C977" s="374" t="s">
        <v>693</v>
      </c>
      <c r="D977" s="360"/>
      <c r="E977" s="360"/>
      <c r="F977" s="360"/>
      <c r="G977" s="360"/>
      <c r="H977" s="360"/>
      <c r="I977" s="360"/>
      <c r="J977" s="361">
        <v>8000020131172</v>
      </c>
      <c r="K977" s="362"/>
      <c r="L977" s="362"/>
      <c r="M977" s="362"/>
      <c r="N977" s="362"/>
      <c r="O977" s="362"/>
      <c r="P977" s="375" t="s">
        <v>685</v>
      </c>
      <c r="Q977" s="363"/>
      <c r="R977" s="363"/>
      <c r="S977" s="363"/>
      <c r="T977" s="363"/>
      <c r="U977" s="363"/>
      <c r="V977" s="363"/>
      <c r="W977" s="363"/>
      <c r="X977" s="363"/>
      <c r="Y977" s="364">
        <v>55</v>
      </c>
      <c r="Z977" s="365"/>
      <c r="AA977" s="365"/>
      <c r="AB977" s="366"/>
      <c r="AC977" s="376" t="s">
        <v>696</v>
      </c>
      <c r="AD977" s="384"/>
      <c r="AE977" s="384"/>
      <c r="AF977" s="384"/>
      <c r="AG977" s="384"/>
      <c r="AH977" s="385" t="s">
        <v>697</v>
      </c>
      <c r="AI977" s="386"/>
      <c r="AJ977" s="386"/>
      <c r="AK977" s="386"/>
      <c r="AL977" s="370" t="s">
        <v>698</v>
      </c>
      <c r="AM977" s="371"/>
      <c r="AN977" s="371"/>
      <c r="AO977" s="372"/>
      <c r="AP977" s="373" t="s">
        <v>735</v>
      </c>
      <c r="AQ977" s="373"/>
      <c r="AR977" s="373"/>
      <c r="AS977" s="373"/>
      <c r="AT977" s="373"/>
      <c r="AU977" s="373"/>
      <c r="AV977" s="373"/>
      <c r="AW977" s="373"/>
      <c r="AX977" s="373"/>
    </row>
    <row r="978" spans="1:50" ht="40.5" customHeight="1" x14ac:dyDescent="0.15">
      <c r="A978" s="389">
        <v>9</v>
      </c>
      <c r="B978" s="389">
        <v>1</v>
      </c>
      <c r="C978" s="374" t="s">
        <v>694</v>
      </c>
      <c r="D978" s="360"/>
      <c r="E978" s="360"/>
      <c r="F978" s="360"/>
      <c r="G978" s="360"/>
      <c r="H978" s="360"/>
      <c r="I978" s="360"/>
      <c r="J978" s="361">
        <v>6000020131091</v>
      </c>
      <c r="K978" s="362"/>
      <c r="L978" s="362"/>
      <c r="M978" s="362"/>
      <c r="N978" s="362"/>
      <c r="O978" s="362"/>
      <c r="P978" s="375" t="s">
        <v>685</v>
      </c>
      <c r="Q978" s="363"/>
      <c r="R978" s="363"/>
      <c r="S978" s="363"/>
      <c r="T978" s="363"/>
      <c r="U978" s="363"/>
      <c r="V978" s="363"/>
      <c r="W978" s="363"/>
      <c r="X978" s="363"/>
      <c r="Y978" s="364">
        <v>53</v>
      </c>
      <c r="Z978" s="365"/>
      <c r="AA978" s="365"/>
      <c r="AB978" s="366"/>
      <c r="AC978" s="376" t="s">
        <v>696</v>
      </c>
      <c r="AD978" s="384"/>
      <c r="AE978" s="384"/>
      <c r="AF978" s="384"/>
      <c r="AG978" s="384"/>
      <c r="AH978" s="385" t="s">
        <v>697</v>
      </c>
      <c r="AI978" s="386"/>
      <c r="AJ978" s="386"/>
      <c r="AK978" s="386"/>
      <c r="AL978" s="370" t="s">
        <v>698</v>
      </c>
      <c r="AM978" s="371"/>
      <c r="AN978" s="371"/>
      <c r="AO978" s="372"/>
      <c r="AP978" s="373" t="s">
        <v>735</v>
      </c>
      <c r="AQ978" s="373"/>
      <c r="AR978" s="373"/>
      <c r="AS978" s="373"/>
      <c r="AT978" s="373"/>
      <c r="AU978" s="373"/>
      <c r="AV978" s="373"/>
      <c r="AW978" s="373"/>
      <c r="AX978" s="373"/>
    </row>
    <row r="979" spans="1:50" ht="40.5" customHeight="1" x14ac:dyDescent="0.15">
      <c r="A979" s="389">
        <v>10</v>
      </c>
      <c r="B979" s="389">
        <v>1</v>
      </c>
      <c r="C979" s="374" t="s">
        <v>695</v>
      </c>
      <c r="D979" s="360"/>
      <c r="E979" s="360"/>
      <c r="F979" s="360"/>
      <c r="G979" s="360"/>
      <c r="H979" s="360"/>
      <c r="I979" s="360"/>
      <c r="J979" s="361">
        <v>1000020131229</v>
      </c>
      <c r="K979" s="362"/>
      <c r="L979" s="362"/>
      <c r="M979" s="362"/>
      <c r="N979" s="362"/>
      <c r="O979" s="362"/>
      <c r="P979" s="375" t="s">
        <v>685</v>
      </c>
      <c r="Q979" s="363"/>
      <c r="R979" s="363"/>
      <c r="S979" s="363"/>
      <c r="T979" s="363"/>
      <c r="U979" s="363"/>
      <c r="V979" s="363"/>
      <c r="W979" s="363"/>
      <c r="X979" s="363"/>
      <c r="Y979" s="364">
        <v>47</v>
      </c>
      <c r="Z979" s="365"/>
      <c r="AA979" s="365"/>
      <c r="AB979" s="366"/>
      <c r="AC979" s="376" t="s">
        <v>696</v>
      </c>
      <c r="AD979" s="384"/>
      <c r="AE979" s="384"/>
      <c r="AF979" s="384"/>
      <c r="AG979" s="384"/>
      <c r="AH979" s="385" t="s">
        <v>697</v>
      </c>
      <c r="AI979" s="386"/>
      <c r="AJ979" s="386"/>
      <c r="AK979" s="386"/>
      <c r="AL979" s="370" t="s">
        <v>698</v>
      </c>
      <c r="AM979" s="371"/>
      <c r="AN979" s="371"/>
      <c r="AO979" s="372"/>
      <c r="AP979" s="373" t="s">
        <v>735</v>
      </c>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339</v>
      </c>
      <c r="AD1002" s="148"/>
      <c r="AE1002" s="148"/>
      <c r="AF1002" s="148"/>
      <c r="AG1002" s="148"/>
      <c r="AH1002" s="380" t="s">
        <v>366</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339</v>
      </c>
      <c r="AD1035" s="148"/>
      <c r="AE1035" s="148"/>
      <c r="AF1035" s="148"/>
      <c r="AG1035" s="148"/>
      <c r="AH1035" s="380" t="s">
        <v>366</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339</v>
      </c>
      <c r="AD1068" s="148"/>
      <c r="AE1068" s="148"/>
      <c r="AF1068" s="148"/>
      <c r="AG1068" s="148"/>
      <c r="AH1068" s="380" t="s">
        <v>366</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330</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345</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331</v>
      </c>
      <c r="AQ1102" s="383"/>
      <c r="AR1102" s="383"/>
      <c r="AS1102" s="383"/>
      <c r="AT1102" s="383"/>
      <c r="AU1102" s="383"/>
      <c r="AV1102" s="383"/>
      <c r="AW1102" s="383"/>
      <c r="AX1102" s="383"/>
    </row>
    <row r="1103" spans="1:50" ht="30" customHeight="1" x14ac:dyDescent="0.15">
      <c r="A1103" s="389">
        <v>1</v>
      </c>
      <c r="B1103" s="389">
        <v>1</v>
      </c>
      <c r="C1103" s="387"/>
      <c r="D1103" s="387"/>
      <c r="E1103" s="351" t="s">
        <v>556</v>
      </c>
      <c r="F1103" s="388"/>
      <c r="G1103" s="388"/>
      <c r="H1103" s="388"/>
      <c r="I1103" s="388"/>
      <c r="J1103" s="361" t="s">
        <v>556</v>
      </c>
      <c r="K1103" s="362"/>
      <c r="L1103" s="362"/>
      <c r="M1103" s="362"/>
      <c r="N1103" s="362"/>
      <c r="O1103" s="362"/>
      <c r="P1103" s="398" t="s">
        <v>557</v>
      </c>
      <c r="Q1103" s="363"/>
      <c r="R1103" s="363"/>
      <c r="S1103" s="363"/>
      <c r="T1103" s="363"/>
      <c r="U1103" s="363"/>
      <c r="V1103" s="363"/>
      <c r="W1103" s="363"/>
      <c r="X1103" s="363"/>
      <c r="Y1103" s="399" t="s">
        <v>556</v>
      </c>
      <c r="Z1103" s="365"/>
      <c r="AA1103" s="365"/>
      <c r="AB1103" s="366"/>
      <c r="AC1103" s="367"/>
      <c r="AD1103" s="367"/>
      <c r="AE1103" s="367"/>
      <c r="AF1103" s="367"/>
      <c r="AG1103" s="367"/>
      <c r="AH1103" s="390" t="s">
        <v>556</v>
      </c>
      <c r="AI1103" s="369"/>
      <c r="AJ1103" s="369"/>
      <c r="AK1103" s="369"/>
      <c r="AL1103" s="391" t="s">
        <v>556</v>
      </c>
      <c r="AM1103" s="371"/>
      <c r="AN1103" s="371"/>
      <c r="AO1103" s="372"/>
      <c r="AP1103" s="392" t="s">
        <v>557</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5" priority="14027">
      <formula>IF(RIGHT(TEXT(P14,"0.#"),1)=".",FALSE,TRUE)</formula>
    </cfRule>
    <cfRule type="expression" dxfId="2744" priority="14028">
      <formula>IF(RIGHT(TEXT(P14,"0.#"),1)=".",TRUE,FALSE)</formula>
    </cfRule>
  </conditionalFormatting>
  <conditionalFormatting sqref="AE32">
    <cfRule type="expression" dxfId="2743" priority="14017">
      <formula>IF(RIGHT(TEXT(AE32,"0.#"),1)=".",FALSE,TRUE)</formula>
    </cfRule>
    <cfRule type="expression" dxfId="2742" priority="14018">
      <formula>IF(RIGHT(TEXT(AE32,"0.#"),1)=".",TRUE,FALSE)</formula>
    </cfRule>
  </conditionalFormatting>
  <conditionalFormatting sqref="P18:AX18">
    <cfRule type="expression" dxfId="2741" priority="13903">
      <formula>IF(RIGHT(TEXT(P18,"0.#"),1)=".",FALSE,TRUE)</formula>
    </cfRule>
    <cfRule type="expression" dxfId="2740" priority="13904">
      <formula>IF(RIGHT(TEXT(P18,"0.#"),1)=".",TRUE,FALSE)</formula>
    </cfRule>
  </conditionalFormatting>
  <conditionalFormatting sqref="Y783">
    <cfRule type="expression" dxfId="2739" priority="13899">
      <formula>IF(RIGHT(TEXT(Y783,"0.#"),1)=".",FALSE,TRUE)</formula>
    </cfRule>
    <cfRule type="expression" dxfId="2738" priority="13900">
      <formula>IF(RIGHT(TEXT(Y783,"0.#"),1)=".",TRUE,FALSE)</formula>
    </cfRule>
  </conditionalFormatting>
  <conditionalFormatting sqref="Y792">
    <cfRule type="expression" dxfId="2737" priority="13895">
      <formula>IF(RIGHT(TEXT(Y792,"0.#"),1)=".",FALSE,TRUE)</formula>
    </cfRule>
    <cfRule type="expression" dxfId="2736" priority="13896">
      <formula>IF(RIGHT(TEXT(Y792,"0.#"),1)=".",TRUE,FALSE)</formula>
    </cfRule>
  </conditionalFormatting>
  <conditionalFormatting sqref="Y823:Y830 Y821 Y810:Y817 Y808 Y797:Y804 Y795">
    <cfRule type="expression" dxfId="2735" priority="13677">
      <formula>IF(RIGHT(TEXT(Y795,"0.#"),1)=".",FALSE,TRUE)</formula>
    </cfRule>
    <cfRule type="expression" dxfId="2734" priority="13678">
      <formula>IF(RIGHT(TEXT(Y795,"0.#"),1)=".",TRUE,FALSE)</formula>
    </cfRule>
  </conditionalFormatting>
  <conditionalFormatting sqref="P16:AQ17 P15:AX15 P13:AX13">
    <cfRule type="expression" dxfId="2733" priority="13725">
      <formula>IF(RIGHT(TEXT(P13,"0.#"),1)=".",FALSE,TRUE)</formula>
    </cfRule>
    <cfRule type="expression" dxfId="2732" priority="13726">
      <formula>IF(RIGHT(TEXT(P13,"0.#"),1)=".",TRUE,FALSE)</formula>
    </cfRule>
  </conditionalFormatting>
  <conditionalFormatting sqref="P19:AJ19">
    <cfRule type="expression" dxfId="2731" priority="13723">
      <formula>IF(RIGHT(TEXT(P19,"0.#"),1)=".",FALSE,TRUE)</formula>
    </cfRule>
    <cfRule type="expression" dxfId="2730" priority="13724">
      <formula>IF(RIGHT(TEXT(P19,"0.#"),1)=".",TRUE,FALSE)</formula>
    </cfRule>
  </conditionalFormatting>
  <conditionalFormatting sqref="AE101 AQ101">
    <cfRule type="expression" dxfId="2729" priority="13715">
      <formula>IF(RIGHT(TEXT(AE101,"0.#"),1)=".",FALSE,TRUE)</formula>
    </cfRule>
    <cfRule type="expression" dxfId="2728" priority="13716">
      <formula>IF(RIGHT(TEXT(AE101,"0.#"),1)=".",TRUE,FALSE)</formula>
    </cfRule>
  </conditionalFormatting>
  <conditionalFormatting sqref="Y784:Y791 Y782">
    <cfRule type="expression" dxfId="2727" priority="13701">
      <formula>IF(RIGHT(TEXT(Y782,"0.#"),1)=".",FALSE,TRUE)</formula>
    </cfRule>
    <cfRule type="expression" dxfId="2726" priority="13702">
      <formula>IF(RIGHT(TEXT(Y782,"0.#"),1)=".",TRUE,FALSE)</formula>
    </cfRule>
  </conditionalFormatting>
  <conditionalFormatting sqref="AU783">
    <cfRule type="expression" dxfId="2725" priority="13699">
      <formula>IF(RIGHT(TEXT(AU783,"0.#"),1)=".",FALSE,TRUE)</formula>
    </cfRule>
    <cfRule type="expression" dxfId="2724" priority="13700">
      <formula>IF(RIGHT(TEXT(AU783,"0.#"),1)=".",TRUE,FALSE)</formula>
    </cfRule>
  </conditionalFormatting>
  <conditionalFormatting sqref="AU792">
    <cfRule type="expression" dxfId="2723" priority="13697">
      <formula>IF(RIGHT(TEXT(AU792,"0.#"),1)=".",FALSE,TRUE)</formula>
    </cfRule>
    <cfRule type="expression" dxfId="2722" priority="13698">
      <formula>IF(RIGHT(TEXT(AU792,"0.#"),1)=".",TRUE,FALSE)</formula>
    </cfRule>
  </conditionalFormatting>
  <conditionalFormatting sqref="AU784:AU791 AU782">
    <cfRule type="expression" dxfId="2721" priority="13695">
      <formula>IF(RIGHT(TEXT(AU782,"0.#"),1)=".",FALSE,TRUE)</formula>
    </cfRule>
    <cfRule type="expression" dxfId="2720" priority="13696">
      <formula>IF(RIGHT(TEXT(AU782,"0.#"),1)=".",TRUE,FALSE)</formula>
    </cfRule>
  </conditionalFormatting>
  <conditionalFormatting sqref="Y822 Y809 Y796">
    <cfRule type="expression" dxfId="2719" priority="13681">
      <formula>IF(RIGHT(TEXT(Y796,"0.#"),1)=".",FALSE,TRUE)</formula>
    </cfRule>
    <cfRule type="expression" dxfId="2718" priority="13682">
      <formula>IF(RIGHT(TEXT(Y796,"0.#"),1)=".",TRUE,FALSE)</formula>
    </cfRule>
  </conditionalFormatting>
  <conditionalFormatting sqref="Y831 Y818 Y805">
    <cfRule type="expression" dxfId="2717" priority="13679">
      <formula>IF(RIGHT(TEXT(Y805,"0.#"),1)=".",FALSE,TRUE)</formula>
    </cfRule>
    <cfRule type="expression" dxfId="2716" priority="13680">
      <formula>IF(RIGHT(TEXT(Y805,"0.#"),1)=".",TRUE,FALSE)</formula>
    </cfRule>
  </conditionalFormatting>
  <conditionalFormatting sqref="AU822 AU809 AU796">
    <cfRule type="expression" dxfId="2715" priority="13675">
      <formula>IF(RIGHT(TEXT(AU796,"0.#"),1)=".",FALSE,TRUE)</formula>
    </cfRule>
    <cfRule type="expression" dxfId="2714" priority="13676">
      <formula>IF(RIGHT(TEXT(AU796,"0.#"),1)=".",TRUE,FALSE)</formula>
    </cfRule>
  </conditionalFormatting>
  <conditionalFormatting sqref="AU831 AU818 AU805">
    <cfRule type="expression" dxfId="2713" priority="13673">
      <formula>IF(RIGHT(TEXT(AU805,"0.#"),1)=".",FALSE,TRUE)</formula>
    </cfRule>
    <cfRule type="expression" dxfId="2712" priority="13674">
      <formula>IF(RIGHT(TEXT(AU805,"0.#"),1)=".",TRUE,FALSE)</formula>
    </cfRule>
  </conditionalFormatting>
  <conditionalFormatting sqref="AU823:AU830 AU821 AU810:AU817 AU808 AU797:AU804 AU795">
    <cfRule type="expression" dxfId="2711" priority="13671">
      <formula>IF(RIGHT(TEXT(AU795,"0.#"),1)=".",FALSE,TRUE)</formula>
    </cfRule>
    <cfRule type="expression" dxfId="2710" priority="13672">
      <formula>IF(RIGHT(TEXT(AU795,"0.#"),1)=".",TRUE,FALSE)</formula>
    </cfRule>
  </conditionalFormatting>
  <conditionalFormatting sqref="AM87">
    <cfRule type="expression" dxfId="2709" priority="13325">
      <formula>IF(RIGHT(TEXT(AM87,"0.#"),1)=".",FALSE,TRUE)</formula>
    </cfRule>
    <cfRule type="expression" dxfId="2708" priority="13326">
      <formula>IF(RIGHT(TEXT(AM87,"0.#"),1)=".",TRUE,FALSE)</formula>
    </cfRule>
  </conditionalFormatting>
  <conditionalFormatting sqref="AE55">
    <cfRule type="expression" dxfId="2707" priority="13393">
      <formula>IF(RIGHT(TEXT(AE55,"0.#"),1)=".",FALSE,TRUE)</formula>
    </cfRule>
    <cfRule type="expression" dxfId="2706" priority="13394">
      <formula>IF(RIGHT(TEXT(AE55,"0.#"),1)=".",TRUE,FALSE)</formula>
    </cfRule>
  </conditionalFormatting>
  <conditionalFormatting sqref="AI55">
    <cfRule type="expression" dxfId="2705" priority="13391">
      <formula>IF(RIGHT(TEXT(AI55,"0.#"),1)=".",FALSE,TRUE)</formula>
    </cfRule>
    <cfRule type="expression" dxfId="2704" priority="13392">
      <formula>IF(RIGHT(TEXT(AI55,"0.#"),1)=".",TRUE,FALSE)</formula>
    </cfRule>
  </conditionalFormatting>
  <conditionalFormatting sqref="AM34">
    <cfRule type="expression" dxfId="2703" priority="13471">
      <formula>IF(RIGHT(TEXT(AM34,"0.#"),1)=".",FALSE,TRUE)</formula>
    </cfRule>
    <cfRule type="expression" dxfId="2702" priority="13472">
      <formula>IF(RIGHT(TEXT(AM34,"0.#"),1)=".",TRUE,FALSE)</formula>
    </cfRule>
  </conditionalFormatting>
  <conditionalFormatting sqref="AE33">
    <cfRule type="expression" dxfId="2701" priority="13485">
      <formula>IF(RIGHT(TEXT(AE33,"0.#"),1)=".",FALSE,TRUE)</formula>
    </cfRule>
    <cfRule type="expression" dxfId="2700" priority="13486">
      <formula>IF(RIGHT(TEXT(AE33,"0.#"),1)=".",TRUE,FALSE)</formula>
    </cfRule>
  </conditionalFormatting>
  <conditionalFormatting sqref="AE34">
    <cfRule type="expression" dxfId="2699" priority="13483">
      <formula>IF(RIGHT(TEXT(AE34,"0.#"),1)=".",FALSE,TRUE)</formula>
    </cfRule>
    <cfRule type="expression" dxfId="2698" priority="13484">
      <formula>IF(RIGHT(TEXT(AE34,"0.#"),1)=".",TRUE,FALSE)</formula>
    </cfRule>
  </conditionalFormatting>
  <conditionalFormatting sqref="AI34">
    <cfRule type="expression" dxfId="2697" priority="13481">
      <formula>IF(RIGHT(TEXT(AI34,"0.#"),1)=".",FALSE,TRUE)</formula>
    </cfRule>
    <cfRule type="expression" dxfId="2696" priority="13482">
      <formula>IF(RIGHT(TEXT(AI34,"0.#"),1)=".",TRUE,FALSE)</formula>
    </cfRule>
  </conditionalFormatting>
  <conditionalFormatting sqref="AI33">
    <cfRule type="expression" dxfId="2695" priority="13479">
      <formula>IF(RIGHT(TEXT(AI33,"0.#"),1)=".",FALSE,TRUE)</formula>
    </cfRule>
    <cfRule type="expression" dxfId="2694" priority="13480">
      <formula>IF(RIGHT(TEXT(AI33,"0.#"),1)=".",TRUE,FALSE)</formula>
    </cfRule>
  </conditionalFormatting>
  <conditionalFormatting sqref="AI32">
    <cfRule type="expression" dxfId="2693" priority="13477">
      <formula>IF(RIGHT(TEXT(AI32,"0.#"),1)=".",FALSE,TRUE)</formula>
    </cfRule>
    <cfRule type="expression" dxfId="2692" priority="13478">
      <formula>IF(RIGHT(TEXT(AI32,"0.#"),1)=".",TRUE,FALSE)</formula>
    </cfRule>
  </conditionalFormatting>
  <conditionalFormatting sqref="AM32">
    <cfRule type="expression" dxfId="2691" priority="13475">
      <formula>IF(RIGHT(TEXT(AM32,"0.#"),1)=".",FALSE,TRUE)</formula>
    </cfRule>
    <cfRule type="expression" dxfId="2690" priority="13476">
      <formula>IF(RIGHT(TEXT(AM32,"0.#"),1)=".",TRUE,FALSE)</formula>
    </cfRule>
  </conditionalFormatting>
  <conditionalFormatting sqref="AM33">
    <cfRule type="expression" dxfId="2689" priority="13473">
      <formula>IF(RIGHT(TEXT(AM33,"0.#"),1)=".",FALSE,TRUE)</formula>
    </cfRule>
    <cfRule type="expression" dxfId="2688" priority="13474">
      <formula>IF(RIGHT(TEXT(AM33,"0.#"),1)=".",TRUE,FALSE)</formula>
    </cfRule>
  </conditionalFormatting>
  <conditionalFormatting sqref="AQ32:AQ34">
    <cfRule type="expression" dxfId="2687" priority="13465">
      <formula>IF(RIGHT(TEXT(AQ32,"0.#"),1)=".",FALSE,TRUE)</formula>
    </cfRule>
    <cfRule type="expression" dxfId="2686" priority="13466">
      <formula>IF(RIGHT(TEXT(AQ32,"0.#"),1)=".",TRUE,FALSE)</formula>
    </cfRule>
  </conditionalFormatting>
  <conditionalFormatting sqref="AU32:AU34">
    <cfRule type="expression" dxfId="2685" priority="13463">
      <formula>IF(RIGHT(TEXT(AU32,"0.#"),1)=".",FALSE,TRUE)</formula>
    </cfRule>
    <cfRule type="expression" dxfId="2684" priority="13464">
      <formula>IF(RIGHT(TEXT(AU32,"0.#"),1)=".",TRUE,FALSE)</formula>
    </cfRule>
  </conditionalFormatting>
  <conditionalFormatting sqref="AE53">
    <cfRule type="expression" dxfId="2683" priority="13397">
      <formula>IF(RIGHT(TEXT(AE53,"0.#"),1)=".",FALSE,TRUE)</formula>
    </cfRule>
    <cfRule type="expression" dxfId="2682" priority="13398">
      <formula>IF(RIGHT(TEXT(AE53,"0.#"),1)=".",TRUE,FALSE)</formula>
    </cfRule>
  </conditionalFormatting>
  <conditionalFormatting sqref="AE54">
    <cfRule type="expression" dxfId="2681" priority="13395">
      <formula>IF(RIGHT(TEXT(AE54,"0.#"),1)=".",FALSE,TRUE)</formula>
    </cfRule>
    <cfRule type="expression" dxfId="2680" priority="13396">
      <formula>IF(RIGHT(TEXT(AE54,"0.#"),1)=".",TRUE,FALSE)</formula>
    </cfRule>
  </conditionalFormatting>
  <conditionalFormatting sqref="AI54">
    <cfRule type="expression" dxfId="2679" priority="13389">
      <formula>IF(RIGHT(TEXT(AI54,"0.#"),1)=".",FALSE,TRUE)</formula>
    </cfRule>
    <cfRule type="expression" dxfId="2678" priority="13390">
      <formula>IF(RIGHT(TEXT(AI54,"0.#"),1)=".",TRUE,FALSE)</formula>
    </cfRule>
  </conditionalFormatting>
  <conditionalFormatting sqref="AI53">
    <cfRule type="expression" dxfId="2677" priority="13387">
      <formula>IF(RIGHT(TEXT(AI53,"0.#"),1)=".",FALSE,TRUE)</formula>
    </cfRule>
    <cfRule type="expression" dxfId="2676" priority="13388">
      <formula>IF(RIGHT(TEXT(AI53,"0.#"),1)=".",TRUE,FALSE)</formula>
    </cfRule>
  </conditionalFormatting>
  <conditionalFormatting sqref="AM53">
    <cfRule type="expression" dxfId="2675" priority="13385">
      <formula>IF(RIGHT(TEXT(AM53,"0.#"),1)=".",FALSE,TRUE)</formula>
    </cfRule>
    <cfRule type="expression" dxfId="2674" priority="13386">
      <formula>IF(RIGHT(TEXT(AM53,"0.#"),1)=".",TRUE,FALSE)</formula>
    </cfRule>
  </conditionalFormatting>
  <conditionalFormatting sqref="AM54">
    <cfRule type="expression" dxfId="2673" priority="13383">
      <formula>IF(RIGHT(TEXT(AM54,"0.#"),1)=".",FALSE,TRUE)</formula>
    </cfRule>
    <cfRule type="expression" dxfId="2672" priority="13384">
      <formula>IF(RIGHT(TEXT(AM54,"0.#"),1)=".",TRUE,FALSE)</formula>
    </cfRule>
  </conditionalFormatting>
  <conditionalFormatting sqref="AM55">
    <cfRule type="expression" dxfId="2671" priority="13381">
      <formula>IF(RIGHT(TEXT(AM55,"0.#"),1)=".",FALSE,TRUE)</formula>
    </cfRule>
    <cfRule type="expression" dxfId="2670" priority="13382">
      <formula>IF(RIGHT(TEXT(AM55,"0.#"),1)=".",TRUE,FALSE)</formula>
    </cfRule>
  </conditionalFormatting>
  <conditionalFormatting sqref="AE60">
    <cfRule type="expression" dxfId="2669" priority="13367">
      <formula>IF(RIGHT(TEXT(AE60,"0.#"),1)=".",FALSE,TRUE)</formula>
    </cfRule>
    <cfRule type="expression" dxfId="2668" priority="13368">
      <formula>IF(RIGHT(TEXT(AE60,"0.#"),1)=".",TRUE,FALSE)</formula>
    </cfRule>
  </conditionalFormatting>
  <conditionalFormatting sqref="AE61">
    <cfRule type="expression" dxfId="2667" priority="13365">
      <formula>IF(RIGHT(TEXT(AE61,"0.#"),1)=".",FALSE,TRUE)</formula>
    </cfRule>
    <cfRule type="expression" dxfId="2666" priority="13366">
      <formula>IF(RIGHT(TEXT(AE61,"0.#"),1)=".",TRUE,FALSE)</formula>
    </cfRule>
  </conditionalFormatting>
  <conditionalFormatting sqref="AE62">
    <cfRule type="expression" dxfId="2665" priority="13363">
      <formula>IF(RIGHT(TEXT(AE62,"0.#"),1)=".",FALSE,TRUE)</formula>
    </cfRule>
    <cfRule type="expression" dxfId="2664" priority="13364">
      <formula>IF(RIGHT(TEXT(AE62,"0.#"),1)=".",TRUE,FALSE)</formula>
    </cfRule>
  </conditionalFormatting>
  <conditionalFormatting sqref="AI62">
    <cfRule type="expression" dxfId="2663" priority="13361">
      <formula>IF(RIGHT(TEXT(AI62,"0.#"),1)=".",FALSE,TRUE)</formula>
    </cfRule>
    <cfRule type="expression" dxfId="2662" priority="13362">
      <formula>IF(RIGHT(TEXT(AI62,"0.#"),1)=".",TRUE,FALSE)</formula>
    </cfRule>
  </conditionalFormatting>
  <conditionalFormatting sqref="AI61">
    <cfRule type="expression" dxfId="2661" priority="13359">
      <formula>IF(RIGHT(TEXT(AI61,"0.#"),1)=".",FALSE,TRUE)</formula>
    </cfRule>
    <cfRule type="expression" dxfId="2660" priority="13360">
      <formula>IF(RIGHT(TEXT(AI61,"0.#"),1)=".",TRUE,FALSE)</formula>
    </cfRule>
  </conditionalFormatting>
  <conditionalFormatting sqref="AI60">
    <cfRule type="expression" dxfId="2659" priority="13357">
      <formula>IF(RIGHT(TEXT(AI60,"0.#"),1)=".",FALSE,TRUE)</formula>
    </cfRule>
    <cfRule type="expression" dxfId="2658" priority="13358">
      <formula>IF(RIGHT(TEXT(AI60,"0.#"),1)=".",TRUE,FALSE)</formula>
    </cfRule>
  </conditionalFormatting>
  <conditionalFormatting sqref="AM60">
    <cfRule type="expression" dxfId="2657" priority="13355">
      <formula>IF(RIGHT(TEXT(AM60,"0.#"),1)=".",FALSE,TRUE)</formula>
    </cfRule>
    <cfRule type="expression" dxfId="2656" priority="13356">
      <formula>IF(RIGHT(TEXT(AM60,"0.#"),1)=".",TRUE,FALSE)</formula>
    </cfRule>
  </conditionalFormatting>
  <conditionalFormatting sqref="AM61">
    <cfRule type="expression" dxfId="2655" priority="13353">
      <formula>IF(RIGHT(TEXT(AM61,"0.#"),1)=".",FALSE,TRUE)</formula>
    </cfRule>
    <cfRule type="expression" dxfId="2654" priority="13354">
      <formula>IF(RIGHT(TEXT(AM61,"0.#"),1)=".",TRUE,FALSE)</formula>
    </cfRule>
  </conditionalFormatting>
  <conditionalFormatting sqref="AM62">
    <cfRule type="expression" dxfId="2653" priority="13351">
      <formula>IF(RIGHT(TEXT(AM62,"0.#"),1)=".",FALSE,TRUE)</formula>
    </cfRule>
    <cfRule type="expression" dxfId="2652" priority="13352">
      <formula>IF(RIGHT(TEXT(AM62,"0.#"),1)=".",TRUE,FALSE)</formula>
    </cfRule>
  </conditionalFormatting>
  <conditionalFormatting sqref="AE87">
    <cfRule type="expression" dxfId="2651" priority="13337">
      <formula>IF(RIGHT(TEXT(AE87,"0.#"),1)=".",FALSE,TRUE)</formula>
    </cfRule>
    <cfRule type="expression" dxfId="2650" priority="13338">
      <formula>IF(RIGHT(TEXT(AE87,"0.#"),1)=".",TRUE,FALSE)</formula>
    </cfRule>
  </conditionalFormatting>
  <conditionalFormatting sqref="AE88">
    <cfRule type="expression" dxfId="2649" priority="13335">
      <formula>IF(RIGHT(TEXT(AE88,"0.#"),1)=".",FALSE,TRUE)</formula>
    </cfRule>
    <cfRule type="expression" dxfId="2648" priority="13336">
      <formula>IF(RIGHT(TEXT(AE88,"0.#"),1)=".",TRUE,FALSE)</formula>
    </cfRule>
  </conditionalFormatting>
  <conditionalFormatting sqref="AE89">
    <cfRule type="expression" dxfId="2647" priority="13333">
      <formula>IF(RIGHT(TEXT(AE89,"0.#"),1)=".",FALSE,TRUE)</formula>
    </cfRule>
    <cfRule type="expression" dxfId="2646" priority="13334">
      <formula>IF(RIGHT(TEXT(AE89,"0.#"),1)=".",TRUE,FALSE)</formula>
    </cfRule>
  </conditionalFormatting>
  <conditionalFormatting sqref="AI89">
    <cfRule type="expression" dxfId="2645" priority="13331">
      <formula>IF(RIGHT(TEXT(AI89,"0.#"),1)=".",FALSE,TRUE)</formula>
    </cfRule>
    <cfRule type="expression" dxfId="2644" priority="13332">
      <formula>IF(RIGHT(TEXT(AI89,"0.#"),1)=".",TRUE,FALSE)</formula>
    </cfRule>
  </conditionalFormatting>
  <conditionalFormatting sqref="AI88">
    <cfRule type="expression" dxfId="2643" priority="13329">
      <formula>IF(RIGHT(TEXT(AI88,"0.#"),1)=".",FALSE,TRUE)</formula>
    </cfRule>
    <cfRule type="expression" dxfId="2642" priority="13330">
      <formula>IF(RIGHT(TEXT(AI88,"0.#"),1)=".",TRUE,FALSE)</formula>
    </cfRule>
  </conditionalFormatting>
  <conditionalFormatting sqref="AI87">
    <cfRule type="expression" dxfId="2641" priority="13327">
      <formula>IF(RIGHT(TEXT(AI87,"0.#"),1)=".",FALSE,TRUE)</formula>
    </cfRule>
    <cfRule type="expression" dxfId="2640" priority="13328">
      <formula>IF(RIGHT(TEXT(AI87,"0.#"),1)=".",TRUE,FALSE)</formula>
    </cfRule>
  </conditionalFormatting>
  <conditionalFormatting sqref="AM88">
    <cfRule type="expression" dxfId="2639" priority="13323">
      <formula>IF(RIGHT(TEXT(AM88,"0.#"),1)=".",FALSE,TRUE)</formula>
    </cfRule>
    <cfRule type="expression" dxfId="2638" priority="13324">
      <formula>IF(RIGHT(TEXT(AM88,"0.#"),1)=".",TRUE,FALSE)</formula>
    </cfRule>
  </conditionalFormatting>
  <conditionalFormatting sqref="AM89">
    <cfRule type="expression" dxfId="2637" priority="13321">
      <formula>IF(RIGHT(TEXT(AM89,"0.#"),1)=".",FALSE,TRUE)</formula>
    </cfRule>
    <cfRule type="expression" dxfId="2636" priority="13322">
      <formula>IF(RIGHT(TEXT(AM89,"0.#"),1)=".",TRUE,FALSE)</formula>
    </cfRule>
  </conditionalFormatting>
  <conditionalFormatting sqref="AE92">
    <cfRule type="expression" dxfId="2635" priority="13307">
      <formula>IF(RIGHT(TEXT(AE92,"0.#"),1)=".",FALSE,TRUE)</formula>
    </cfRule>
    <cfRule type="expression" dxfId="2634" priority="13308">
      <formula>IF(RIGHT(TEXT(AE92,"0.#"),1)=".",TRUE,FALSE)</formula>
    </cfRule>
  </conditionalFormatting>
  <conditionalFormatting sqref="AE93">
    <cfRule type="expression" dxfId="2633" priority="13305">
      <formula>IF(RIGHT(TEXT(AE93,"0.#"),1)=".",FALSE,TRUE)</formula>
    </cfRule>
    <cfRule type="expression" dxfId="2632" priority="13306">
      <formula>IF(RIGHT(TEXT(AE93,"0.#"),1)=".",TRUE,FALSE)</formula>
    </cfRule>
  </conditionalFormatting>
  <conditionalFormatting sqref="AE94">
    <cfRule type="expression" dxfId="2631" priority="13303">
      <formula>IF(RIGHT(TEXT(AE94,"0.#"),1)=".",FALSE,TRUE)</formula>
    </cfRule>
    <cfRule type="expression" dxfId="2630" priority="13304">
      <formula>IF(RIGHT(TEXT(AE94,"0.#"),1)=".",TRUE,FALSE)</formula>
    </cfRule>
  </conditionalFormatting>
  <conditionalFormatting sqref="AI94">
    <cfRule type="expression" dxfId="2629" priority="13301">
      <formula>IF(RIGHT(TEXT(AI94,"0.#"),1)=".",FALSE,TRUE)</formula>
    </cfRule>
    <cfRule type="expression" dxfId="2628" priority="13302">
      <formula>IF(RIGHT(TEXT(AI94,"0.#"),1)=".",TRUE,FALSE)</formula>
    </cfRule>
  </conditionalFormatting>
  <conditionalFormatting sqref="AI93">
    <cfRule type="expression" dxfId="2627" priority="13299">
      <formula>IF(RIGHT(TEXT(AI93,"0.#"),1)=".",FALSE,TRUE)</formula>
    </cfRule>
    <cfRule type="expression" dxfId="2626" priority="13300">
      <formula>IF(RIGHT(TEXT(AI93,"0.#"),1)=".",TRUE,FALSE)</formula>
    </cfRule>
  </conditionalFormatting>
  <conditionalFormatting sqref="AI92">
    <cfRule type="expression" dxfId="2625" priority="13297">
      <formula>IF(RIGHT(TEXT(AI92,"0.#"),1)=".",FALSE,TRUE)</formula>
    </cfRule>
    <cfRule type="expression" dxfId="2624" priority="13298">
      <formula>IF(RIGHT(TEXT(AI92,"0.#"),1)=".",TRUE,FALSE)</formula>
    </cfRule>
  </conditionalFormatting>
  <conditionalFormatting sqref="AM92">
    <cfRule type="expression" dxfId="2623" priority="13295">
      <formula>IF(RIGHT(TEXT(AM92,"0.#"),1)=".",FALSE,TRUE)</formula>
    </cfRule>
    <cfRule type="expression" dxfId="2622" priority="13296">
      <formula>IF(RIGHT(TEXT(AM92,"0.#"),1)=".",TRUE,FALSE)</formula>
    </cfRule>
  </conditionalFormatting>
  <conditionalFormatting sqref="AM93">
    <cfRule type="expression" dxfId="2621" priority="13293">
      <formula>IF(RIGHT(TEXT(AM93,"0.#"),1)=".",FALSE,TRUE)</formula>
    </cfRule>
    <cfRule type="expression" dxfId="2620" priority="13294">
      <formula>IF(RIGHT(TEXT(AM93,"0.#"),1)=".",TRUE,FALSE)</formula>
    </cfRule>
  </conditionalFormatting>
  <conditionalFormatting sqref="AM94">
    <cfRule type="expression" dxfId="2619" priority="13291">
      <formula>IF(RIGHT(TEXT(AM94,"0.#"),1)=".",FALSE,TRUE)</formula>
    </cfRule>
    <cfRule type="expression" dxfId="2618" priority="13292">
      <formula>IF(RIGHT(TEXT(AM94,"0.#"),1)=".",TRUE,FALSE)</formula>
    </cfRule>
  </conditionalFormatting>
  <conditionalFormatting sqref="AE97">
    <cfRule type="expression" dxfId="2617" priority="13277">
      <formula>IF(RIGHT(TEXT(AE97,"0.#"),1)=".",FALSE,TRUE)</formula>
    </cfRule>
    <cfRule type="expression" dxfId="2616" priority="13278">
      <formula>IF(RIGHT(TEXT(AE97,"0.#"),1)=".",TRUE,FALSE)</formula>
    </cfRule>
  </conditionalFormatting>
  <conditionalFormatting sqref="AE98">
    <cfRule type="expression" dxfId="2615" priority="13275">
      <formula>IF(RIGHT(TEXT(AE98,"0.#"),1)=".",FALSE,TRUE)</formula>
    </cfRule>
    <cfRule type="expression" dxfId="2614" priority="13276">
      <formula>IF(RIGHT(TEXT(AE98,"0.#"),1)=".",TRUE,FALSE)</formula>
    </cfRule>
  </conditionalFormatting>
  <conditionalFormatting sqref="AE99">
    <cfRule type="expression" dxfId="2613" priority="13273">
      <formula>IF(RIGHT(TEXT(AE99,"0.#"),1)=".",FALSE,TRUE)</formula>
    </cfRule>
    <cfRule type="expression" dxfId="2612" priority="13274">
      <formula>IF(RIGHT(TEXT(AE99,"0.#"),1)=".",TRUE,FALSE)</formula>
    </cfRule>
  </conditionalFormatting>
  <conditionalFormatting sqref="AI99">
    <cfRule type="expression" dxfId="2611" priority="13271">
      <formula>IF(RIGHT(TEXT(AI99,"0.#"),1)=".",FALSE,TRUE)</formula>
    </cfRule>
    <cfRule type="expression" dxfId="2610" priority="13272">
      <formula>IF(RIGHT(TEXT(AI99,"0.#"),1)=".",TRUE,FALSE)</formula>
    </cfRule>
  </conditionalFormatting>
  <conditionalFormatting sqref="AI98">
    <cfRule type="expression" dxfId="2609" priority="13269">
      <formula>IF(RIGHT(TEXT(AI98,"0.#"),1)=".",FALSE,TRUE)</formula>
    </cfRule>
    <cfRule type="expression" dxfId="2608" priority="13270">
      <formula>IF(RIGHT(TEXT(AI98,"0.#"),1)=".",TRUE,FALSE)</formula>
    </cfRule>
  </conditionalFormatting>
  <conditionalFormatting sqref="AI97">
    <cfRule type="expression" dxfId="2607" priority="13267">
      <formula>IF(RIGHT(TEXT(AI97,"0.#"),1)=".",FALSE,TRUE)</formula>
    </cfRule>
    <cfRule type="expression" dxfId="2606" priority="13268">
      <formula>IF(RIGHT(TEXT(AI97,"0.#"),1)=".",TRUE,FALSE)</formula>
    </cfRule>
  </conditionalFormatting>
  <conditionalFormatting sqref="AM97">
    <cfRule type="expression" dxfId="2605" priority="13265">
      <formula>IF(RIGHT(TEXT(AM97,"0.#"),1)=".",FALSE,TRUE)</formula>
    </cfRule>
    <cfRule type="expression" dxfId="2604" priority="13266">
      <formula>IF(RIGHT(TEXT(AM97,"0.#"),1)=".",TRUE,FALSE)</formula>
    </cfRule>
  </conditionalFormatting>
  <conditionalFormatting sqref="AM98">
    <cfRule type="expression" dxfId="2603" priority="13263">
      <formula>IF(RIGHT(TEXT(AM98,"0.#"),1)=".",FALSE,TRUE)</formula>
    </cfRule>
    <cfRule type="expression" dxfId="2602" priority="13264">
      <formula>IF(RIGHT(TEXT(AM98,"0.#"),1)=".",TRUE,FALSE)</formula>
    </cfRule>
  </conditionalFormatting>
  <conditionalFormatting sqref="AM99">
    <cfRule type="expression" dxfId="2601" priority="13261">
      <formula>IF(RIGHT(TEXT(AM99,"0.#"),1)=".",FALSE,TRUE)</formula>
    </cfRule>
    <cfRule type="expression" dxfId="2600" priority="13262">
      <formula>IF(RIGHT(TEXT(AM99,"0.#"),1)=".",TRUE,FALSE)</formula>
    </cfRule>
  </conditionalFormatting>
  <conditionalFormatting sqref="AI101">
    <cfRule type="expression" dxfId="2599" priority="13247">
      <formula>IF(RIGHT(TEXT(AI101,"0.#"),1)=".",FALSE,TRUE)</formula>
    </cfRule>
    <cfRule type="expression" dxfId="2598" priority="13248">
      <formula>IF(RIGHT(TEXT(AI101,"0.#"),1)=".",TRUE,FALSE)</formula>
    </cfRule>
  </conditionalFormatting>
  <conditionalFormatting sqref="AM101">
    <cfRule type="expression" dxfId="2597" priority="13245">
      <formula>IF(RIGHT(TEXT(AM101,"0.#"),1)=".",FALSE,TRUE)</formula>
    </cfRule>
    <cfRule type="expression" dxfId="2596" priority="13246">
      <formula>IF(RIGHT(TEXT(AM101,"0.#"),1)=".",TRUE,FALSE)</formula>
    </cfRule>
  </conditionalFormatting>
  <conditionalFormatting sqref="AE102">
    <cfRule type="expression" dxfId="2595" priority="13243">
      <formula>IF(RIGHT(TEXT(AE102,"0.#"),1)=".",FALSE,TRUE)</formula>
    </cfRule>
    <cfRule type="expression" dxfId="2594" priority="13244">
      <formula>IF(RIGHT(TEXT(AE102,"0.#"),1)=".",TRUE,FALSE)</formula>
    </cfRule>
  </conditionalFormatting>
  <conditionalFormatting sqref="AI102">
    <cfRule type="expression" dxfId="2593" priority="13241">
      <formula>IF(RIGHT(TEXT(AI102,"0.#"),1)=".",FALSE,TRUE)</formula>
    </cfRule>
    <cfRule type="expression" dxfId="2592" priority="13242">
      <formula>IF(RIGHT(TEXT(AI102,"0.#"),1)=".",TRUE,FALSE)</formula>
    </cfRule>
  </conditionalFormatting>
  <conditionalFormatting sqref="AM102">
    <cfRule type="expression" dxfId="2591" priority="13239">
      <formula>IF(RIGHT(TEXT(AM102,"0.#"),1)=".",FALSE,TRUE)</formula>
    </cfRule>
    <cfRule type="expression" dxfId="2590" priority="13240">
      <formula>IF(RIGHT(TEXT(AM102,"0.#"),1)=".",TRUE,FALSE)</formula>
    </cfRule>
  </conditionalFormatting>
  <conditionalFormatting sqref="AQ102">
    <cfRule type="expression" dxfId="2589" priority="13237">
      <formula>IF(RIGHT(TEXT(AQ102,"0.#"),1)=".",FALSE,TRUE)</formula>
    </cfRule>
    <cfRule type="expression" dxfId="2588" priority="13238">
      <formula>IF(RIGHT(TEXT(AQ102,"0.#"),1)=".",TRUE,FALSE)</formula>
    </cfRule>
  </conditionalFormatting>
  <conditionalFormatting sqref="AE104">
    <cfRule type="expression" dxfId="2587" priority="13235">
      <formula>IF(RIGHT(TEXT(AE104,"0.#"),1)=".",FALSE,TRUE)</formula>
    </cfRule>
    <cfRule type="expression" dxfId="2586" priority="13236">
      <formula>IF(RIGHT(TEXT(AE104,"0.#"),1)=".",TRUE,FALSE)</formula>
    </cfRule>
  </conditionalFormatting>
  <conditionalFormatting sqref="AI104">
    <cfRule type="expression" dxfId="2585" priority="13233">
      <formula>IF(RIGHT(TEXT(AI104,"0.#"),1)=".",FALSE,TRUE)</formula>
    </cfRule>
    <cfRule type="expression" dxfId="2584" priority="13234">
      <formula>IF(RIGHT(TEXT(AI104,"0.#"),1)=".",TRUE,FALSE)</formula>
    </cfRule>
  </conditionalFormatting>
  <conditionalFormatting sqref="AM104">
    <cfRule type="expression" dxfId="2583" priority="13231">
      <formula>IF(RIGHT(TEXT(AM104,"0.#"),1)=".",FALSE,TRUE)</formula>
    </cfRule>
    <cfRule type="expression" dxfId="2582" priority="13232">
      <formula>IF(RIGHT(TEXT(AM104,"0.#"),1)=".",TRUE,FALSE)</formula>
    </cfRule>
  </conditionalFormatting>
  <conditionalFormatting sqref="AE105">
    <cfRule type="expression" dxfId="2581" priority="13229">
      <formula>IF(RIGHT(TEXT(AE105,"0.#"),1)=".",FALSE,TRUE)</formula>
    </cfRule>
    <cfRule type="expression" dxfId="2580" priority="13230">
      <formula>IF(RIGHT(TEXT(AE105,"0.#"),1)=".",TRUE,FALSE)</formula>
    </cfRule>
  </conditionalFormatting>
  <conditionalFormatting sqref="AI105">
    <cfRule type="expression" dxfId="2579" priority="13227">
      <formula>IF(RIGHT(TEXT(AI105,"0.#"),1)=".",FALSE,TRUE)</formula>
    </cfRule>
    <cfRule type="expression" dxfId="2578" priority="13228">
      <formula>IF(RIGHT(TEXT(AI105,"0.#"),1)=".",TRUE,FALSE)</formula>
    </cfRule>
  </conditionalFormatting>
  <conditionalFormatting sqref="AM105">
    <cfRule type="expression" dxfId="2577" priority="13225">
      <formula>IF(RIGHT(TEXT(AM105,"0.#"),1)=".",FALSE,TRUE)</formula>
    </cfRule>
    <cfRule type="expression" dxfId="2576" priority="13226">
      <formula>IF(RIGHT(TEXT(AM105,"0.#"),1)=".",TRUE,FALSE)</formula>
    </cfRule>
  </conditionalFormatting>
  <conditionalFormatting sqref="AE107">
    <cfRule type="expression" dxfId="2575" priority="13221">
      <formula>IF(RIGHT(TEXT(AE107,"0.#"),1)=".",FALSE,TRUE)</formula>
    </cfRule>
    <cfRule type="expression" dxfId="2574" priority="13222">
      <formula>IF(RIGHT(TEXT(AE107,"0.#"),1)=".",TRUE,FALSE)</formula>
    </cfRule>
  </conditionalFormatting>
  <conditionalFormatting sqref="AI107">
    <cfRule type="expression" dxfId="2573" priority="13219">
      <formula>IF(RIGHT(TEXT(AI107,"0.#"),1)=".",FALSE,TRUE)</formula>
    </cfRule>
    <cfRule type="expression" dxfId="2572" priority="13220">
      <formula>IF(RIGHT(TEXT(AI107,"0.#"),1)=".",TRUE,FALSE)</formula>
    </cfRule>
  </conditionalFormatting>
  <conditionalFormatting sqref="AM107">
    <cfRule type="expression" dxfId="2571" priority="13217">
      <formula>IF(RIGHT(TEXT(AM107,"0.#"),1)=".",FALSE,TRUE)</formula>
    </cfRule>
    <cfRule type="expression" dxfId="2570" priority="13218">
      <formula>IF(RIGHT(TEXT(AM107,"0.#"),1)=".",TRUE,FALSE)</formula>
    </cfRule>
  </conditionalFormatting>
  <conditionalFormatting sqref="AE108">
    <cfRule type="expression" dxfId="2569" priority="13215">
      <formula>IF(RIGHT(TEXT(AE108,"0.#"),1)=".",FALSE,TRUE)</formula>
    </cfRule>
    <cfRule type="expression" dxfId="2568" priority="13216">
      <formula>IF(RIGHT(TEXT(AE108,"0.#"),1)=".",TRUE,FALSE)</formula>
    </cfRule>
  </conditionalFormatting>
  <conditionalFormatting sqref="AI108">
    <cfRule type="expression" dxfId="2567" priority="13213">
      <formula>IF(RIGHT(TEXT(AI108,"0.#"),1)=".",FALSE,TRUE)</formula>
    </cfRule>
    <cfRule type="expression" dxfId="2566" priority="13214">
      <formula>IF(RIGHT(TEXT(AI108,"0.#"),1)=".",TRUE,FALSE)</formula>
    </cfRule>
  </conditionalFormatting>
  <conditionalFormatting sqref="AM108">
    <cfRule type="expression" dxfId="2565" priority="13211">
      <formula>IF(RIGHT(TEXT(AM108,"0.#"),1)=".",FALSE,TRUE)</formula>
    </cfRule>
    <cfRule type="expression" dxfId="2564" priority="13212">
      <formula>IF(RIGHT(TEXT(AM108,"0.#"),1)=".",TRUE,FALSE)</formula>
    </cfRule>
  </conditionalFormatting>
  <conditionalFormatting sqref="AE110">
    <cfRule type="expression" dxfId="2563" priority="13207">
      <formula>IF(RIGHT(TEXT(AE110,"0.#"),1)=".",FALSE,TRUE)</formula>
    </cfRule>
    <cfRule type="expression" dxfId="2562" priority="13208">
      <formula>IF(RIGHT(TEXT(AE110,"0.#"),1)=".",TRUE,FALSE)</formula>
    </cfRule>
  </conditionalFormatting>
  <conditionalFormatting sqref="AI110">
    <cfRule type="expression" dxfId="2561" priority="13205">
      <formula>IF(RIGHT(TEXT(AI110,"0.#"),1)=".",FALSE,TRUE)</formula>
    </cfRule>
    <cfRule type="expression" dxfId="2560" priority="13206">
      <formula>IF(RIGHT(TEXT(AI110,"0.#"),1)=".",TRUE,FALSE)</formula>
    </cfRule>
  </conditionalFormatting>
  <conditionalFormatting sqref="AM110">
    <cfRule type="expression" dxfId="2559" priority="13203">
      <formula>IF(RIGHT(TEXT(AM110,"0.#"),1)=".",FALSE,TRUE)</formula>
    </cfRule>
    <cfRule type="expression" dxfId="2558" priority="13204">
      <formula>IF(RIGHT(TEXT(AM110,"0.#"),1)=".",TRUE,FALSE)</formula>
    </cfRule>
  </conditionalFormatting>
  <conditionalFormatting sqref="AE111">
    <cfRule type="expression" dxfId="2557" priority="13201">
      <formula>IF(RIGHT(TEXT(AE111,"0.#"),1)=".",FALSE,TRUE)</formula>
    </cfRule>
    <cfRule type="expression" dxfId="2556" priority="13202">
      <formula>IF(RIGHT(TEXT(AE111,"0.#"),1)=".",TRUE,FALSE)</formula>
    </cfRule>
  </conditionalFormatting>
  <conditionalFormatting sqref="AI111">
    <cfRule type="expression" dxfId="2555" priority="13199">
      <formula>IF(RIGHT(TEXT(AI111,"0.#"),1)=".",FALSE,TRUE)</formula>
    </cfRule>
    <cfRule type="expression" dxfId="2554" priority="13200">
      <formula>IF(RIGHT(TEXT(AI111,"0.#"),1)=".",TRUE,FALSE)</formula>
    </cfRule>
  </conditionalFormatting>
  <conditionalFormatting sqref="AM111">
    <cfRule type="expression" dxfId="2553" priority="13197">
      <formula>IF(RIGHT(TEXT(AM111,"0.#"),1)=".",FALSE,TRUE)</formula>
    </cfRule>
    <cfRule type="expression" dxfId="2552" priority="13198">
      <formula>IF(RIGHT(TEXT(AM111,"0.#"),1)=".",TRUE,FALSE)</formula>
    </cfRule>
  </conditionalFormatting>
  <conditionalFormatting sqref="AE113">
    <cfRule type="expression" dxfId="2551" priority="13193">
      <formula>IF(RIGHT(TEXT(AE113,"0.#"),1)=".",FALSE,TRUE)</formula>
    </cfRule>
    <cfRule type="expression" dxfId="2550" priority="13194">
      <formula>IF(RIGHT(TEXT(AE113,"0.#"),1)=".",TRUE,FALSE)</formula>
    </cfRule>
  </conditionalFormatting>
  <conditionalFormatting sqref="AI113">
    <cfRule type="expression" dxfId="2549" priority="13191">
      <formula>IF(RIGHT(TEXT(AI113,"0.#"),1)=".",FALSE,TRUE)</formula>
    </cfRule>
    <cfRule type="expression" dxfId="2548" priority="13192">
      <formula>IF(RIGHT(TEXT(AI113,"0.#"),1)=".",TRUE,FALSE)</formula>
    </cfRule>
  </conditionalFormatting>
  <conditionalFormatting sqref="AM113">
    <cfRule type="expression" dxfId="2547" priority="13189">
      <formula>IF(RIGHT(TEXT(AM113,"0.#"),1)=".",FALSE,TRUE)</formula>
    </cfRule>
    <cfRule type="expression" dxfId="2546" priority="13190">
      <formula>IF(RIGHT(TEXT(AM113,"0.#"),1)=".",TRUE,FALSE)</formula>
    </cfRule>
  </conditionalFormatting>
  <conditionalFormatting sqref="AE114">
    <cfRule type="expression" dxfId="2545" priority="13187">
      <formula>IF(RIGHT(TEXT(AE114,"0.#"),1)=".",FALSE,TRUE)</formula>
    </cfRule>
    <cfRule type="expression" dxfId="2544" priority="13188">
      <formula>IF(RIGHT(TEXT(AE114,"0.#"),1)=".",TRUE,FALSE)</formula>
    </cfRule>
  </conditionalFormatting>
  <conditionalFormatting sqref="AI114">
    <cfRule type="expression" dxfId="2543" priority="13185">
      <formula>IF(RIGHT(TEXT(AI114,"0.#"),1)=".",FALSE,TRUE)</formula>
    </cfRule>
    <cfRule type="expression" dxfId="2542" priority="13186">
      <formula>IF(RIGHT(TEXT(AI114,"0.#"),1)=".",TRUE,FALSE)</formula>
    </cfRule>
  </conditionalFormatting>
  <conditionalFormatting sqref="AM114">
    <cfRule type="expression" dxfId="2541" priority="13183">
      <formula>IF(RIGHT(TEXT(AM114,"0.#"),1)=".",FALSE,TRUE)</formula>
    </cfRule>
    <cfRule type="expression" dxfId="2540" priority="13184">
      <formula>IF(RIGHT(TEXT(AM114,"0.#"),1)=".",TRUE,FALSE)</formula>
    </cfRule>
  </conditionalFormatting>
  <conditionalFormatting sqref="AE116 AQ116">
    <cfRule type="expression" dxfId="2539" priority="13179">
      <formula>IF(RIGHT(TEXT(AE116,"0.#"),1)=".",FALSE,TRUE)</formula>
    </cfRule>
    <cfRule type="expression" dxfId="2538" priority="13180">
      <formula>IF(RIGHT(TEXT(AE116,"0.#"),1)=".",TRUE,FALSE)</formula>
    </cfRule>
  </conditionalFormatting>
  <conditionalFormatting sqref="AI116">
    <cfRule type="expression" dxfId="2537" priority="13177">
      <formula>IF(RIGHT(TEXT(AI116,"0.#"),1)=".",FALSE,TRUE)</formula>
    </cfRule>
    <cfRule type="expression" dxfId="2536" priority="13178">
      <formula>IF(RIGHT(TEXT(AI116,"0.#"),1)=".",TRUE,FALSE)</formula>
    </cfRule>
  </conditionalFormatting>
  <conditionalFormatting sqref="AM116">
    <cfRule type="expression" dxfId="2535" priority="13175">
      <formula>IF(RIGHT(TEXT(AM116,"0.#"),1)=".",FALSE,TRUE)</formula>
    </cfRule>
    <cfRule type="expression" dxfId="2534" priority="13176">
      <formula>IF(RIGHT(TEXT(AM116,"0.#"),1)=".",TRUE,FALSE)</formula>
    </cfRule>
  </conditionalFormatting>
  <conditionalFormatting sqref="AE117 AM117">
    <cfRule type="expression" dxfId="2533" priority="13173">
      <formula>IF(RIGHT(TEXT(AE117,"0.#"),1)=".",FALSE,TRUE)</formula>
    </cfRule>
    <cfRule type="expression" dxfId="2532" priority="13174">
      <formula>IF(RIGHT(TEXT(AE117,"0.#"),1)=".",TRUE,FALSE)</formula>
    </cfRule>
  </conditionalFormatting>
  <conditionalFormatting sqref="AI117">
    <cfRule type="expression" dxfId="2531" priority="13171">
      <formula>IF(RIGHT(TEXT(AI117,"0.#"),1)=".",FALSE,TRUE)</formula>
    </cfRule>
    <cfRule type="expression" dxfId="2530" priority="13172">
      <formula>IF(RIGHT(TEXT(AI117,"0.#"),1)=".",TRUE,FALSE)</formula>
    </cfRule>
  </conditionalFormatting>
  <conditionalFormatting sqref="AQ117">
    <cfRule type="expression" dxfId="2529" priority="13167">
      <formula>IF(RIGHT(TEXT(AQ117,"0.#"),1)=".",FALSE,TRUE)</formula>
    </cfRule>
    <cfRule type="expression" dxfId="2528" priority="13168">
      <formula>IF(RIGHT(TEXT(AQ117,"0.#"),1)=".",TRUE,FALSE)</formula>
    </cfRule>
  </conditionalFormatting>
  <conditionalFormatting sqref="AE119 AQ119">
    <cfRule type="expression" dxfId="2527" priority="13165">
      <formula>IF(RIGHT(TEXT(AE119,"0.#"),1)=".",FALSE,TRUE)</formula>
    </cfRule>
    <cfRule type="expression" dxfId="2526" priority="13166">
      <formula>IF(RIGHT(TEXT(AE119,"0.#"),1)=".",TRUE,FALSE)</formula>
    </cfRule>
  </conditionalFormatting>
  <conditionalFormatting sqref="AI119">
    <cfRule type="expression" dxfId="2525" priority="13163">
      <formula>IF(RIGHT(TEXT(AI119,"0.#"),1)=".",FALSE,TRUE)</formula>
    </cfRule>
    <cfRule type="expression" dxfId="2524" priority="13164">
      <formula>IF(RIGHT(TEXT(AI119,"0.#"),1)=".",TRUE,FALSE)</formula>
    </cfRule>
  </conditionalFormatting>
  <conditionalFormatting sqref="AM119">
    <cfRule type="expression" dxfId="2523" priority="13161">
      <formula>IF(RIGHT(TEXT(AM119,"0.#"),1)=".",FALSE,TRUE)</formula>
    </cfRule>
    <cfRule type="expression" dxfId="2522" priority="13162">
      <formula>IF(RIGHT(TEXT(AM119,"0.#"),1)=".",TRUE,FALSE)</formula>
    </cfRule>
  </conditionalFormatting>
  <conditionalFormatting sqref="AQ120">
    <cfRule type="expression" dxfId="2521" priority="13153">
      <formula>IF(RIGHT(TEXT(AQ120,"0.#"),1)=".",FALSE,TRUE)</formula>
    </cfRule>
    <cfRule type="expression" dxfId="2520" priority="13154">
      <formula>IF(RIGHT(TEXT(AQ120,"0.#"),1)=".",TRUE,FALSE)</formula>
    </cfRule>
  </conditionalFormatting>
  <conditionalFormatting sqref="AE122 AQ122">
    <cfRule type="expression" dxfId="2519" priority="13151">
      <formula>IF(RIGHT(TEXT(AE122,"0.#"),1)=".",FALSE,TRUE)</formula>
    </cfRule>
    <cfRule type="expression" dxfId="2518" priority="13152">
      <formula>IF(RIGHT(TEXT(AE122,"0.#"),1)=".",TRUE,FALSE)</formula>
    </cfRule>
  </conditionalFormatting>
  <conditionalFormatting sqref="AI122">
    <cfRule type="expression" dxfId="2517" priority="13149">
      <formula>IF(RIGHT(TEXT(AI122,"0.#"),1)=".",FALSE,TRUE)</formula>
    </cfRule>
    <cfRule type="expression" dxfId="2516" priority="13150">
      <formula>IF(RIGHT(TEXT(AI122,"0.#"),1)=".",TRUE,FALSE)</formula>
    </cfRule>
  </conditionalFormatting>
  <conditionalFormatting sqref="AM122">
    <cfRule type="expression" dxfId="2515" priority="13147">
      <formula>IF(RIGHT(TEXT(AM122,"0.#"),1)=".",FALSE,TRUE)</formula>
    </cfRule>
    <cfRule type="expression" dxfId="2514" priority="13148">
      <formula>IF(RIGHT(TEXT(AM122,"0.#"),1)=".",TRUE,FALSE)</formula>
    </cfRule>
  </conditionalFormatting>
  <conditionalFormatting sqref="AQ123">
    <cfRule type="expression" dxfId="2513" priority="13139">
      <formula>IF(RIGHT(TEXT(AQ123,"0.#"),1)=".",FALSE,TRUE)</formula>
    </cfRule>
    <cfRule type="expression" dxfId="2512" priority="13140">
      <formula>IF(RIGHT(TEXT(AQ123,"0.#"),1)=".",TRUE,FALSE)</formula>
    </cfRule>
  </conditionalFormatting>
  <conditionalFormatting sqref="AE125 AQ125">
    <cfRule type="expression" dxfId="2511" priority="13137">
      <formula>IF(RIGHT(TEXT(AE125,"0.#"),1)=".",FALSE,TRUE)</formula>
    </cfRule>
    <cfRule type="expression" dxfId="2510" priority="13138">
      <formula>IF(RIGHT(TEXT(AE125,"0.#"),1)=".",TRUE,FALSE)</formula>
    </cfRule>
  </conditionalFormatting>
  <conditionalFormatting sqref="AI125">
    <cfRule type="expression" dxfId="2509" priority="13135">
      <formula>IF(RIGHT(TEXT(AI125,"0.#"),1)=".",FALSE,TRUE)</formula>
    </cfRule>
    <cfRule type="expression" dxfId="2508" priority="13136">
      <formula>IF(RIGHT(TEXT(AI125,"0.#"),1)=".",TRUE,FALSE)</formula>
    </cfRule>
  </conditionalFormatting>
  <conditionalFormatting sqref="AM125">
    <cfRule type="expression" dxfId="2507" priority="13133">
      <formula>IF(RIGHT(TEXT(AM125,"0.#"),1)=".",FALSE,TRUE)</formula>
    </cfRule>
    <cfRule type="expression" dxfId="2506" priority="13134">
      <formula>IF(RIGHT(TEXT(AM125,"0.#"),1)=".",TRUE,FALSE)</formula>
    </cfRule>
  </conditionalFormatting>
  <conditionalFormatting sqref="AQ126">
    <cfRule type="expression" dxfId="2505" priority="13125">
      <formula>IF(RIGHT(TEXT(AQ126,"0.#"),1)=".",FALSE,TRUE)</formula>
    </cfRule>
    <cfRule type="expression" dxfId="2504" priority="13126">
      <formula>IF(RIGHT(TEXT(AQ126,"0.#"),1)=".",TRUE,FALSE)</formula>
    </cfRule>
  </conditionalFormatting>
  <conditionalFormatting sqref="AE128 AQ128">
    <cfRule type="expression" dxfId="2503" priority="13123">
      <formula>IF(RIGHT(TEXT(AE128,"0.#"),1)=".",FALSE,TRUE)</formula>
    </cfRule>
    <cfRule type="expression" dxfId="2502" priority="13124">
      <formula>IF(RIGHT(TEXT(AE128,"0.#"),1)=".",TRUE,FALSE)</formula>
    </cfRule>
  </conditionalFormatting>
  <conditionalFormatting sqref="AI128">
    <cfRule type="expression" dxfId="2501" priority="13121">
      <formula>IF(RIGHT(TEXT(AI128,"0.#"),1)=".",FALSE,TRUE)</formula>
    </cfRule>
    <cfRule type="expression" dxfId="2500" priority="13122">
      <formula>IF(RIGHT(TEXT(AI128,"0.#"),1)=".",TRUE,FALSE)</formula>
    </cfRule>
  </conditionalFormatting>
  <conditionalFormatting sqref="AM128">
    <cfRule type="expression" dxfId="2499" priority="13119">
      <formula>IF(RIGHT(TEXT(AM128,"0.#"),1)=".",FALSE,TRUE)</formula>
    </cfRule>
    <cfRule type="expression" dxfId="2498" priority="13120">
      <formula>IF(RIGHT(TEXT(AM128,"0.#"),1)=".",TRUE,FALSE)</formula>
    </cfRule>
  </conditionalFormatting>
  <conditionalFormatting sqref="AQ129">
    <cfRule type="expression" dxfId="2497" priority="13111">
      <formula>IF(RIGHT(TEXT(AQ129,"0.#"),1)=".",FALSE,TRUE)</formula>
    </cfRule>
    <cfRule type="expression" dxfId="2496" priority="13112">
      <formula>IF(RIGHT(TEXT(AQ129,"0.#"),1)=".",TRUE,FALSE)</formula>
    </cfRule>
  </conditionalFormatting>
  <conditionalFormatting sqref="AE75">
    <cfRule type="expression" dxfId="2495" priority="13109">
      <formula>IF(RIGHT(TEXT(AE75,"0.#"),1)=".",FALSE,TRUE)</formula>
    </cfRule>
    <cfRule type="expression" dxfId="2494" priority="13110">
      <formula>IF(RIGHT(TEXT(AE75,"0.#"),1)=".",TRUE,FALSE)</formula>
    </cfRule>
  </conditionalFormatting>
  <conditionalFormatting sqref="AE76">
    <cfRule type="expression" dxfId="2493" priority="13107">
      <formula>IF(RIGHT(TEXT(AE76,"0.#"),1)=".",FALSE,TRUE)</formula>
    </cfRule>
    <cfRule type="expression" dxfId="2492" priority="13108">
      <formula>IF(RIGHT(TEXT(AE76,"0.#"),1)=".",TRUE,FALSE)</formula>
    </cfRule>
  </conditionalFormatting>
  <conditionalFormatting sqref="AE77">
    <cfRule type="expression" dxfId="2491" priority="13105">
      <formula>IF(RIGHT(TEXT(AE77,"0.#"),1)=".",FALSE,TRUE)</formula>
    </cfRule>
    <cfRule type="expression" dxfId="2490" priority="13106">
      <formula>IF(RIGHT(TEXT(AE77,"0.#"),1)=".",TRUE,FALSE)</formula>
    </cfRule>
  </conditionalFormatting>
  <conditionalFormatting sqref="AI77">
    <cfRule type="expression" dxfId="2489" priority="13103">
      <formula>IF(RIGHT(TEXT(AI77,"0.#"),1)=".",FALSE,TRUE)</formula>
    </cfRule>
    <cfRule type="expression" dxfId="2488" priority="13104">
      <formula>IF(RIGHT(TEXT(AI77,"0.#"),1)=".",TRUE,FALSE)</formula>
    </cfRule>
  </conditionalFormatting>
  <conditionalFormatting sqref="AI76">
    <cfRule type="expression" dxfId="2487" priority="13101">
      <formula>IF(RIGHT(TEXT(AI76,"0.#"),1)=".",FALSE,TRUE)</formula>
    </cfRule>
    <cfRule type="expression" dxfId="2486" priority="13102">
      <formula>IF(RIGHT(TEXT(AI76,"0.#"),1)=".",TRUE,FALSE)</formula>
    </cfRule>
  </conditionalFormatting>
  <conditionalFormatting sqref="AI75">
    <cfRule type="expression" dxfId="2485" priority="13099">
      <formula>IF(RIGHT(TEXT(AI75,"0.#"),1)=".",FALSE,TRUE)</formula>
    </cfRule>
    <cfRule type="expression" dxfId="2484" priority="13100">
      <formula>IF(RIGHT(TEXT(AI75,"0.#"),1)=".",TRUE,FALSE)</formula>
    </cfRule>
  </conditionalFormatting>
  <conditionalFormatting sqref="AM75">
    <cfRule type="expression" dxfId="2483" priority="13097">
      <formula>IF(RIGHT(TEXT(AM75,"0.#"),1)=".",FALSE,TRUE)</formula>
    </cfRule>
    <cfRule type="expression" dxfId="2482" priority="13098">
      <formula>IF(RIGHT(TEXT(AM75,"0.#"),1)=".",TRUE,FALSE)</formula>
    </cfRule>
  </conditionalFormatting>
  <conditionalFormatting sqref="AM76">
    <cfRule type="expression" dxfId="2481" priority="13095">
      <formula>IF(RIGHT(TEXT(AM76,"0.#"),1)=".",FALSE,TRUE)</formula>
    </cfRule>
    <cfRule type="expression" dxfId="2480" priority="13096">
      <formula>IF(RIGHT(TEXT(AM76,"0.#"),1)=".",TRUE,FALSE)</formula>
    </cfRule>
  </conditionalFormatting>
  <conditionalFormatting sqref="AM77">
    <cfRule type="expression" dxfId="2479" priority="13093">
      <formula>IF(RIGHT(TEXT(AM77,"0.#"),1)=".",FALSE,TRUE)</formula>
    </cfRule>
    <cfRule type="expression" dxfId="2478" priority="13094">
      <formula>IF(RIGHT(TEXT(AM77,"0.#"),1)=".",TRUE,FALSE)</formula>
    </cfRule>
  </conditionalFormatting>
  <conditionalFormatting sqref="AE134:AE135 AU134:AU135 AI134:AI135 AM134:AM135 AQ134:AQ135">
    <cfRule type="expression" dxfId="2477" priority="13079">
      <formula>IF(RIGHT(TEXT(AE134,"0.#"),1)=".",FALSE,TRUE)</formula>
    </cfRule>
    <cfRule type="expression" dxfId="2476" priority="13080">
      <formula>IF(RIGHT(TEXT(AE134,"0.#"),1)=".",TRUE,FALSE)</formula>
    </cfRule>
  </conditionalFormatting>
  <conditionalFormatting sqref="AE433:AE435 AI433:AI435 AM433:AM435">
    <cfRule type="expression" dxfId="2475" priority="13049">
      <formula>IF(RIGHT(TEXT(AE433,"0.#"),1)=".",FALSE,TRUE)</formula>
    </cfRule>
    <cfRule type="expression" dxfId="2474" priority="13050">
      <formula>IF(RIGHT(TEXT(AE433,"0.#"),1)=".",TRUE,FALSE)</formula>
    </cfRule>
  </conditionalFormatting>
  <conditionalFormatting sqref="AU433:AU435">
    <cfRule type="expression" dxfId="2473" priority="13025">
      <formula>IF(RIGHT(TEXT(AU433,"0.#"),1)=".",FALSE,TRUE)</formula>
    </cfRule>
    <cfRule type="expression" dxfId="2472" priority="13026">
      <formula>IF(RIGHT(TEXT(AU433,"0.#"),1)=".",TRUE,FALSE)</formula>
    </cfRule>
  </conditionalFormatting>
  <conditionalFormatting sqref="AQ433:AQ435">
    <cfRule type="expression" dxfId="2471" priority="12925">
      <formula>IF(RIGHT(TEXT(AQ433,"0.#"),1)=".",FALSE,TRUE)</formula>
    </cfRule>
    <cfRule type="expression" dxfId="2470" priority="12926">
      <formula>IF(RIGHT(TEXT(AQ433,"0.#"),1)=".",TRUE,FALSE)</formula>
    </cfRule>
  </conditionalFormatting>
  <conditionalFormatting sqref="AQ53:AQ55">
    <cfRule type="expression" dxfId="2469" priority="4671">
      <formula>IF(RIGHT(TEXT(AQ53,"0.#"),1)=".",FALSE,TRUE)</formula>
    </cfRule>
    <cfRule type="expression" dxfId="2468" priority="4672">
      <formula>IF(RIGHT(TEXT(AQ53,"0.#"),1)=".",TRUE,FALSE)</formula>
    </cfRule>
  </conditionalFormatting>
  <conditionalFormatting sqref="AU53:AU55">
    <cfRule type="expression" dxfId="2467" priority="4669">
      <formula>IF(RIGHT(TEXT(AU53,"0.#"),1)=".",FALSE,TRUE)</formula>
    </cfRule>
    <cfRule type="expression" dxfId="2466" priority="4670">
      <formula>IF(RIGHT(TEXT(AU53,"0.#"),1)=".",TRUE,FALSE)</formula>
    </cfRule>
  </conditionalFormatting>
  <conditionalFormatting sqref="AQ60:AQ62">
    <cfRule type="expression" dxfId="2465" priority="4667">
      <formula>IF(RIGHT(TEXT(AQ60,"0.#"),1)=".",FALSE,TRUE)</formula>
    </cfRule>
    <cfRule type="expression" dxfId="2464" priority="4668">
      <formula>IF(RIGHT(TEXT(AQ60,"0.#"),1)=".",TRUE,FALSE)</formula>
    </cfRule>
  </conditionalFormatting>
  <conditionalFormatting sqref="AU60:AU62">
    <cfRule type="expression" dxfId="2463" priority="4665">
      <formula>IF(RIGHT(TEXT(AU60,"0.#"),1)=".",FALSE,TRUE)</formula>
    </cfRule>
    <cfRule type="expression" dxfId="2462" priority="4666">
      <formula>IF(RIGHT(TEXT(AU60,"0.#"),1)=".",TRUE,FALSE)</formula>
    </cfRule>
  </conditionalFormatting>
  <conditionalFormatting sqref="AQ75:AQ77">
    <cfRule type="expression" dxfId="2461" priority="4663">
      <formula>IF(RIGHT(TEXT(AQ75,"0.#"),1)=".",FALSE,TRUE)</formula>
    </cfRule>
    <cfRule type="expression" dxfId="2460" priority="4664">
      <formula>IF(RIGHT(TEXT(AQ75,"0.#"),1)=".",TRUE,FALSE)</formula>
    </cfRule>
  </conditionalFormatting>
  <conditionalFormatting sqref="AU75:AU77">
    <cfRule type="expression" dxfId="2459" priority="4661">
      <formula>IF(RIGHT(TEXT(AU75,"0.#"),1)=".",FALSE,TRUE)</formula>
    </cfRule>
    <cfRule type="expression" dxfId="2458" priority="4662">
      <formula>IF(RIGHT(TEXT(AU75,"0.#"),1)=".",TRUE,FALSE)</formula>
    </cfRule>
  </conditionalFormatting>
  <conditionalFormatting sqref="AQ87:AQ89">
    <cfRule type="expression" dxfId="2457" priority="4659">
      <formula>IF(RIGHT(TEXT(AQ87,"0.#"),1)=".",FALSE,TRUE)</formula>
    </cfRule>
    <cfRule type="expression" dxfId="2456" priority="4660">
      <formula>IF(RIGHT(TEXT(AQ87,"0.#"),1)=".",TRUE,FALSE)</formula>
    </cfRule>
  </conditionalFormatting>
  <conditionalFormatting sqref="AU87:AU89">
    <cfRule type="expression" dxfId="2455" priority="4657">
      <formula>IF(RIGHT(TEXT(AU87,"0.#"),1)=".",FALSE,TRUE)</formula>
    </cfRule>
    <cfRule type="expression" dxfId="2454" priority="4658">
      <formula>IF(RIGHT(TEXT(AU87,"0.#"),1)=".",TRUE,FALSE)</formula>
    </cfRule>
  </conditionalFormatting>
  <conditionalFormatting sqref="AQ92:AQ94">
    <cfRule type="expression" dxfId="2453" priority="4655">
      <formula>IF(RIGHT(TEXT(AQ92,"0.#"),1)=".",FALSE,TRUE)</formula>
    </cfRule>
    <cfRule type="expression" dxfId="2452" priority="4656">
      <formula>IF(RIGHT(TEXT(AQ92,"0.#"),1)=".",TRUE,FALSE)</formula>
    </cfRule>
  </conditionalFormatting>
  <conditionalFormatting sqref="AU92:AU94">
    <cfRule type="expression" dxfId="2451" priority="4653">
      <formula>IF(RIGHT(TEXT(AU92,"0.#"),1)=".",FALSE,TRUE)</formula>
    </cfRule>
    <cfRule type="expression" dxfId="2450" priority="4654">
      <formula>IF(RIGHT(TEXT(AU92,"0.#"),1)=".",TRUE,FALSE)</formula>
    </cfRule>
  </conditionalFormatting>
  <conditionalFormatting sqref="AQ97:AQ99">
    <cfRule type="expression" dxfId="2449" priority="4651">
      <formula>IF(RIGHT(TEXT(AQ97,"0.#"),1)=".",FALSE,TRUE)</formula>
    </cfRule>
    <cfRule type="expression" dxfId="2448" priority="4652">
      <formula>IF(RIGHT(TEXT(AQ97,"0.#"),1)=".",TRUE,FALSE)</formula>
    </cfRule>
  </conditionalFormatting>
  <conditionalFormatting sqref="AU97:AU99">
    <cfRule type="expression" dxfId="2447" priority="4649">
      <formula>IF(RIGHT(TEXT(AU97,"0.#"),1)=".",FALSE,TRUE)</formula>
    </cfRule>
    <cfRule type="expression" dxfId="2446" priority="4650">
      <formula>IF(RIGHT(TEXT(AU97,"0.#"),1)=".",TRUE,FALSE)</formula>
    </cfRule>
  </conditionalFormatting>
  <conditionalFormatting sqref="AE120 AM120">
    <cfRule type="expression" dxfId="2445" priority="2993">
      <formula>IF(RIGHT(TEXT(AE120,"0.#"),1)=".",FALSE,TRUE)</formula>
    </cfRule>
    <cfRule type="expression" dxfId="2444" priority="2994">
      <formula>IF(RIGHT(TEXT(AE120,"0.#"),1)=".",TRUE,FALSE)</formula>
    </cfRule>
  </conditionalFormatting>
  <conditionalFormatting sqref="AI126">
    <cfRule type="expression" dxfId="2443" priority="2983">
      <formula>IF(RIGHT(TEXT(AI126,"0.#"),1)=".",FALSE,TRUE)</formula>
    </cfRule>
    <cfRule type="expression" dxfId="2442" priority="2984">
      <formula>IF(RIGHT(TEXT(AI126,"0.#"),1)=".",TRUE,FALSE)</formula>
    </cfRule>
  </conditionalFormatting>
  <conditionalFormatting sqref="AI120">
    <cfRule type="expression" dxfId="2441" priority="2991">
      <formula>IF(RIGHT(TEXT(AI120,"0.#"),1)=".",FALSE,TRUE)</formula>
    </cfRule>
    <cfRule type="expression" dxfId="2440" priority="2992">
      <formula>IF(RIGHT(TEXT(AI120,"0.#"),1)=".",TRUE,FALSE)</formula>
    </cfRule>
  </conditionalFormatting>
  <conditionalFormatting sqref="AE123 AM123">
    <cfRule type="expression" dxfId="2439" priority="2989">
      <formula>IF(RIGHT(TEXT(AE123,"0.#"),1)=".",FALSE,TRUE)</formula>
    </cfRule>
    <cfRule type="expression" dxfId="2438" priority="2990">
      <formula>IF(RIGHT(TEXT(AE123,"0.#"),1)=".",TRUE,FALSE)</formula>
    </cfRule>
  </conditionalFormatting>
  <conditionalFormatting sqref="AI123">
    <cfRule type="expression" dxfId="2437" priority="2987">
      <formula>IF(RIGHT(TEXT(AI123,"0.#"),1)=".",FALSE,TRUE)</formula>
    </cfRule>
    <cfRule type="expression" dxfId="2436" priority="2988">
      <formula>IF(RIGHT(TEXT(AI123,"0.#"),1)=".",TRUE,FALSE)</formula>
    </cfRule>
  </conditionalFormatting>
  <conditionalFormatting sqref="AE126 AM126">
    <cfRule type="expression" dxfId="2435" priority="2985">
      <formula>IF(RIGHT(TEXT(AE126,"0.#"),1)=".",FALSE,TRUE)</formula>
    </cfRule>
    <cfRule type="expression" dxfId="2434" priority="2986">
      <formula>IF(RIGHT(TEXT(AE126,"0.#"),1)=".",TRUE,FALSE)</formula>
    </cfRule>
  </conditionalFormatting>
  <conditionalFormatting sqref="AE129 AM129">
    <cfRule type="expression" dxfId="2433" priority="2981">
      <formula>IF(RIGHT(TEXT(AE129,"0.#"),1)=".",FALSE,TRUE)</formula>
    </cfRule>
    <cfRule type="expression" dxfId="2432" priority="2982">
      <formula>IF(RIGHT(TEXT(AE129,"0.#"),1)=".",TRUE,FALSE)</formula>
    </cfRule>
  </conditionalFormatting>
  <conditionalFormatting sqref="AI129">
    <cfRule type="expression" dxfId="2431" priority="2979">
      <formula>IF(RIGHT(TEXT(AI129,"0.#"),1)=".",FALSE,TRUE)</formula>
    </cfRule>
    <cfRule type="expression" dxfId="2430" priority="2980">
      <formula>IF(RIGHT(TEXT(AI129,"0.#"),1)=".",TRUE,FALSE)</formula>
    </cfRule>
  </conditionalFormatting>
  <conditionalFormatting sqref="Y840:Y867">
    <cfRule type="expression" dxfId="2429" priority="2977">
      <formula>IF(RIGHT(TEXT(Y840,"0.#"),1)=".",FALSE,TRUE)</formula>
    </cfRule>
    <cfRule type="expression" dxfId="2428" priority="2978">
      <formula>IF(RIGHT(TEXT(Y840,"0.#"),1)=".",TRUE,FALSE)</formula>
    </cfRule>
  </conditionalFormatting>
  <conditionalFormatting sqref="AU518">
    <cfRule type="expression" dxfId="2427" priority="1487">
      <formula>IF(RIGHT(TEXT(AU518,"0.#"),1)=".",FALSE,TRUE)</formula>
    </cfRule>
    <cfRule type="expression" dxfId="2426" priority="1488">
      <formula>IF(RIGHT(TEXT(AU518,"0.#"),1)=".",TRUE,FALSE)</formula>
    </cfRule>
  </conditionalFormatting>
  <conditionalFormatting sqref="AQ551">
    <cfRule type="expression" dxfId="2425" priority="1263">
      <formula>IF(RIGHT(TEXT(AQ551,"0.#"),1)=".",FALSE,TRUE)</formula>
    </cfRule>
    <cfRule type="expression" dxfId="2424" priority="1264">
      <formula>IF(RIGHT(TEXT(AQ551,"0.#"),1)=".",TRUE,FALSE)</formula>
    </cfRule>
  </conditionalFormatting>
  <conditionalFormatting sqref="AE556">
    <cfRule type="expression" dxfId="2423" priority="1261">
      <formula>IF(RIGHT(TEXT(AE556,"0.#"),1)=".",FALSE,TRUE)</formula>
    </cfRule>
    <cfRule type="expression" dxfId="2422" priority="1262">
      <formula>IF(RIGHT(TEXT(AE556,"0.#"),1)=".",TRUE,FALSE)</formula>
    </cfRule>
  </conditionalFormatting>
  <conditionalFormatting sqref="AE557">
    <cfRule type="expression" dxfId="2421" priority="1259">
      <formula>IF(RIGHT(TEXT(AE557,"0.#"),1)=".",FALSE,TRUE)</formula>
    </cfRule>
    <cfRule type="expression" dxfId="2420" priority="1260">
      <formula>IF(RIGHT(TEXT(AE557,"0.#"),1)=".",TRUE,FALSE)</formula>
    </cfRule>
  </conditionalFormatting>
  <conditionalFormatting sqref="AE558">
    <cfRule type="expression" dxfId="2419" priority="1257">
      <formula>IF(RIGHT(TEXT(AE558,"0.#"),1)=".",FALSE,TRUE)</formula>
    </cfRule>
    <cfRule type="expression" dxfId="2418" priority="1258">
      <formula>IF(RIGHT(TEXT(AE558,"0.#"),1)=".",TRUE,FALSE)</formula>
    </cfRule>
  </conditionalFormatting>
  <conditionalFormatting sqref="AU556">
    <cfRule type="expression" dxfId="2417" priority="1249">
      <formula>IF(RIGHT(TEXT(AU556,"0.#"),1)=".",FALSE,TRUE)</formula>
    </cfRule>
    <cfRule type="expression" dxfId="2416" priority="1250">
      <formula>IF(RIGHT(TEXT(AU556,"0.#"),1)=".",TRUE,FALSE)</formula>
    </cfRule>
  </conditionalFormatting>
  <conditionalFormatting sqref="AU557">
    <cfRule type="expression" dxfId="2415" priority="1247">
      <formula>IF(RIGHT(TEXT(AU557,"0.#"),1)=".",FALSE,TRUE)</formula>
    </cfRule>
    <cfRule type="expression" dxfId="2414" priority="1248">
      <formula>IF(RIGHT(TEXT(AU557,"0.#"),1)=".",TRUE,FALSE)</formula>
    </cfRule>
  </conditionalFormatting>
  <conditionalFormatting sqref="AU558">
    <cfRule type="expression" dxfId="2413" priority="1245">
      <formula>IF(RIGHT(TEXT(AU558,"0.#"),1)=".",FALSE,TRUE)</formula>
    </cfRule>
    <cfRule type="expression" dxfId="2412" priority="1246">
      <formula>IF(RIGHT(TEXT(AU558,"0.#"),1)=".",TRUE,FALSE)</formula>
    </cfRule>
  </conditionalFormatting>
  <conditionalFormatting sqref="AQ557">
    <cfRule type="expression" dxfId="2411" priority="1237">
      <formula>IF(RIGHT(TEXT(AQ557,"0.#"),1)=".",FALSE,TRUE)</formula>
    </cfRule>
    <cfRule type="expression" dxfId="2410" priority="1238">
      <formula>IF(RIGHT(TEXT(AQ557,"0.#"),1)=".",TRUE,FALSE)</formula>
    </cfRule>
  </conditionalFormatting>
  <conditionalFormatting sqref="AQ558">
    <cfRule type="expression" dxfId="2409" priority="1235">
      <formula>IF(RIGHT(TEXT(AQ558,"0.#"),1)=".",FALSE,TRUE)</formula>
    </cfRule>
    <cfRule type="expression" dxfId="2408" priority="1236">
      <formula>IF(RIGHT(TEXT(AQ558,"0.#"),1)=".",TRUE,FALSE)</formula>
    </cfRule>
  </conditionalFormatting>
  <conditionalFormatting sqref="AQ556">
    <cfRule type="expression" dxfId="2407" priority="1233">
      <formula>IF(RIGHT(TEXT(AQ556,"0.#"),1)=".",FALSE,TRUE)</formula>
    </cfRule>
    <cfRule type="expression" dxfId="2406" priority="1234">
      <formula>IF(RIGHT(TEXT(AQ556,"0.#"),1)=".",TRUE,FALSE)</formula>
    </cfRule>
  </conditionalFormatting>
  <conditionalFormatting sqref="AE561">
    <cfRule type="expression" dxfId="2405" priority="1231">
      <formula>IF(RIGHT(TEXT(AE561,"0.#"),1)=".",FALSE,TRUE)</formula>
    </cfRule>
    <cfRule type="expression" dxfId="2404" priority="1232">
      <formula>IF(RIGHT(TEXT(AE561,"0.#"),1)=".",TRUE,FALSE)</formula>
    </cfRule>
  </conditionalFormatting>
  <conditionalFormatting sqref="AE562">
    <cfRule type="expression" dxfId="2403" priority="1229">
      <formula>IF(RIGHT(TEXT(AE562,"0.#"),1)=".",FALSE,TRUE)</formula>
    </cfRule>
    <cfRule type="expression" dxfId="2402" priority="1230">
      <formula>IF(RIGHT(TEXT(AE562,"0.#"),1)=".",TRUE,FALSE)</formula>
    </cfRule>
  </conditionalFormatting>
  <conditionalFormatting sqref="AE563">
    <cfRule type="expression" dxfId="2401" priority="1227">
      <formula>IF(RIGHT(TEXT(AE563,"0.#"),1)=".",FALSE,TRUE)</formula>
    </cfRule>
    <cfRule type="expression" dxfId="2400" priority="1228">
      <formula>IF(RIGHT(TEXT(AE563,"0.#"),1)=".",TRUE,FALSE)</formula>
    </cfRule>
  </conditionalFormatting>
  <conditionalFormatting sqref="AL1103:AO1132">
    <cfRule type="expression" dxfId="2399" priority="2883">
      <formula>IF(AND(AL1103&gt;=0, RIGHT(TEXT(AL1103,"0.#"),1)&lt;&gt;"."),TRUE,FALSE)</formula>
    </cfRule>
    <cfRule type="expression" dxfId="2398" priority="2884">
      <formula>IF(AND(AL1103&gt;=0, RIGHT(TEXT(AL1103,"0.#"),1)="."),TRUE,FALSE)</formula>
    </cfRule>
    <cfRule type="expression" dxfId="2397" priority="2885">
      <formula>IF(AND(AL1103&lt;0, RIGHT(TEXT(AL1103,"0.#"),1)&lt;&gt;"."),TRUE,FALSE)</formula>
    </cfRule>
    <cfRule type="expression" dxfId="2396" priority="2886">
      <formula>IF(AND(AL1103&lt;0, RIGHT(TEXT(AL1103,"0.#"),1)="."),TRUE,FALSE)</formula>
    </cfRule>
  </conditionalFormatting>
  <conditionalFormatting sqref="Y1103:Y1132">
    <cfRule type="expression" dxfId="2395" priority="2881">
      <formula>IF(RIGHT(TEXT(Y1103,"0.#"),1)=".",FALSE,TRUE)</formula>
    </cfRule>
    <cfRule type="expression" dxfId="2394" priority="2882">
      <formula>IF(RIGHT(TEXT(Y1103,"0.#"),1)=".",TRUE,FALSE)</formula>
    </cfRule>
  </conditionalFormatting>
  <conditionalFormatting sqref="AQ553">
    <cfRule type="expression" dxfId="2393" priority="1265">
      <formula>IF(RIGHT(TEXT(AQ553,"0.#"),1)=".",FALSE,TRUE)</formula>
    </cfRule>
    <cfRule type="expression" dxfId="2392" priority="1266">
      <formula>IF(RIGHT(TEXT(AQ553,"0.#"),1)=".",TRUE,FALSE)</formula>
    </cfRule>
  </conditionalFormatting>
  <conditionalFormatting sqref="AU552">
    <cfRule type="expression" dxfId="2391" priority="1277">
      <formula>IF(RIGHT(TEXT(AU552,"0.#"),1)=".",FALSE,TRUE)</formula>
    </cfRule>
    <cfRule type="expression" dxfId="2390" priority="1278">
      <formula>IF(RIGHT(TEXT(AU552,"0.#"),1)=".",TRUE,FALSE)</formula>
    </cfRule>
  </conditionalFormatting>
  <conditionalFormatting sqref="AE552">
    <cfRule type="expression" dxfId="2389" priority="1289">
      <formula>IF(RIGHT(TEXT(AE552,"0.#"),1)=".",FALSE,TRUE)</formula>
    </cfRule>
    <cfRule type="expression" dxfId="2388" priority="1290">
      <formula>IF(RIGHT(TEXT(AE552,"0.#"),1)=".",TRUE,FALSE)</formula>
    </cfRule>
  </conditionalFormatting>
  <conditionalFormatting sqref="AQ548">
    <cfRule type="expression" dxfId="2387" priority="1295">
      <formula>IF(RIGHT(TEXT(AQ548,"0.#"),1)=".",FALSE,TRUE)</formula>
    </cfRule>
    <cfRule type="expression" dxfId="2386" priority="1296">
      <formula>IF(RIGHT(TEXT(AQ548,"0.#"),1)=".",TRUE,FALSE)</formula>
    </cfRule>
  </conditionalFormatting>
  <conditionalFormatting sqref="AL838:AO867">
    <cfRule type="expression" dxfId="2385" priority="2835">
      <formula>IF(AND(AL838&gt;=0, RIGHT(TEXT(AL838,"0.#"),1)&lt;&gt;"."),TRUE,FALSE)</formula>
    </cfRule>
    <cfRule type="expression" dxfId="2384" priority="2836">
      <formula>IF(AND(AL838&gt;=0, RIGHT(TEXT(AL838,"0.#"),1)="."),TRUE,FALSE)</formula>
    </cfRule>
    <cfRule type="expression" dxfId="2383" priority="2837">
      <formula>IF(AND(AL838&lt;0, RIGHT(TEXT(AL838,"0.#"),1)&lt;&gt;"."),TRUE,FALSE)</formula>
    </cfRule>
    <cfRule type="expression" dxfId="2382" priority="2838">
      <formula>IF(AND(AL838&lt;0, RIGHT(TEXT(AL838,"0.#"),1)="."),TRUE,FALSE)</formula>
    </cfRule>
  </conditionalFormatting>
  <conditionalFormatting sqref="Y838:Y839">
    <cfRule type="expression" dxfId="2381" priority="2833">
      <formula>IF(RIGHT(TEXT(Y838,"0.#"),1)=".",FALSE,TRUE)</formula>
    </cfRule>
    <cfRule type="expression" dxfId="2380" priority="2834">
      <formula>IF(RIGHT(TEXT(Y838,"0.#"),1)=".",TRUE,FALSE)</formula>
    </cfRule>
  </conditionalFormatting>
  <conditionalFormatting sqref="AE492">
    <cfRule type="expression" dxfId="2379" priority="1621">
      <formula>IF(RIGHT(TEXT(AE492,"0.#"),1)=".",FALSE,TRUE)</formula>
    </cfRule>
    <cfRule type="expression" dxfId="2378" priority="1622">
      <formula>IF(RIGHT(TEXT(AE492,"0.#"),1)=".",TRUE,FALSE)</formula>
    </cfRule>
  </conditionalFormatting>
  <conditionalFormatting sqref="AE493">
    <cfRule type="expression" dxfId="2377" priority="1619">
      <formula>IF(RIGHT(TEXT(AE493,"0.#"),1)=".",FALSE,TRUE)</formula>
    </cfRule>
    <cfRule type="expression" dxfId="2376" priority="1620">
      <formula>IF(RIGHT(TEXT(AE493,"0.#"),1)=".",TRUE,FALSE)</formula>
    </cfRule>
  </conditionalFormatting>
  <conditionalFormatting sqref="AE494">
    <cfRule type="expression" dxfId="2375" priority="1617">
      <formula>IF(RIGHT(TEXT(AE494,"0.#"),1)=".",FALSE,TRUE)</formula>
    </cfRule>
    <cfRule type="expression" dxfId="2374" priority="1618">
      <formula>IF(RIGHT(TEXT(AE494,"0.#"),1)=".",TRUE,FALSE)</formula>
    </cfRule>
  </conditionalFormatting>
  <conditionalFormatting sqref="AQ493">
    <cfRule type="expression" dxfId="2373" priority="1597">
      <formula>IF(RIGHT(TEXT(AQ493,"0.#"),1)=".",FALSE,TRUE)</formula>
    </cfRule>
    <cfRule type="expression" dxfId="2372" priority="1598">
      <formula>IF(RIGHT(TEXT(AQ493,"0.#"),1)=".",TRUE,FALSE)</formula>
    </cfRule>
  </conditionalFormatting>
  <conditionalFormatting sqref="AQ494">
    <cfRule type="expression" dxfId="2371" priority="1595">
      <formula>IF(RIGHT(TEXT(AQ494,"0.#"),1)=".",FALSE,TRUE)</formula>
    </cfRule>
    <cfRule type="expression" dxfId="2370" priority="1596">
      <formula>IF(RIGHT(TEXT(AQ494,"0.#"),1)=".",TRUE,FALSE)</formula>
    </cfRule>
  </conditionalFormatting>
  <conditionalFormatting sqref="AQ492">
    <cfRule type="expression" dxfId="2369" priority="1593">
      <formula>IF(RIGHT(TEXT(AQ492,"0.#"),1)=".",FALSE,TRUE)</formula>
    </cfRule>
    <cfRule type="expression" dxfId="2368" priority="1594">
      <formula>IF(RIGHT(TEXT(AQ492,"0.#"),1)=".",TRUE,FALSE)</formula>
    </cfRule>
  </conditionalFormatting>
  <conditionalFormatting sqref="AU494">
    <cfRule type="expression" dxfId="2367" priority="1605">
      <formula>IF(RIGHT(TEXT(AU494,"0.#"),1)=".",FALSE,TRUE)</formula>
    </cfRule>
    <cfRule type="expression" dxfId="2366" priority="1606">
      <formula>IF(RIGHT(TEXT(AU494,"0.#"),1)=".",TRUE,FALSE)</formula>
    </cfRule>
  </conditionalFormatting>
  <conditionalFormatting sqref="AU492">
    <cfRule type="expression" dxfId="2365" priority="1609">
      <formula>IF(RIGHT(TEXT(AU492,"0.#"),1)=".",FALSE,TRUE)</formula>
    </cfRule>
    <cfRule type="expression" dxfId="2364" priority="1610">
      <formula>IF(RIGHT(TEXT(AU492,"0.#"),1)=".",TRUE,FALSE)</formula>
    </cfRule>
  </conditionalFormatting>
  <conditionalFormatting sqref="AU493">
    <cfRule type="expression" dxfId="2363" priority="1607">
      <formula>IF(RIGHT(TEXT(AU493,"0.#"),1)=".",FALSE,TRUE)</formula>
    </cfRule>
    <cfRule type="expression" dxfId="2362" priority="1608">
      <formula>IF(RIGHT(TEXT(AU493,"0.#"),1)=".",TRUE,FALSE)</formula>
    </cfRule>
  </conditionalFormatting>
  <conditionalFormatting sqref="AU583">
    <cfRule type="expression" dxfId="2361" priority="1125">
      <formula>IF(RIGHT(TEXT(AU583,"0.#"),1)=".",FALSE,TRUE)</formula>
    </cfRule>
    <cfRule type="expression" dxfId="2360" priority="1126">
      <formula>IF(RIGHT(TEXT(AU583,"0.#"),1)=".",TRUE,FALSE)</formula>
    </cfRule>
  </conditionalFormatting>
  <conditionalFormatting sqref="AU582">
    <cfRule type="expression" dxfId="2359" priority="1127">
      <formula>IF(RIGHT(TEXT(AU582,"0.#"),1)=".",FALSE,TRUE)</formula>
    </cfRule>
    <cfRule type="expression" dxfId="2358" priority="1128">
      <formula>IF(RIGHT(TEXT(AU582,"0.#"),1)=".",TRUE,FALSE)</formula>
    </cfRule>
  </conditionalFormatting>
  <conditionalFormatting sqref="AE499">
    <cfRule type="expression" dxfId="2357" priority="1587">
      <formula>IF(RIGHT(TEXT(AE499,"0.#"),1)=".",FALSE,TRUE)</formula>
    </cfRule>
    <cfRule type="expression" dxfId="2356" priority="1588">
      <formula>IF(RIGHT(TEXT(AE499,"0.#"),1)=".",TRUE,FALSE)</formula>
    </cfRule>
  </conditionalFormatting>
  <conditionalFormatting sqref="AE497">
    <cfRule type="expression" dxfId="2355" priority="1591">
      <formula>IF(RIGHT(TEXT(AE497,"0.#"),1)=".",FALSE,TRUE)</formula>
    </cfRule>
    <cfRule type="expression" dxfId="2354" priority="1592">
      <formula>IF(RIGHT(TEXT(AE497,"0.#"),1)=".",TRUE,FALSE)</formula>
    </cfRule>
  </conditionalFormatting>
  <conditionalFormatting sqref="AE498">
    <cfRule type="expression" dxfId="2353" priority="1589">
      <formula>IF(RIGHT(TEXT(AE498,"0.#"),1)=".",FALSE,TRUE)</formula>
    </cfRule>
    <cfRule type="expression" dxfId="2352" priority="1590">
      <formula>IF(RIGHT(TEXT(AE498,"0.#"),1)=".",TRUE,FALSE)</formula>
    </cfRule>
  </conditionalFormatting>
  <conditionalFormatting sqref="AU499">
    <cfRule type="expression" dxfId="2351" priority="1575">
      <formula>IF(RIGHT(TEXT(AU499,"0.#"),1)=".",FALSE,TRUE)</formula>
    </cfRule>
    <cfRule type="expression" dxfId="2350" priority="1576">
      <formula>IF(RIGHT(TEXT(AU499,"0.#"),1)=".",TRUE,FALSE)</formula>
    </cfRule>
  </conditionalFormatting>
  <conditionalFormatting sqref="AU497">
    <cfRule type="expression" dxfId="2349" priority="1579">
      <formula>IF(RIGHT(TEXT(AU497,"0.#"),1)=".",FALSE,TRUE)</formula>
    </cfRule>
    <cfRule type="expression" dxfId="2348" priority="1580">
      <formula>IF(RIGHT(TEXT(AU497,"0.#"),1)=".",TRUE,FALSE)</formula>
    </cfRule>
  </conditionalFormatting>
  <conditionalFormatting sqref="AU498">
    <cfRule type="expression" dxfId="2347" priority="1577">
      <formula>IF(RIGHT(TEXT(AU498,"0.#"),1)=".",FALSE,TRUE)</formula>
    </cfRule>
    <cfRule type="expression" dxfId="2346" priority="1578">
      <formula>IF(RIGHT(TEXT(AU498,"0.#"),1)=".",TRUE,FALSE)</formula>
    </cfRule>
  </conditionalFormatting>
  <conditionalFormatting sqref="AQ497">
    <cfRule type="expression" dxfId="2345" priority="1563">
      <formula>IF(RIGHT(TEXT(AQ497,"0.#"),1)=".",FALSE,TRUE)</formula>
    </cfRule>
    <cfRule type="expression" dxfId="2344" priority="1564">
      <formula>IF(RIGHT(TEXT(AQ497,"0.#"),1)=".",TRUE,FALSE)</formula>
    </cfRule>
  </conditionalFormatting>
  <conditionalFormatting sqref="AQ498">
    <cfRule type="expression" dxfId="2343" priority="1567">
      <formula>IF(RIGHT(TEXT(AQ498,"0.#"),1)=".",FALSE,TRUE)</formula>
    </cfRule>
    <cfRule type="expression" dxfId="2342" priority="1568">
      <formula>IF(RIGHT(TEXT(AQ498,"0.#"),1)=".",TRUE,FALSE)</formula>
    </cfRule>
  </conditionalFormatting>
  <conditionalFormatting sqref="AQ499">
    <cfRule type="expression" dxfId="2341" priority="1565">
      <formula>IF(RIGHT(TEXT(AQ499,"0.#"),1)=".",FALSE,TRUE)</formula>
    </cfRule>
    <cfRule type="expression" dxfId="2340" priority="1566">
      <formula>IF(RIGHT(TEXT(AQ499,"0.#"),1)=".",TRUE,FALSE)</formula>
    </cfRule>
  </conditionalFormatting>
  <conditionalFormatting sqref="AE504">
    <cfRule type="expression" dxfId="2339" priority="1557">
      <formula>IF(RIGHT(TEXT(AE504,"0.#"),1)=".",FALSE,TRUE)</formula>
    </cfRule>
    <cfRule type="expression" dxfId="2338" priority="1558">
      <formula>IF(RIGHT(TEXT(AE504,"0.#"),1)=".",TRUE,FALSE)</formula>
    </cfRule>
  </conditionalFormatting>
  <conditionalFormatting sqref="AE502">
    <cfRule type="expression" dxfId="2337" priority="1561">
      <formula>IF(RIGHT(TEXT(AE502,"0.#"),1)=".",FALSE,TRUE)</formula>
    </cfRule>
    <cfRule type="expression" dxfId="2336" priority="1562">
      <formula>IF(RIGHT(TEXT(AE502,"0.#"),1)=".",TRUE,FALSE)</formula>
    </cfRule>
  </conditionalFormatting>
  <conditionalFormatting sqref="AE503">
    <cfRule type="expression" dxfId="2335" priority="1559">
      <formula>IF(RIGHT(TEXT(AE503,"0.#"),1)=".",FALSE,TRUE)</formula>
    </cfRule>
    <cfRule type="expression" dxfId="2334" priority="1560">
      <formula>IF(RIGHT(TEXT(AE503,"0.#"),1)=".",TRUE,FALSE)</formula>
    </cfRule>
  </conditionalFormatting>
  <conditionalFormatting sqref="AU504">
    <cfRule type="expression" dxfId="2333" priority="1545">
      <formula>IF(RIGHT(TEXT(AU504,"0.#"),1)=".",FALSE,TRUE)</formula>
    </cfRule>
    <cfRule type="expression" dxfId="2332" priority="1546">
      <formula>IF(RIGHT(TEXT(AU504,"0.#"),1)=".",TRUE,FALSE)</formula>
    </cfRule>
  </conditionalFormatting>
  <conditionalFormatting sqref="AU502">
    <cfRule type="expression" dxfId="2331" priority="1549">
      <formula>IF(RIGHT(TEXT(AU502,"0.#"),1)=".",FALSE,TRUE)</formula>
    </cfRule>
    <cfRule type="expression" dxfId="2330" priority="1550">
      <formula>IF(RIGHT(TEXT(AU502,"0.#"),1)=".",TRUE,FALSE)</formula>
    </cfRule>
  </conditionalFormatting>
  <conditionalFormatting sqref="AU503">
    <cfRule type="expression" dxfId="2329" priority="1547">
      <formula>IF(RIGHT(TEXT(AU503,"0.#"),1)=".",FALSE,TRUE)</formula>
    </cfRule>
    <cfRule type="expression" dxfId="2328" priority="1548">
      <formula>IF(RIGHT(TEXT(AU503,"0.#"),1)=".",TRUE,FALSE)</formula>
    </cfRule>
  </conditionalFormatting>
  <conditionalFormatting sqref="AQ502">
    <cfRule type="expression" dxfId="2327" priority="1533">
      <formula>IF(RIGHT(TEXT(AQ502,"0.#"),1)=".",FALSE,TRUE)</formula>
    </cfRule>
    <cfRule type="expression" dxfId="2326" priority="1534">
      <formula>IF(RIGHT(TEXT(AQ502,"0.#"),1)=".",TRUE,FALSE)</formula>
    </cfRule>
  </conditionalFormatting>
  <conditionalFormatting sqref="AQ503">
    <cfRule type="expression" dxfId="2325" priority="1537">
      <formula>IF(RIGHT(TEXT(AQ503,"0.#"),1)=".",FALSE,TRUE)</formula>
    </cfRule>
    <cfRule type="expression" dxfId="2324" priority="1538">
      <formula>IF(RIGHT(TEXT(AQ503,"0.#"),1)=".",TRUE,FALSE)</formula>
    </cfRule>
  </conditionalFormatting>
  <conditionalFormatting sqref="AQ504">
    <cfRule type="expression" dxfId="2323" priority="1535">
      <formula>IF(RIGHT(TEXT(AQ504,"0.#"),1)=".",FALSE,TRUE)</formula>
    </cfRule>
    <cfRule type="expression" dxfId="2322" priority="1536">
      <formula>IF(RIGHT(TEXT(AQ504,"0.#"),1)=".",TRUE,FALSE)</formula>
    </cfRule>
  </conditionalFormatting>
  <conditionalFormatting sqref="AE509">
    <cfRule type="expression" dxfId="2321" priority="1527">
      <formula>IF(RIGHT(TEXT(AE509,"0.#"),1)=".",FALSE,TRUE)</formula>
    </cfRule>
    <cfRule type="expression" dxfId="2320" priority="1528">
      <formula>IF(RIGHT(TEXT(AE509,"0.#"),1)=".",TRUE,FALSE)</formula>
    </cfRule>
  </conditionalFormatting>
  <conditionalFormatting sqref="AE507">
    <cfRule type="expression" dxfId="2319" priority="1531">
      <formula>IF(RIGHT(TEXT(AE507,"0.#"),1)=".",FALSE,TRUE)</formula>
    </cfRule>
    <cfRule type="expression" dxfId="2318" priority="1532">
      <formula>IF(RIGHT(TEXT(AE507,"0.#"),1)=".",TRUE,FALSE)</formula>
    </cfRule>
  </conditionalFormatting>
  <conditionalFormatting sqref="AE508">
    <cfRule type="expression" dxfId="2317" priority="1529">
      <formula>IF(RIGHT(TEXT(AE508,"0.#"),1)=".",FALSE,TRUE)</formula>
    </cfRule>
    <cfRule type="expression" dxfId="2316" priority="1530">
      <formula>IF(RIGHT(TEXT(AE508,"0.#"),1)=".",TRUE,FALSE)</formula>
    </cfRule>
  </conditionalFormatting>
  <conditionalFormatting sqref="AU509">
    <cfRule type="expression" dxfId="2315" priority="1515">
      <formula>IF(RIGHT(TEXT(AU509,"0.#"),1)=".",FALSE,TRUE)</formula>
    </cfRule>
    <cfRule type="expression" dxfId="2314" priority="1516">
      <formula>IF(RIGHT(TEXT(AU509,"0.#"),1)=".",TRUE,FALSE)</formula>
    </cfRule>
  </conditionalFormatting>
  <conditionalFormatting sqref="AU507">
    <cfRule type="expression" dxfId="2313" priority="1519">
      <formula>IF(RIGHT(TEXT(AU507,"0.#"),1)=".",FALSE,TRUE)</formula>
    </cfRule>
    <cfRule type="expression" dxfId="2312" priority="1520">
      <formula>IF(RIGHT(TEXT(AU507,"0.#"),1)=".",TRUE,FALSE)</formula>
    </cfRule>
  </conditionalFormatting>
  <conditionalFormatting sqref="AU508">
    <cfRule type="expression" dxfId="2311" priority="1517">
      <formula>IF(RIGHT(TEXT(AU508,"0.#"),1)=".",FALSE,TRUE)</formula>
    </cfRule>
    <cfRule type="expression" dxfId="2310" priority="1518">
      <formula>IF(RIGHT(TEXT(AU508,"0.#"),1)=".",TRUE,FALSE)</formula>
    </cfRule>
  </conditionalFormatting>
  <conditionalFormatting sqref="AQ507">
    <cfRule type="expression" dxfId="2309" priority="1503">
      <formula>IF(RIGHT(TEXT(AQ507,"0.#"),1)=".",FALSE,TRUE)</formula>
    </cfRule>
    <cfRule type="expression" dxfId="2308" priority="1504">
      <formula>IF(RIGHT(TEXT(AQ507,"0.#"),1)=".",TRUE,FALSE)</formula>
    </cfRule>
  </conditionalFormatting>
  <conditionalFormatting sqref="AQ508">
    <cfRule type="expression" dxfId="2307" priority="1507">
      <formula>IF(RIGHT(TEXT(AQ508,"0.#"),1)=".",FALSE,TRUE)</formula>
    </cfRule>
    <cfRule type="expression" dxfId="2306" priority="1508">
      <formula>IF(RIGHT(TEXT(AQ508,"0.#"),1)=".",TRUE,FALSE)</formula>
    </cfRule>
  </conditionalFormatting>
  <conditionalFormatting sqref="AQ509">
    <cfRule type="expression" dxfId="2305" priority="1505">
      <formula>IF(RIGHT(TEXT(AQ509,"0.#"),1)=".",FALSE,TRUE)</formula>
    </cfRule>
    <cfRule type="expression" dxfId="2304" priority="1506">
      <formula>IF(RIGHT(TEXT(AQ509,"0.#"),1)=".",TRUE,FALSE)</formula>
    </cfRule>
  </conditionalFormatting>
  <conditionalFormatting sqref="AE465">
    <cfRule type="expression" dxfId="2303" priority="1797">
      <formula>IF(RIGHT(TEXT(AE465,"0.#"),1)=".",FALSE,TRUE)</formula>
    </cfRule>
    <cfRule type="expression" dxfId="2302" priority="1798">
      <formula>IF(RIGHT(TEXT(AE465,"0.#"),1)=".",TRUE,FALSE)</formula>
    </cfRule>
  </conditionalFormatting>
  <conditionalFormatting sqref="AE463">
    <cfRule type="expression" dxfId="2301" priority="1801">
      <formula>IF(RIGHT(TEXT(AE463,"0.#"),1)=".",FALSE,TRUE)</formula>
    </cfRule>
    <cfRule type="expression" dxfId="2300" priority="1802">
      <formula>IF(RIGHT(TEXT(AE463,"0.#"),1)=".",TRUE,FALSE)</formula>
    </cfRule>
  </conditionalFormatting>
  <conditionalFormatting sqref="AE464">
    <cfRule type="expression" dxfId="2299" priority="1799">
      <formula>IF(RIGHT(TEXT(AE464,"0.#"),1)=".",FALSE,TRUE)</formula>
    </cfRule>
    <cfRule type="expression" dxfId="2298" priority="1800">
      <formula>IF(RIGHT(TEXT(AE464,"0.#"),1)=".",TRUE,FALSE)</formula>
    </cfRule>
  </conditionalFormatting>
  <conditionalFormatting sqref="AM465">
    <cfRule type="expression" dxfId="2297" priority="1791">
      <formula>IF(RIGHT(TEXT(AM465,"0.#"),1)=".",FALSE,TRUE)</formula>
    </cfRule>
    <cfRule type="expression" dxfId="2296" priority="1792">
      <formula>IF(RIGHT(TEXT(AM465,"0.#"),1)=".",TRUE,FALSE)</formula>
    </cfRule>
  </conditionalFormatting>
  <conditionalFormatting sqref="AM463">
    <cfRule type="expression" dxfId="2295" priority="1795">
      <formula>IF(RIGHT(TEXT(AM463,"0.#"),1)=".",FALSE,TRUE)</formula>
    </cfRule>
    <cfRule type="expression" dxfId="2294" priority="1796">
      <formula>IF(RIGHT(TEXT(AM463,"0.#"),1)=".",TRUE,FALSE)</formula>
    </cfRule>
  </conditionalFormatting>
  <conditionalFormatting sqref="AM464">
    <cfRule type="expression" dxfId="2293" priority="1793">
      <formula>IF(RIGHT(TEXT(AM464,"0.#"),1)=".",FALSE,TRUE)</formula>
    </cfRule>
    <cfRule type="expression" dxfId="2292" priority="1794">
      <formula>IF(RIGHT(TEXT(AM464,"0.#"),1)=".",TRUE,FALSE)</formula>
    </cfRule>
  </conditionalFormatting>
  <conditionalFormatting sqref="AU465">
    <cfRule type="expression" dxfId="2291" priority="1785">
      <formula>IF(RIGHT(TEXT(AU465,"0.#"),1)=".",FALSE,TRUE)</formula>
    </cfRule>
    <cfRule type="expression" dxfId="2290" priority="1786">
      <formula>IF(RIGHT(TEXT(AU465,"0.#"),1)=".",TRUE,FALSE)</formula>
    </cfRule>
  </conditionalFormatting>
  <conditionalFormatting sqref="AU463">
    <cfRule type="expression" dxfId="2289" priority="1789">
      <formula>IF(RIGHT(TEXT(AU463,"0.#"),1)=".",FALSE,TRUE)</formula>
    </cfRule>
    <cfRule type="expression" dxfId="2288" priority="1790">
      <formula>IF(RIGHT(TEXT(AU463,"0.#"),1)=".",TRUE,FALSE)</formula>
    </cfRule>
  </conditionalFormatting>
  <conditionalFormatting sqref="AU464">
    <cfRule type="expression" dxfId="2287" priority="1787">
      <formula>IF(RIGHT(TEXT(AU464,"0.#"),1)=".",FALSE,TRUE)</formula>
    </cfRule>
    <cfRule type="expression" dxfId="2286" priority="1788">
      <formula>IF(RIGHT(TEXT(AU464,"0.#"),1)=".",TRUE,FALSE)</formula>
    </cfRule>
  </conditionalFormatting>
  <conditionalFormatting sqref="AI465">
    <cfRule type="expression" dxfId="2285" priority="1779">
      <formula>IF(RIGHT(TEXT(AI465,"0.#"),1)=".",FALSE,TRUE)</formula>
    </cfRule>
    <cfRule type="expression" dxfId="2284" priority="1780">
      <formula>IF(RIGHT(TEXT(AI465,"0.#"),1)=".",TRUE,FALSE)</formula>
    </cfRule>
  </conditionalFormatting>
  <conditionalFormatting sqref="AI463">
    <cfRule type="expression" dxfId="2283" priority="1783">
      <formula>IF(RIGHT(TEXT(AI463,"0.#"),1)=".",FALSE,TRUE)</formula>
    </cfRule>
    <cfRule type="expression" dxfId="2282" priority="1784">
      <formula>IF(RIGHT(TEXT(AI463,"0.#"),1)=".",TRUE,FALSE)</formula>
    </cfRule>
  </conditionalFormatting>
  <conditionalFormatting sqref="AI464">
    <cfRule type="expression" dxfId="2281" priority="1781">
      <formula>IF(RIGHT(TEXT(AI464,"0.#"),1)=".",FALSE,TRUE)</formula>
    </cfRule>
    <cfRule type="expression" dxfId="2280" priority="1782">
      <formula>IF(RIGHT(TEXT(AI464,"0.#"),1)=".",TRUE,FALSE)</formula>
    </cfRule>
  </conditionalFormatting>
  <conditionalFormatting sqref="AQ463">
    <cfRule type="expression" dxfId="2279" priority="1773">
      <formula>IF(RIGHT(TEXT(AQ463,"0.#"),1)=".",FALSE,TRUE)</formula>
    </cfRule>
    <cfRule type="expression" dxfId="2278" priority="1774">
      <formula>IF(RIGHT(TEXT(AQ463,"0.#"),1)=".",TRUE,FALSE)</formula>
    </cfRule>
  </conditionalFormatting>
  <conditionalFormatting sqref="AQ464">
    <cfRule type="expression" dxfId="2277" priority="1777">
      <formula>IF(RIGHT(TEXT(AQ464,"0.#"),1)=".",FALSE,TRUE)</formula>
    </cfRule>
    <cfRule type="expression" dxfId="2276" priority="1778">
      <formula>IF(RIGHT(TEXT(AQ464,"0.#"),1)=".",TRUE,FALSE)</formula>
    </cfRule>
  </conditionalFormatting>
  <conditionalFormatting sqref="AQ465">
    <cfRule type="expression" dxfId="2275" priority="1775">
      <formula>IF(RIGHT(TEXT(AQ465,"0.#"),1)=".",FALSE,TRUE)</formula>
    </cfRule>
    <cfRule type="expression" dxfId="2274" priority="1776">
      <formula>IF(RIGHT(TEXT(AQ465,"0.#"),1)=".",TRUE,FALSE)</formula>
    </cfRule>
  </conditionalFormatting>
  <conditionalFormatting sqref="AE470">
    <cfRule type="expression" dxfId="2273" priority="1767">
      <formula>IF(RIGHT(TEXT(AE470,"0.#"),1)=".",FALSE,TRUE)</formula>
    </cfRule>
    <cfRule type="expression" dxfId="2272" priority="1768">
      <formula>IF(RIGHT(TEXT(AE470,"0.#"),1)=".",TRUE,FALSE)</formula>
    </cfRule>
  </conditionalFormatting>
  <conditionalFormatting sqref="AE468">
    <cfRule type="expression" dxfId="2271" priority="1771">
      <formula>IF(RIGHT(TEXT(AE468,"0.#"),1)=".",FALSE,TRUE)</formula>
    </cfRule>
    <cfRule type="expression" dxfId="2270" priority="1772">
      <formula>IF(RIGHT(TEXT(AE468,"0.#"),1)=".",TRUE,FALSE)</formula>
    </cfRule>
  </conditionalFormatting>
  <conditionalFormatting sqref="AE469">
    <cfRule type="expression" dxfId="2269" priority="1769">
      <formula>IF(RIGHT(TEXT(AE469,"0.#"),1)=".",FALSE,TRUE)</formula>
    </cfRule>
    <cfRule type="expression" dxfId="2268" priority="1770">
      <formula>IF(RIGHT(TEXT(AE469,"0.#"),1)=".",TRUE,FALSE)</formula>
    </cfRule>
  </conditionalFormatting>
  <conditionalFormatting sqref="AM470">
    <cfRule type="expression" dxfId="2267" priority="1761">
      <formula>IF(RIGHT(TEXT(AM470,"0.#"),1)=".",FALSE,TRUE)</formula>
    </cfRule>
    <cfRule type="expression" dxfId="2266" priority="1762">
      <formula>IF(RIGHT(TEXT(AM470,"0.#"),1)=".",TRUE,FALSE)</formula>
    </cfRule>
  </conditionalFormatting>
  <conditionalFormatting sqref="AM468">
    <cfRule type="expression" dxfId="2265" priority="1765">
      <formula>IF(RIGHT(TEXT(AM468,"0.#"),1)=".",FALSE,TRUE)</formula>
    </cfRule>
    <cfRule type="expression" dxfId="2264" priority="1766">
      <formula>IF(RIGHT(TEXT(AM468,"0.#"),1)=".",TRUE,FALSE)</formula>
    </cfRule>
  </conditionalFormatting>
  <conditionalFormatting sqref="AM469">
    <cfRule type="expression" dxfId="2263" priority="1763">
      <formula>IF(RIGHT(TEXT(AM469,"0.#"),1)=".",FALSE,TRUE)</formula>
    </cfRule>
    <cfRule type="expression" dxfId="2262" priority="1764">
      <formula>IF(RIGHT(TEXT(AM469,"0.#"),1)=".",TRUE,FALSE)</formula>
    </cfRule>
  </conditionalFormatting>
  <conditionalFormatting sqref="AU470">
    <cfRule type="expression" dxfId="2261" priority="1755">
      <formula>IF(RIGHT(TEXT(AU470,"0.#"),1)=".",FALSE,TRUE)</formula>
    </cfRule>
    <cfRule type="expression" dxfId="2260" priority="1756">
      <formula>IF(RIGHT(TEXT(AU470,"0.#"),1)=".",TRUE,FALSE)</formula>
    </cfRule>
  </conditionalFormatting>
  <conditionalFormatting sqref="AU468">
    <cfRule type="expression" dxfId="2259" priority="1759">
      <formula>IF(RIGHT(TEXT(AU468,"0.#"),1)=".",FALSE,TRUE)</formula>
    </cfRule>
    <cfRule type="expression" dxfId="2258" priority="1760">
      <formula>IF(RIGHT(TEXT(AU468,"0.#"),1)=".",TRUE,FALSE)</formula>
    </cfRule>
  </conditionalFormatting>
  <conditionalFormatting sqref="AU469">
    <cfRule type="expression" dxfId="2257" priority="1757">
      <formula>IF(RIGHT(TEXT(AU469,"0.#"),1)=".",FALSE,TRUE)</formula>
    </cfRule>
    <cfRule type="expression" dxfId="2256" priority="1758">
      <formula>IF(RIGHT(TEXT(AU469,"0.#"),1)=".",TRUE,FALSE)</formula>
    </cfRule>
  </conditionalFormatting>
  <conditionalFormatting sqref="AI470">
    <cfRule type="expression" dxfId="2255" priority="1749">
      <formula>IF(RIGHT(TEXT(AI470,"0.#"),1)=".",FALSE,TRUE)</formula>
    </cfRule>
    <cfRule type="expression" dxfId="2254" priority="1750">
      <formula>IF(RIGHT(TEXT(AI470,"0.#"),1)=".",TRUE,FALSE)</formula>
    </cfRule>
  </conditionalFormatting>
  <conditionalFormatting sqref="AI468">
    <cfRule type="expression" dxfId="2253" priority="1753">
      <formula>IF(RIGHT(TEXT(AI468,"0.#"),1)=".",FALSE,TRUE)</formula>
    </cfRule>
    <cfRule type="expression" dxfId="2252" priority="1754">
      <formula>IF(RIGHT(TEXT(AI468,"0.#"),1)=".",TRUE,FALSE)</formula>
    </cfRule>
  </conditionalFormatting>
  <conditionalFormatting sqref="AI469">
    <cfRule type="expression" dxfId="2251" priority="1751">
      <formula>IF(RIGHT(TEXT(AI469,"0.#"),1)=".",FALSE,TRUE)</formula>
    </cfRule>
    <cfRule type="expression" dxfId="2250" priority="1752">
      <formula>IF(RIGHT(TEXT(AI469,"0.#"),1)=".",TRUE,FALSE)</formula>
    </cfRule>
  </conditionalFormatting>
  <conditionalFormatting sqref="AQ468">
    <cfRule type="expression" dxfId="2249" priority="1743">
      <formula>IF(RIGHT(TEXT(AQ468,"0.#"),1)=".",FALSE,TRUE)</formula>
    </cfRule>
    <cfRule type="expression" dxfId="2248" priority="1744">
      <formula>IF(RIGHT(TEXT(AQ468,"0.#"),1)=".",TRUE,FALSE)</formula>
    </cfRule>
  </conditionalFormatting>
  <conditionalFormatting sqref="AQ469">
    <cfRule type="expression" dxfId="2247" priority="1747">
      <formula>IF(RIGHT(TEXT(AQ469,"0.#"),1)=".",FALSE,TRUE)</formula>
    </cfRule>
    <cfRule type="expression" dxfId="2246" priority="1748">
      <formula>IF(RIGHT(TEXT(AQ469,"0.#"),1)=".",TRUE,FALSE)</formula>
    </cfRule>
  </conditionalFormatting>
  <conditionalFormatting sqref="AQ470">
    <cfRule type="expression" dxfId="2245" priority="1745">
      <formula>IF(RIGHT(TEXT(AQ470,"0.#"),1)=".",FALSE,TRUE)</formula>
    </cfRule>
    <cfRule type="expression" dxfId="2244" priority="1746">
      <formula>IF(RIGHT(TEXT(AQ470,"0.#"),1)=".",TRUE,FALSE)</formula>
    </cfRule>
  </conditionalFormatting>
  <conditionalFormatting sqref="AE475">
    <cfRule type="expression" dxfId="2243" priority="1737">
      <formula>IF(RIGHT(TEXT(AE475,"0.#"),1)=".",FALSE,TRUE)</formula>
    </cfRule>
    <cfRule type="expression" dxfId="2242" priority="1738">
      <formula>IF(RIGHT(TEXT(AE475,"0.#"),1)=".",TRUE,FALSE)</formula>
    </cfRule>
  </conditionalFormatting>
  <conditionalFormatting sqref="AE473">
    <cfRule type="expression" dxfId="2241" priority="1741">
      <formula>IF(RIGHT(TEXT(AE473,"0.#"),1)=".",FALSE,TRUE)</formula>
    </cfRule>
    <cfRule type="expression" dxfId="2240" priority="1742">
      <formula>IF(RIGHT(TEXT(AE473,"0.#"),1)=".",TRUE,FALSE)</formula>
    </cfRule>
  </conditionalFormatting>
  <conditionalFormatting sqref="AE474">
    <cfRule type="expression" dxfId="2239" priority="1739">
      <formula>IF(RIGHT(TEXT(AE474,"0.#"),1)=".",FALSE,TRUE)</formula>
    </cfRule>
    <cfRule type="expression" dxfId="2238" priority="1740">
      <formula>IF(RIGHT(TEXT(AE474,"0.#"),1)=".",TRUE,FALSE)</formula>
    </cfRule>
  </conditionalFormatting>
  <conditionalFormatting sqref="AM475">
    <cfRule type="expression" dxfId="2237" priority="1731">
      <formula>IF(RIGHT(TEXT(AM475,"0.#"),1)=".",FALSE,TRUE)</formula>
    </cfRule>
    <cfRule type="expression" dxfId="2236" priority="1732">
      <formula>IF(RIGHT(TEXT(AM475,"0.#"),1)=".",TRUE,FALSE)</formula>
    </cfRule>
  </conditionalFormatting>
  <conditionalFormatting sqref="AM473">
    <cfRule type="expression" dxfId="2235" priority="1735">
      <formula>IF(RIGHT(TEXT(AM473,"0.#"),1)=".",FALSE,TRUE)</formula>
    </cfRule>
    <cfRule type="expression" dxfId="2234" priority="1736">
      <formula>IF(RIGHT(TEXT(AM473,"0.#"),1)=".",TRUE,FALSE)</formula>
    </cfRule>
  </conditionalFormatting>
  <conditionalFormatting sqref="AM474">
    <cfRule type="expression" dxfId="2233" priority="1733">
      <formula>IF(RIGHT(TEXT(AM474,"0.#"),1)=".",FALSE,TRUE)</formula>
    </cfRule>
    <cfRule type="expression" dxfId="2232" priority="1734">
      <formula>IF(RIGHT(TEXT(AM474,"0.#"),1)=".",TRUE,FALSE)</formula>
    </cfRule>
  </conditionalFormatting>
  <conditionalFormatting sqref="AU475">
    <cfRule type="expression" dxfId="2231" priority="1725">
      <formula>IF(RIGHT(TEXT(AU475,"0.#"),1)=".",FALSE,TRUE)</formula>
    </cfRule>
    <cfRule type="expression" dxfId="2230" priority="1726">
      <formula>IF(RIGHT(TEXT(AU475,"0.#"),1)=".",TRUE,FALSE)</formula>
    </cfRule>
  </conditionalFormatting>
  <conditionalFormatting sqref="AU473">
    <cfRule type="expression" dxfId="2229" priority="1729">
      <formula>IF(RIGHT(TEXT(AU473,"0.#"),1)=".",FALSE,TRUE)</formula>
    </cfRule>
    <cfRule type="expression" dxfId="2228" priority="1730">
      <formula>IF(RIGHT(TEXT(AU473,"0.#"),1)=".",TRUE,FALSE)</formula>
    </cfRule>
  </conditionalFormatting>
  <conditionalFormatting sqref="AU474">
    <cfRule type="expression" dxfId="2227" priority="1727">
      <formula>IF(RIGHT(TEXT(AU474,"0.#"),1)=".",FALSE,TRUE)</formula>
    </cfRule>
    <cfRule type="expression" dxfId="2226" priority="1728">
      <formula>IF(RIGHT(TEXT(AU474,"0.#"),1)=".",TRUE,FALSE)</formula>
    </cfRule>
  </conditionalFormatting>
  <conditionalFormatting sqref="AI475">
    <cfRule type="expression" dxfId="2225" priority="1719">
      <formula>IF(RIGHT(TEXT(AI475,"0.#"),1)=".",FALSE,TRUE)</formula>
    </cfRule>
    <cfRule type="expression" dxfId="2224" priority="1720">
      <formula>IF(RIGHT(TEXT(AI475,"0.#"),1)=".",TRUE,FALSE)</formula>
    </cfRule>
  </conditionalFormatting>
  <conditionalFormatting sqref="AI473">
    <cfRule type="expression" dxfId="2223" priority="1723">
      <formula>IF(RIGHT(TEXT(AI473,"0.#"),1)=".",FALSE,TRUE)</formula>
    </cfRule>
    <cfRule type="expression" dxfId="2222" priority="1724">
      <formula>IF(RIGHT(TEXT(AI473,"0.#"),1)=".",TRUE,FALSE)</formula>
    </cfRule>
  </conditionalFormatting>
  <conditionalFormatting sqref="AI474">
    <cfRule type="expression" dxfId="2221" priority="1721">
      <formula>IF(RIGHT(TEXT(AI474,"0.#"),1)=".",FALSE,TRUE)</formula>
    </cfRule>
    <cfRule type="expression" dxfId="2220" priority="1722">
      <formula>IF(RIGHT(TEXT(AI474,"0.#"),1)=".",TRUE,FALSE)</formula>
    </cfRule>
  </conditionalFormatting>
  <conditionalFormatting sqref="AQ473">
    <cfRule type="expression" dxfId="2219" priority="1713">
      <formula>IF(RIGHT(TEXT(AQ473,"0.#"),1)=".",FALSE,TRUE)</formula>
    </cfRule>
    <cfRule type="expression" dxfId="2218" priority="1714">
      <formula>IF(RIGHT(TEXT(AQ473,"0.#"),1)=".",TRUE,FALSE)</formula>
    </cfRule>
  </conditionalFormatting>
  <conditionalFormatting sqref="AQ474">
    <cfRule type="expression" dxfId="2217" priority="1717">
      <formula>IF(RIGHT(TEXT(AQ474,"0.#"),1)=".",FALSE,TRUE)</formula>
    </cfRule>
    <cfRule type="expression" dxfId="2216" priority="1718">
      <formula>IF(RIGHT(TEXT(AQ474,"0.#"),1)=".",TRUE,FALSE)</formula>
    </cfRule>
  </conditionalFormatting>
  <conditionalFormatting sqref="AQ475">
    <cfRule type="expression" dxfId="2215" priority="1715">
      <formula>IF(RIGHT(TEXT(AQ475,"0.#"),1)=".",FALSE,TRUE)</formula>
    </cfRule>
    <cfRule type="expression" dxfId="2214" priority="1716">
      <formula>IF(RIGHT(TEXT(AQ475,"0.#"),1)=".",TRUE,FALSE)</formula>
    </cfRule>
  </conditionalFormatting>
  <conditionalFormatting sqref="AE480">
    <cfRule type="expression" dxfId="2213" priority="1707">
      <formula>IF(RIGHT(TEXT(AE480,"0.#"),1)=".",FALSE,TRUE)</formula>
    </cfRule>
    <cfRule type="expression" dxfId="2212" priority="1708">
      <formula>IF(RIGHT(TEXT(AE480,"0.#"),1)=".",TRUE,FALSE)</formula>
    </cfRule>
  </conditionalFormatting>
  <conditionalFormatting sqref="AE478">
    <cfRule type="expression" dxfId="2211" priority="1711">
      <formula>IF(RIGHT(TEXT(AE478,"0.#"),1)=".",FALSE,TRUE)</formula>
    </cfRule>
    <cfRule type="expression" dxfId="2210" priority="1712">
      <formula>IF(RIGHT(TEXT(AE478,"0.#"),1)=".",TRUE,FALSE)</formula>
    </cfRule>
  </conditionalFormatting>
  <conditionalFormatting sqref="AE479">
    <cfRule type="expression" dxfId="2209" priority="1709">
      <formula>IF(RIGHT(TEXT(AE479,"0.#"),1)=".",FALSE,TRUE)</formula>
    </cfRule>
    <cfRule type="expression" dxfId="2208" priority="1710">
      <formula>IF(RIGHT(TEXT(AE479,"0.#"),1)=".",TRUE,FALSE)</formula>
    </cfRule>
  </conditionalFormatting>
  <conditionalFormatting sqref="AM480">
    <cfRule type="expression" dxfId="2207" priority="1701">
      <formula>IF(RIGHT(TEXT(AM480,"0.#"),1)=".",FALSE,TRUE)</formula>
    </cfRule>
    <cfRule type="expression" dxfId="2206" priority="1702">
      <formula>IF(RIGHT(TEXT(AM480,"0.#"),1)=".",TRUE,FALSE)</formula>
    </cfRule>
  </conditionalFormatting>
  <conditionalFormatting sqref="AM478">
    <cfRule type="expression" dxfId="2205" priority="1705">
      <formula>IF(RIGHT(TEXT(AM478,"0.#"),1)=".",FALSE,TRUE)</formula>
    </cfRule>
    <cfRule type="expression" dxfId="2204" priority="1706">
      <formula>IF(RIGHT(TEXT(AM478,"0.#"),1)=".",TRUE,FALSE)</formula>
    </cfRule>
  </conditionalFormatting>
  <conditionalFormatting sqref="AM479">
    <cfRule type="expression" dxfId="2203" priority="1703">
      <formula>IF(RIGHT(TEXT(AM479,"0.#"),1)=".",FALSE,TRUE)</formula>
    </cfRule>
    <cfRule type="expression" dxfId="2202" priority="1704">
      <formula>IF(RIGHT(TEXT(AM479,"0.#"),1)=".",TRUE,FALSE)</formula>
    </cfRule>
  </conditionalFormatting>
  <conditionalFormatting sqref="AU480">
    <cfRule type="expression" dxfId="2201" priority="1695">
      <formula>IF(RIGHT(TEXT(AU480,"0.#"),1)=".",FALSE,TRUE)</formula>
    </cfRule>
    <cfRule type="expression" dxfId="2200" priority="1696">
      <formula>IF(RIGHT(TEXT(AU480,"0.#"),1)=".",TRUE,FALSE)</formula>
    </cfRule>
  </conditionalFormatting>
  <conditionalFormatting sqref="AU478">
    <cfRule type="expression" dxfId="2199" priority="1699">
      <formula>IF(RIGHT(TEXT(AU478,"0.#"),1)=".",FALSE,TRUE)</formula>
    </cfRule>
    <cfRule type="expression" dxfId="2198" priority="1700">
      <formula>IF(RIGHT(TEXT(AU478,"0.#"),1)=".",TRUE,FALSE)</formula>
    </cfRule>
  </conditionalFormatting>
  <conditionalFormatting sqref="AU479">
    <cfRule type="expression" dxfId="2197" priority="1697">
      <formula>IF(RIGHT(TEXT(AU479,"0.#"),1)=".",FALSE,TRUE)</formula>
    </cfRule>
    <cfRule type="expression" dxfId="2196" priority="1698">
      <formula>IF(RIGHT(TEXT(AU479,"0.#"),1)=".",TRUE,FALSE)</formula>
    </cfRule>
  </conditionalFormatting>
  <conditionalFormatting sqref="AI480">
    <cfRule type="expression" dxfId="2195" priority="1689">
      <formula>IF(RIGHT(TEXT(AI480,"0.#"),1)=".",FALSE,TRUE)</formula>
    </cfRule>
    <cfRule type="expression" dxfId="2194" priority="1690">
      <formula>IF(RIGHT(TEXT(AI480,"0.#"),1)=".",TRUE,FALSE)</formula>
    </cfRule>
  </conditionalFormatting>
  <conditionalFormatting sqref="AI478">
    <cfRule type="expression" dxfId="2193" priority="1693">
      <formula>IF(RIGHT(TEXT(AI478,"0.#"),1)=".",FALSE,TRUE)</formula>
    </cfRule>
    <cfRule type="expression" dxfId="2192" priority="1694">
      <formula>IF(RIGHT(TEXT(AI478,"0.#"),1)=".",TRUE,FALSE)</formula>
    </cfRule>
  </conditionalFormatting>
  <conditionalFormatting sqref="AI479">
    <cfRule type="expression" dxfId="2191" priority="1691">
      <formula>IF(RIGHT(TEXT(AI479,"0.#"),1)=".",FALSE,TRUE)</formula>
    </cfRule>
    <cfRule type="expression" dxfId="2190" priority="1692">
      <formula>IF(RIGHT(TEXT(AI479,"0.#"),1)=".",TRUE,FALSE)</formula>
    </cfRule>
  </conditionalFormatting>
  <conditionalFormatting sqref="AQ478">
    <cfRule type="expression" dxfId="2189" priority="1683">
      <formula>IF(RIGHT(TEXT(AQ478,"0.#"),1)=".",FALSE,TRUE)</formula>
    </cfRule>
    <cfRule type="expression" dxfId="2188" priority="1684">
      <formula>IF(RIGHT(TEXT(AQ478,"0.#"),1)=".",TRUE,FALSE)</formula>
    </cfRule>
  </conditionalFormatting>
  <conditionalFormatting sqref="AQ479">
    <cfRule type="expression" dxfId="2187" priority="1687">
      <formula>IF(RIGHT(TEXT(AQ479,"0.#"),1)=".",FALSE,TRUE)</formula>
    </cfRule>
    <cfRule type="expression" dxfId="2186" priority="1688">
      <formula>IF(RIGHT(TEXT(AQ479,"0.#"),1)=".",TRUE,FALSE)</formula>
    </cfRule>
  </conditionalFormatting>
  <conditionalFormatting sqref="AQ480">
    <cfRule type="expression" dxfId="2185" priority="1685">
      <formula>IF(RIGHT(TEXT(AQ480,"0.#"),1)=".",FALSE,TRUE)</formula>
    </cfRule>
    <cfRule type="expression" dxfId="2184" priority="1686">
      <formula>IF(RIGHT(TEXT(AQ480,"0.#"),1)=".",TRUE,FALSE)</formula>
    </cfRule>
  </conditionalFormatting>
  <conditionalFormatting sqref="AM47">
    <cfRule type="expression" dxfId="2183" priority="1977">
      <formula>IF(RIGHT(TEXT(AM47,"0.#"),1)=".",FALSE,TRUE)</formula>
    </cfRule>
    <cfRule type="expression" dxfId="2182" priority="1978">
      <formula>IF(RIGHT(TEXT(AM47,"0.#"),1)=".",TRUE,FALSE)</formula>
    </cfRule>
  </conditionalFormatting>
  <conditionalFormatting sqref="AI46">
    <cfRule type="expression" dxfId="2181" priority="1981">
      <formula>IF(RIGHT(TEXT(AI46,"0.#"),1)=".",FALSE,TRUE)</formula>
    </cfRule>
    <cfRule type="expression" dxfId="2180" priority="1982">
      <formula>IF(RIGHT(TEXT(AI46,"0.#"),1)=".",TRUE,FALSE)</formula>
    </cfRule>
  </conditionalFormatting>
  <conditionalFormatting sqref="AM46">
    <cfRule type="expression" dxfId="2179" priority="1979">
      <formula>IF(RIGHT(TEXT(AM46,"0.#"),1)=".",FALSE,TRUE)</formula>
    </cfRule>
    <cfRule type="expression" dxfId="2178" priority="1980">
      <formula>IF(RIGHT(TEXT(AM46,"0.#"),1)=".",TRUE,FALSE)</formula>
    </cfRule>
  </conditionalFormatting>
  <conditionalFormatting sqref="AU46:AU48">
    <cfRule type="expression" dxfId="2177" priority="1971">
      <formula>IF(RIGHT(TEXT(AU46,"0.#"),1)=".",FALSE,TRUE)</formula>
    </cfRule>
    <cfRule type="expression" dxfId="2176" priority="1972">
      <formula>IF(RIGHT(TEXT(AU46,"0.#"),1)=".",TRUE,FALSE)</formula>
    </cfRule>
  </conditionalFormatting>
  <conditionalFormatting sqref="AM48">
    <cfRule type="expression" dxfId="2175" priority="1975">
      <formula>IF(RIGHT(TEXT(AM48,"0.#"),1)=".",FALSE,TRUE)</formula>
    </cfRule>
    <cfRule type="expression" dxfId="2174" priority="1976">
      <formula>IF(RIGHT(TEXT(AM48,"0.#"),1)=".",TRUE,FALSE)</formula>
    </cfRule>
  </conditionalFormatting>
  <conditionalFormatting sqref="AQ46:AQ48">
    <cfRule type="expression" dxfId="2173" priority="1973">
      <formula>IF(RIGHT(TEXT(AQ46,"0.#"),1)=".",FALSE,TRUE)</formula>
    </cfRule>
    <cfRule type="expression" dxfId="2172" priority="1974">
      <formula>IF(RIGHT(TEXT(AQ46,"0.#"),1)=".",TRUE,FALSE)</formula>
    </cfRule>
  </conditionalFormatting>
  <conditionalFormatting sqref="AE146:AE147 AI146:AI147 AM146:AM147 AQ146:AQ147 AU146:AU147">
    <cfRule type="expression" dxfId="2171" priority="1965">
      <formula>IF(RIGHT(TEXT(AE146,"0.#"),1)=".",FALSE,TRUE)</formula>
    </cfRule>
    <cfRule type="expression" dxfId="2170" priority="1966">
      <formula>IF(RIGHT(TEXT(AE146,"0.#"),1)=".",TRUE,FALSE)</formula>
    </cfRule>
  </conditionalFormatting>
  <conditionalFormatting sqref="AE142:AE143 AI142:AI143 AM142:AM143 AQ142:AQ143 AU142:AU143">
    <cfRule type="expression" dxfId="2169" priority="1967">
      <formula>IF(RIGHT(TEXT(AE142,"0.#"),1)=".",FALSE,TRUE)</formula>
    </cfRule>
    <cfRule type="expression" dxfId="2168" priority="1968">
      <formula>IF(RIGHT(TEXT(AE142,"0.#"),1)=".",TRUE,FALSE)</formula>
    </cfRule>
  </conditionalFormatting>
  <conditionalFormatting sqref="AE150:AE151 AI150:AI151 AM150:AM151 AQ150:AQ151 AU150:AU151">
    <cfRule type="expression" dxfId="2167" priority="1963">
      <formula>IF(RIGHT(TEXT(AE150,"0.#"),1)=".",FALSE,TRUE)</formula>
    </cfRule>
    <cfRule type="expression" dxfId="2166" priority="1964">
      <formula>IF(RIGHT(TEXT(AE150,"0.#"),1)=".",TRUE,FALSE)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73:Y900">
    <cfRule type="expression" dxfId="2069" priority="2093">
      <formula>IF(RIGHT(TEXT(Y873,"0.#"),1)=".",FALSE,TRUE)</formula>
    </cfRule>
    <cfRule type="expression" dxfId="2068" priority="2094">
      <formula>IF(RIGHT(TEXT(Y873,"0.#"),1)=".",TRUE,FALSE)</formula>
    </cfRule>
  </conditionalFormatting>
  <conditionalFormatting sqref="Y871:Y872">
    <cfRule type="expression" dxfId="2067" priority="2087">
      <formula>IF(RIGHT(TEXT(Y871,"0.#"),1)=".",FALSE,TRUE)</formula>
    </cfRule>
    <cfRule type="expression" dxfId="2066" priority="2088">
      <formula>IF(RIGHT(TEXT(Y871,"0.#"),1)=".",TRUE,FALSE)</formula>
    </cfRule>
  </conditionalFormatting>
  <conditionalFormatting sqref="Y906:Y933">
    <cfRule type="expression" dxfId="2065" priority="2081">
      <formula>IF(RIGHT(TEXT(Y906,"0.#"),1)=".",FALSE,TRUE)</formula>
    </cfRule>
    <cfRule type="expression" dxfId="2064" priority="2082">
      <formula>IF(RIGHT(TEXT(Y906,"0.#"),1)=".",TRUE,FALSE)</formula>
    </cfRule>
  </conditionalFormatting>
  <conditionalFormatting sqref="Y904:Y905">
    <cfRule type="expression" dxfId="2063" priority="2075">
      <formula>IF(RIGHT(TEXT(Y904,"0.#"),1)=".",FALSE,TRUE)</formula>
    </cfRule>
    <cfRule type="expression" dxfId="2062" priority="2076">
      <formula>IF(RIGHT(TEXT(Y904,"0.#"),1)=".",TRUE,FALSE)</formula>
    </cfRule>
  </conditionalFormatting>
  <conditionalFormatting sqref="Y939:Y966">
    <cfRule type="expression" dxfId="2061" priority="2069">
      <formula>IF(RIGHT(TEXT(Y939,"0.#"),1)=".",FALSE,TRUE)</formula>
    </cfRule>
    <cfRule type="expression" dxfId="2060" priority="2070">
      <formula>IF(RIGHT(TEXT(Y939,"0.#"),1)=".",TRUE,FALSE)</formula>
    </cfRule>
  </conditionalFormatting>
  <conditionalFormatting sqref="Y937:Y938">
    <cfRule type="expression" dxfId="2059" priority="2063">
      <formula>IF(RIGHT(TEXT(Y937,"0.#"),1)=".",FALSE,TRUE)</formula>
    </cfRule>
    <cfRule type="expression" dxfId="2058" priority="2064">
      <formula>IF(RIGHT(TEXT(Y937,"0.#"),1)=".",TRUE,FALSE)</formula>
    </cfRule>
  </conditionalFormatting>
  <conditionalFormatting sqref="Y972:Y999">
    <cfRule type="expression" dxfId="2057" priority="2057">
      <formula>IF(RIGHT(TEXT(Y972,"0.#"),1)=".",FALSE,TRUE)</formula>
    </cfRule>
    <cfRule type="expression" dxfId="2056" priority="2058">
      <formula>IF(RIGHT(TEXT(Y972,"0.#"),1)=".",TRUE,FALSE)</formula>
    </cfRule>
  </conditionalFormatting>
  <conditionalFormatting sqref="Y970:Y971">
    <cfRule type="expression" dxfId="2055" priority="2051">
      <formula>IF(RIGHT(TEXT(Y970,"0.#"),1)=".",FALSE,TRUE)</formula>
    </cfRule>
    <cfRule type="expression" dxfId="2054" priority="2052">
      <formula>IF(RIGHT(TEXT(Y970,"0.#"),1)=".",TRUE,FALSE)</formula>
    </cfRule>
  </conditionalFormatting>
  <conditionalFormatting sqref="Y1005:Y1032">
    <cfRule type="expression" dxfId="2053" priority="2045">
      <formula>IF(RIGHT(TEXT(Y1005,"0.#"),1)=".",FALSE,TRUE)</formula>
    </cfRule>
    <cfRule type="expression" dxfId="2052" priority="2046">
      <formula>IF(RIGHT(TEXT(Y1005,"0.#"),1)=".",TRUE,FALSE)</formula>
    </cfRule>
  </conditionalFormatting>
  <conditionalFormatting sqref="W23">
    <cfRule type="expression" dxfId="2051" priority="2329">
      <formula>IF(RIGHT(TEXT(W23,"0.#"),1)=".",FALSE,TRUE)</formula>
    </cfRule>
    <cfRule type="expression" dxfId="2050" priority="2330">
      <formula>IF(RIGHT(TEXT(W23,"0.#"),1)=".",TRUE,FALSE)</formula>
    </cfRule>
  </conditionalFormatting>
  <conditionalFormatting sqref="W24:W27">
    <cfRule type="expression" dxfId="2049" priority="2327">
      <formula>IF(RIGHT(TEXT(W24,"0.#"),1)=".",FALSE,TRUE)</formula>
    </cfRule>
    <cfRule type="expression" dxfId="2048" priority="2328">
      <formula>IF(RIGHT(TEXT(W24,"0.#"),1)=".",TRUE,FALSE)</formula>
    </cfRule>
  </conditionalFormatting>
  <conditionalFormatting sqref="W28">
    <cfRule type="expression" dxfId="2047" priority="2319">
      <formula>IF(RIGHT(TEXT(W28,"0.#"),1)=".",FALSE,TRUE)</formula>
    </cfRule>
    <cfRule type="expression" dxfId="2046" priority="2320">
      <formula>IF(RIGHT(TEXT(W28,"0.#"),1)=".",TRUE,FALSE)</formula>
    </cfRule>
  </conditionalFormatting>
  <conditionalFormatting sqref="P23">
    <cfRule type="expression" dxfId="2045" priority="2317">
      <formula>IF(RIGHT(TEXT(P23,"0.#"),1)=".",FALSE,TRUE)</formula>
    </cfRule>
    <cfRule type="expression" dxfId="2044" priority="2318">
      <formula>IF(RIGHT(TEXT(P23,"0.#"),1)=".",TRUE,FALSE)</formula>
    </cfRule>
  </conditionalFormatting>
  <conditionalFormatting sqref="P24:P27">
    <cfRule type="expression" dxfId="2043" priority="2315">
      <formula>IF(RIGHT(TEXT(P24,"0.#"),1)=".",FALSE,TRUE)</formula>
    </cfRule>
    <cfRule type="expression" dxfId="2042" priority="2316">
      <formula>IF(RIGHT(TEXT(P24,"0.#"),1)=".",TRUE,FALSE)</formula>
    </cfRule>
  </conditionalFormatting>
  <conditionalFormatting sqref="P28">
    <cfRule type="expression" dxfId="2041" priority="2313">
      <formula>IF(RIGHT(TEXT(P28,"0.#"),1)=".",FALSE,TRUE)</formula>
    </cfRule>
    <cfRule type="expression" dxfId="2040" priority="2314">
      <formula>IF(RIGHT(TEXT(P28,"0.#"),1)=".",TRUE,FALSE)</formula>
    </cfRule>
  </conditionalFormatting>
  <conditionalFormatting sqref="AQ114">
    <cfRule type="expression" dxfId="2039" priority="2297">
      <formula>IF(RIGHT(TEXT(AQ114,"0.#"),1)=".",FALSE,TRUE)</formula>
    </cfRule>
    <cfRule type="expression" dxfId="2038" priority="2298">
      <formula>IF(RIGHT(TEXT(AQ114,"0.#"),1)=".",TRUE,FALSE)</formula>
    </cfRule>
  </conditionalFormatting>
  <conditionalFormatting sqref="AQ104">
    <cfRule type="expression" dxfId="2037" priority="2311">
      <formula>IF(RIGHT(TEXT(AQ104,"0.#"),1)=".",FALSE,TRUE)</formula>
    </cfRule>
    <cfRule type="expression" dxfId="2036" priority="2312">
      <formula>IF(RIGHT(TEXT(AQ104,"0.#"),1)=".",TRUE,FALSE)</formula>
    </cfRule>
  </conditionalFormatting>
  <conditionalFormatting sqref="AQ105">
    <cfRule type="expression" dxfId="2035" priority="2309">
      <formula>IF(RIGHT(TEXT(AQ105,"0.#"),1)=".",FALSE,TRUE)</formula>
    </cfRule>
    <cfRule type="expression" dxfId="2034" priority="2310">
      <formula>IF(RIGHT(TEXT(AQ105,"0.#"),1)=".",TRUE,FALSE)</formula>
    </cfRule>
  </conditionalFormatting>
  <conditionalFormatting sqref="AQ107">
    <cfRule type="expression" dxfId="2033" priority="2307">
      <formula>IF(RIGHT(TEXT(AQ107,"0.#"),1)=".",FALSE,TRUE)</formula>
    </cfRule>
    <cfRule type="expression" dxfId="2032" priority="2308">
      <formula>IF(RIGHT(TEXT(AQ107,"0.#"),1)=".",TRUE,FALSE)</formula>
    </cfRule>
  </conditionalFormatting>
  <conditionalFormatting sqref="AQ108">
    <cfRule type="expression" dxfId="2031" priority="2305">
      <formula>IF(RIGHT(TEXT(AQ108,"0.#"),1)=".",FALSE,TRUE)</formula>
    </cfRule>
    <cfRule type="expression" dxfId="2030" priority="2306">
      <formula>IF(RIGHT(TEXT(AQ108,"0.#"),1)=".",TRUE,FALSE)</formula>
    </cfRule>
  </conditionalFormatting>
  <conditionalFormatting sqref="AQ110">
    <cfRule type="expression" dxfId="2029" priority="2303">
      <formula>IF(RIGHT(TEXT(AQ110,"0.#"),1)=".",FALSE,TRUE)</formula>
    </cfRule>
    <cfRule type="expression" dxfId="2028" priority="2304">
      <formula>IF(RIGHT(TEXT(AQ110,"0.#"),1)=".",TRUE,FALSE)</formula>
    </cfRule>
  </conditionalFormatting>
  <conditionalFormatting sqref="AQ111">
    <cfRule type="expression" dxfId="2027" priority="2301">
      <formula>IF(RIGHT(TEXT(AQ111,"0.#"),1)=".",FALSE,TRUE)</formula>
    </cfRule>
    <cfRule type="expression" dxfId="2026" priority="2302">
      <formula>IF(RIGHT(TEXT(AQ111,"0.#"),1)=".",TRUE,FALSE)</formula>
    </cfRule>
  </conditionalFormatting>
  <conditionalFormatting sqref="AQ113">
    <cfRule type="expression" dxfId="2025" priority="2299">
      <formula>IF(RIGHT(TEXT(AQ113,"0.#"),1)=".",FALSE,TRUE)</formula>
    </cfRule>
    <cfRule type="expression" dxfId="2024" priority="2300">
      <formula>IF(RIGHT(TEXT(AQ113,"0.#"),1)=".",TRUE,FALSE)</formula>
    </cfRule>
  </conditionalFormatting>
  <conditionalFormatting sqref="AE67">
    <cfRule type="expression" dxfId="2023" priority="2229">
      <formula>IF(RIGHT(TEXT(AE67,"0.#"),1)=".",FALSE,TRUE)</formula>
    </cfRule>
    <cfRule type="expression" dxfId="2022" priority="2230">
      <formula>IF(RIGHT(TEXT(AE67,"0.#"),1)=".",TRUE,FALSE)</formula>
    </cfRule>
  </conditionalFormatting>
  <conditionalFormatting sqref="AE68">
    <cfRule type="expression" dxfId="2021" priority="2227">
      <formula>IF(RIGHT(TEXT(AE68,"0.#"),1)=".",FALSE,TRUE)</formula>
    </cfRule>
    <cfRule type="expression" dxfId="2020" priority="2228">
      <formula>IF(RIGHT(TEXT(AE68,"0.#"),1)=".",TRUE,FALSE)</formula>
    </cfRule>
  </conditionalFormatting>
  <conditionalFormatting sqref="AE69">
    <cfRule type="expression" dxfId="2019" priority="2225">
      <formula>IF(RIGHT(TEXT(AE69,"0.#"),1)=".",FALSE,TRUE)</formula>
    </cfRule>
    <cfRule type="expression" dxfId="2018" priority="2226">
      <formula>IF(RIGHT(TEXT(AE69,"0.#"),1)=".",TRUE,FALSE)</formula>
    </cfRule>
  </conditionalFormatting>
  <conditionalFormatting sqref="AI69">
    <cfRule type="expression" dxfId="2017" priority="2223">
      <formula>IF(RIGHT(TEXT(AI69,"0.#"),1)=".",FALSE,TRUE)</formula>
    </cfRule>
    <cfRule type="expression" dxfId="2016" priority="2224">
      <formula>IF(RIGHT(TEXT(AI69,"0.#"),1)=".",TRUE,FALSE)</formula>
    </cfRule>
  </conditionalFormatting>
  <conditionalFormatting sqref="AI68">
    <cfRule type="expression" dxfId="2015" priority="2221">
      <formula>IF(RIGHT(TEXT(AI68,"0.#"),1)=".",FALSE,TRUE)</formula>
    </cfRule>
    <cfRule type="expression" dxfId="2014" priority="2222">
      <formula>IF(RIGHT(TEXT(AI68,"0.#"),1)=".",TRUE,FALSE)</formula>
    </cfRule>
  </conditionalFormatting>
  <conditionalFormatting sqref="AI67">
    <cfRule type="expression" dxfId="2013" priority="2219">
      <formula>IF(RIGHT(TEXT(AI67,"0.#"),1)=".",FALSE,TRUE)</formula>
    </cfRule>
    <cfRule type="expression" dxfId="2012" priority="2220">
      <formula>IF(RIGHT(TEXT(AI67,"0.#"),1)=".",TRUE,FALSE)</formula>
    </cfRule>
  </conditionalFormatting>
  <conditionalFormatting sqref="AM67">
    <cfRule type="expression" dxfId="2011" priority="2217">
      <formula>IF(RIGHT(TEXT(AM67,"0.#"),1)=".",FALSE,TRUE)</formula>
    </cfRule>
    <cfRule type="expression" dxfId="2010" priority="2218">
      <formula>IF(RIGHT(TEXT(AM67,"0.#"),1)=".",TRUE,FALSE)</formula>
    </cfRule>
  </conditionalFormatting>
  <conditionalFormatting sqref="AM68">
    <cfRule type="expression" dxfId="2009" priority="2215">
      <formula>IF(RIGHT(TEXT(AM68,"0.#"),1)=".",FALSE,TRUE)</formula>
    </cfRule>
    <cfRule type="expression" dxfId="2008" priority="2216">
      <formula>IF(RIGHT(TEXT(AM68,"0.#"),1)=".",TRUE,FALSE)</formula>
    </cfRule>
  </conditionalFormatting>
  <conditionalFormatting sqref="AM69">
    <cfRule type="expression" dxfId="2007" priority="2213">
      <formula>IF(RIGHT(TEXT(AM69,"0.#"),1)=".",FALSE,TRUE)</formula>
    </cfRule>
    <cfRule type="expression" dxfId="2006" priority="2214">
      <formula>IF(RIGHT(TEXT(AM69,"0.#"),1)=".",TRUE,FALSE)</formula>
    </cfRule>
  </conditionalFormatting>
  <conditionalFormatting sqref="AQ67:AQ69">
    <cfRule type="expression" dxfId="2005" priority="2211">
      <formula>IF(RIGHT(TEXT(AQ67,"0.#"),1)=".",FALSE,TRUE)</formula>
    </cfRule>
    <cfRule type="expression" dxfId="2004" priority="2212">
      <formula>IF(RIGHT(TEXT(AQ67,"0.#"),1)=".",TRUE,FALSE)</formula>
    </cfRule>
  </conditionalFormatting>
  <conditionalFormatting sqref="AU67:AU69">
    <cfRule type="expression" dxfId="2003" priority="2209">
      <formula>IF(RIGHT(TEXT(AU67,"0.#"),1)=".",FALSE,TRUE)</formula>
    </cfRule>
    <cfRule type="expression" dxfId="2002" priority="2210">
      <formula>IF(RIGHT(TEXT(AU67,"0.#"),1)=".",TRUE,FALSE)</formula>
    </cfRule>
  </conditionalFormatting>
  <conditionalFormatting sqref="AE70">
    <cfRule type="expression" dxfId="2001" priority="2207">
      <formula>IF(RIGHT(TEXT(AE70,"0.#"),1)=".",FALSE,TRUE)</formula>
    </cfRule>
    <cfRule type="expression" dxfId="2000" priority="2208">
      <formula>IF(RIGHT(TEXT(AE70,"0.#"),1)=".",TRUE,FALSE)</formula>
    </cfRule>
  </conditionalFormatting>
  <conditionalFormatting sqref="AE71">
    <cfRule type="expression" dxfId="1999" priority="2205">
      <formula>IF(RIGHT(TEXT(AE71,"0.#"),1)=".",FALSE,TRUE)</formula>
    </cfRule>
    <cfRule type="expression" dxfId="1998" priority="2206">
      <formula>IF(RIGHT(TEXT(AE71,"0.#"),1)=".",TRUE,FALSE)</formula>
    </cfRule>
  </conditionalFormatting>
  <conditionalFormatting sqref="AE72">
    <cfRule type="expression" dxfId="1997" priority="2203">
      <formula>IF(RIGHT(TEXT(AE72,"0.#"),1)=".",FALSE,TRUE)</formula>
    </cfRule>
    <cfRule type="expression" dxfId="1996" priority="2204">
      <formula>IF(RIGHT(TEXT(AE72,"0.#"),1)=".",TRUE,FALSE)</formula>
    </cfRule>
  </conditionalFormatting>
  <conditionalFormatting sqref="AI72">
    <cfRule type="expression" dxfId="1995" priority="2201">
      <formula>IF(RIGHT(TEXT(AI72,"0.#"),1)=".",FALSE,TRUE)</formula>
    </cfRule>
    <cfRule type="expression" dxfId="1994" priority="2202">
      <formula>IF(RIGHT(TEXT(AI72,"0.#"),1)=".",TRUE,FALSE)</formula>
    </cfRule>
  </conditionalFormatting>
  <conditionalFormatting sqref="AI71">
    <cfRule type="expression" dxfId="1993" priority="2199">
      <formula>IF(RIGHT(TEXT(AI71,"0.#"),1)=".",FALSE,TRUE)</formula>
    </cfRule>
    <cfRule type="expression" dxfId="1992" priority="2200">
      <formula>IF(RIGHT(TEXT(AI71,"0.#"),1)=".",TRUE,FALSE)</formula>
    </cfRule>
  </conditionalFormatting>
  <conditionalFormatting sqref="AI70">
    <cfRule type="expression" dxfId="1991" priority="2197">
      <formula>IF(RIGHT(TEXT(AI70,"0.#"),1)=".",FALSE,TRUE)</formula>
    </cfRule>
    <cfRule type="expression" dxfId="1990" priority="2198">
      <formula>IF(RIGHT(TEXT(AI70,"0.#"),1)=".",TRUE,FALSE)</formula>
    </cfRule>
  </conditionalFormatting>
  <conditionalFormatting sqref="AM70">
    <cfRule type="expression" dxfId="1989" priority="2195">
      <formula>IF(RIGHT(TEXT(AM70,"0.#"),1)=".",FALSE,TRUE)</formula>
    </cfRule>
    <cfRule type="expression" dxfId="1988" priority="2196">
      <formula>IF(RIGHT(TEXT(AM70,"0.#"),1)=".",TRUE,FALSE)</formula>
    </cfRule>
  </conditionalFormatting>
  <conditionalFormatting sqref="AM71">
    <cfRule type="expression" dxfId="1987" priority="2193">
      <formula>IF(RIGHT(TEXT(AM71,"0.#"),1)=".",FALSE,TRUE)</formula>
    </cfRule>
    <cfRule type="expression" dxfId="1986" priority="2194">
      <formula>IF(RIGHT(TEXT(AM71,"0.#"),1)=".",TRUE,FALSE)</formula>
    </cfRule>
  </conditionalFormatting>
  <conditionalFormatting sqref="AM72">
    <cfRule type="expression" dxfId="1985" priority="2191">
      <formula>IF(RIGHT(TEXT(AM72,"0.#"),1)=".",FALSE,TRUE)</formula>
    </cfRule>
    <cfRule type="expression" dxfId="1984" priority="2192">
      <formula>IF(RIGHT(TEXT(AM72,"0.#"),1)=".",TRUE,FALSE)</formula>
    </cfRule>
  </conditionalFormatting>
  <conditionalFormatting sqref="AQ70:AQ72">
    <cfRule type="expression" dxfId="1983" priority="2189">
      <formula>IF(RIGHT(TEXT(AQ70,"0.#"),1)=".",FALSE,TRUE)</formula>
    </cfRule>
    <cfRule type="expression" dxfId="1982" priority="2190">
      <formula>IF(RIGHT(TEXT(AQ70,"0.#"),1)=".",TRUE,FALSE)</formula>
    </cfRule>
  </conditionalFormatting>
  <conditionalFormatting sqref="AU70:AU72">
    <cfRule type="expression" dxfId="1981" priority="2187">
      <formula>IF(RIGHT(TEXT(AU70,"0.#"),1)=".",FALSE,TRUE)</formula>
    </cfRule>
    <cfRule type="expression" dxfId="1980" priority="2188">
      <formula>IF(RIGHT(TEXT(AU70,"0.#"),1)=".",TRUE,FALSE)</formula>
    </cfRule>
  </conditionalFormatting>
  <conditionalFormatting sqref="AU656">
    <cfRule type="expression" dxfId="1979" priority="705">
      <formula>IF(RIGHT(TEXT(AU656,"0.#"),1)=".",FALSE,TRUE)</formula>
    </cfRule>
    <cfRule type="expression" dxfId="1978" priority="706">
      <formula>IF(RIGHT(TEXT(AU656,"0.#"),1)=".",TRUE,FALSE)</formula>
    </cfRule>
  </conditionalFormatting>
  <conditionalFormatting sqref="AQ655">
    <cfRule type="expression" dxfId="1977" priority="697">
      <formula>IF(RIGHT(TEXT(AQ655,"0.#"),1)=".",FALSE,TRUE)</formula>
    </cfRule>
    <cfRule type="expression" dxfId="1976" priority="698">
      <formula>IF(RIGHT(TEXT(AQ655,"0.#"),1)=".",TRUE,FALSE)</formula>
    </cfRule>
  </conditionalFormatting>
  <conditionalFormatting sqref="AI696">
    <cfRule type="expression" dxfId="1975" priority="489">
      <formula>IF(RIGHT(TEXT(AI696,"0.#"),1)=".",FALSE,TRUE)</formula>
    </cfRule>
    <cfRule type="expression" dxfId="1974" priority="490">
      <formula>IF(RIGHT(TEXT(AI696,"0.#"),1)=".",TRUE,FALSE)</formula>
    </cfRule>
  </conditionalFormatting>
  <conditionalFormatting sqref="AQ694">
    <cfRule type="expression" dxfId="1973" priority="483">
      <formula>IF(RIGHT(TEXT(AQ694,"0.#"),1)=".",FALSE,TRUE)</formula>
    </cfRule>
    <cfRule type="expression" dxfId="1972" priority="484">
      <formula>IF(RIGHT(TEXT(AQ694,"0.#"),1)=".",TRUE,FALSE)</formula>
    </cfRule>
  </conditionalFormatting>
  <conditionalFormatting sqref="AL881:AO900">
    <cfRule type="expression" dxfId="1971" priority="2095">
      <formula>IF(AND(AL881&gt;=0, RIGHT(TEXT(AL881,"0.#"),1)&lt;&gt;"."),TRUE,FALSE)</formula>
    </cfRule>
    <cfRule type="expression" dxfId="1970" priority="2096">
      <formula>IF(AND(AL881&gt;=0, RIGHT(TEXT(AL881,"0.#"),1)="."),TRUE,FALSE)</formula>
    </cfRule>
    <cfRule type="expression" dxfId="1969" priority="2097">
      <formula>IF(AND(AL881&lt;0, RIGHT(TEXT(AL881,"0.#"),1)&lt;&gt;"."),TRUE,FALSE)</formula>
    </cfRule>
    <cfRule type="expression" dxfId="1968" priority="2098">
      <formula>IF(AND(AL881&lt;0, RIGHT(TEXT(AL881,"0.#"),1)="."),TRUE,FALSE)</formula>
    </cfRule>
  </conditionalFormatting>
  <conditionalFormatting sqref="AL871:AO880">
    <cfRule type="expression" dxfId="1967" priority="2089">
      <formula>IF(AND(AL871&gt;=0, RIGHT(TEXT(AL871,"0.#"),1)&lt;&gt;"."),TRUE,FALSE)</formula>
    </cfRule>
    <cfRule type="expression" dxfId="1966" priority="2090">
      <formula>IF(AND(AL871&gt;=0, RIGHT(TEXT(AL871,"0.#"),1)="."),TRUE,FALSE)</formula>
    </cfRule>
    <cfRule type="expression" dxfId="1965" priority="2091">
      <formula>IF(AND(AL871&lt;0, RIGHT(TEXT(AL871,"0.#"),1)&lt;&gt;"."),TRUE,FALSE)</formula>
    </cfRule>
    <cfRule type="expression" dxfId="1964" priority="2092">
      <formula>IF(AND(AL871&lt;0, RIGHT(TEXT(AL871,"0.#"),1)="."),TRUE,FALSE)</formula>
    </cfRule>
  </conditionalFormatting>
  <conditionalFormatting sqref="AL914:AO933">
    <cfRule type="expression" dxfId="1963" priority="2083">
      <formula>IF(AND(AL914&gt;=0, RIGHT(TEXT(AL914,"0.#"),1)&lt;&gt;"."),TRUE,FALSE)</formula>
    </cfRule>
    <cfRule type="expression" dxfId="1962" priority="2084">
      <formula>IF(AND(AL914&gt;=0, RIGHT(TEXT(AL914,"0.#"),1)="."),TRUE,FALSE)</formula>
    </cfRule>
    <cfRule type="expression" dxfId="1961" priority="2085">
      <formula>IF(AND(AL914&lt;0, RIGHT(TEXT(AL914,"0.#"),1)&lt;&gt;"."),TRUE,FALSE)</formula>
    </cfRule>
    <cfRule type="expression" dxfId="1960" priority="2086">
      <formula>IF(AND(AL914&lt;0, RIGHT(TEXT(AL914,"0.#"),1)="."),TRUE,FALSE)</formula>
    </cfRule>
  </conditionalFormatting>
  <conditionalFormatting sqref="AL947:AO966">
    <cfRule type="expression" dxfId="1959" priority="2071">
      <formula>IF(AND(AL947&gt;=0, RIGHT(TEXT(AL947,"0.#"),1)&lt;&gt;"."),TRUE,FALSE)</formula>
    </cfRule>
    <cfRule type="expression" dxfId="1958" priority="2072">
      <formula>IF(AND(AL947&gt;=0, RIGHT(TEXT(AL947,"0.#"),1)="."),TRUE,FALSE)</formula>
    </cfRule>
    <cfRule type="expression" dxfId="1957" priority="2073">
      <formula>IF(AND(AL947&lt;0, RIGHT(TEXT(AL947,"0.#"),1)&lt;&gt;"."),TRUE,FALSE)</formula>
    </cfRule>
    <cfRule type="expression" dxfId="1956" priority="2074">
      <formula>IF(AND(AL947&lt;0, RIGHT(TEXT(AL947,"0.#"),1)="."),TRUE,FALSE)</formula>
    </cfRule>
  </conditionalFormatting>
  <conditionalFormatting sqref="AL980:AO999">
    <cfRule type="expression" dxfId="1955" priority="2059">
      <formula>IF(AND(AL980&gt;=0, RIGHT(TEXT(AL980,"0.#"),1)&lt;&gt;"."),TRUE,FALSE)</formula>
    </cfRule>
    <cfRule type="expression" dxfId="1954" priority="2060">
      <formula>IF(AND(AL980&gt;=0, RIGHT(TEXT(AL980,"0.#"),1)="."),TRUE,FALSE)</formula>
    </cfRule>
    <cfRule type="expression" dxfId="1953" priority="2061">
      <formula>IF(AND(AL980&lt;0, RIGHT(TEXT(AL980,"0.#"),1)&lt;&gt;"."),TRUE,FALSE)</formula>
    </cfRule>
    <cfRule type="expression" dxfId="1952" priority="2062">
      <formula>IF(AND(AL980&lt;0, RIGHT(TEXT(AL980,"0.#"),1)="."),TRUE,FALSE)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AE460 AI458:AI460 AM458:AM460">
    <cfRule type="expression" dxfId="723" priority="23">
      <formula>IF(RIGHT(TEXT(AE458,"0.#"),1)=".",FALSE,TRUE)</formula>
    </cfRule>
    <cfRule type="expression" dxfId="722" priority="24">
      <formula>IF(RIGHT(TEXT(AE458,"0.#"),1)=".",TRUE,FALSE)</formula>
    </cfRule>
  </conditionalFormatting>
  <conditionalFormatting sqref="AU458:AU460">
    <cfRule type="expression" dxfId="721" priority="21">
      <formula>IF(RIGHT(TEXT(AU458,"0.#"),1)=".",FALSE,TRUE)</formula>
    </cfRule>
    <cfRule type="expression" dxfId="720" priority="22">
      <formula>IF(RIGHT(TEXT(AU458,"0.#"),1)=".",TRUE,FALSE)</formula>
    </cfRule>
  </conditionalFormatting>
  <conditionalFormatting sqref="AQ458:AQ460">
    <cfRule type="expression" dxfId="719" priority="19">
      <formula>IF(RIGHT(TEXT(AQ458,"0.#"),1)=".",FALSE,TRUE)</formula>
    </cfRule>
    <cfRule type="expression" dxfId="718" priority="20">
      <formula>IF(RIGHT(TEXT(AQ458,"0.#"),1)=".",TRUE,FALSE)</formula>
    </cfRule>
  </conditionalFormatting>
  <conditionalFormatting sqref="AE138:AE139 AU138:AU139 AI138:AI139 AM138:AM139 AQ138:AQ139">
    <cfRule type="expression" dxfId="717" priority="17">
      <formula>IF(RIGHT(TEXT(AE138,"0.#"),1)=".",FALSE,TRUE)</formula>
    </cfRule>
    <cfRule type="expression" dxfId="716" priority="18">
      <formula>IF(RIGHT(TEXT(AE138,"0.#"),1)=".",TRUE,FALSE)</formula>
    </cfRule>
  </conditionalFormatting>
  <conditionalFormatting sqref="AE194:AE195 AU194:AU195 AI194:AI195 AM194:AM195 AQ194:AQ195">
    <cfRule type="expression" dxfId="715" priority="15">
      <formula>IF(RIGHT(TEXT(AE194,"0.#"),1)=".",FALSE,TRUE)</formula>
    </cfRule>
    <cfRule type="expression" dxfId="714" priority="16">
      <formula>IF(RIGHT(TEXT(AE194,"0.#"),1)=".",TRUE,FALSE)</formula>
    </cfRule>
  </conditionalFormatting>
  <conditionalFormatting sqref="AE198:AE199 AU198:AU199 AI198:AI199 AM198:AM199 AQ198:AQ199">
    <cfRule type="expression" dxfId="713" priority="13">
      <formula>IF(RIGHT(TEXT(AE198,"0.#"),1)=".",FALSE,TRUE)</formula>
    </cfRule>
    <cfRule type="expression" dxfId="712" priority="14">
      <formula>IF(RIGHT(TEXT(AE198,"0.#"),1)=".",TRUE,FALSE)</formula>
    </cfRule>
  </conditionalFormatting>
  <conditionalFormatting sqref="AL904:AO913">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37:AO946">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70:AO979">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36" max="49" man="1"/>
    <brk id="135" max="49" man="1"/>
    <brk id="710" max="49" man="1"/>
    <brk id="735" max="49" man="1"/>
    <brk id="779" max="49" man="1"/>
    <brk id="847" max="49" man="1"/>
    <brk id="9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615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615</v>
      </c>
      <c r="M3" s="13" t="str">
        <f t="shared" ref="M3:M11" si="2">IF(L3="","",K3)</f>
        <v>文教及び科学振興</v>
      </c>
      <c r="N3" s="13" t="str">
        <f>IF(M3="",N2,IF(N2&lt;&gt;"",CONCATENATE(N2,"、",M3),M3))</f>
        <v>文教及び科学振興</v>
      </c>
      <c r="O3" s="13"/>
      <c r="P3" s="12" t="s">
        <v>75</v>
      </c>
      <c r="Q3" s="17" t="s">
        <v>615</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615</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327</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t="s">
        <v>615</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328</v>
      </c>
      <c r="B10" s="15"/>
      <c r="C10" s="13" t="str">
        <f t="shared" si="0"/>
        <v/>
      </c>
      <c r="D10" s="13" t="str">
        <f t="shared" si="8"/>
        <v>高齢社会対策</v>
      </c>
      <c r="F10" s="18" t="s">
        <v>117</v>
      </c>
      <c r="G10" s="17"/>
      <c r="H10" s="13" t="str">
        <f t="shared" si="1"/>
        <v/>
      </c>
      <c r="I10" s="13" t="str">
        <f t="shared" si="5"/>
        <v>一般会計</v>
      </c>
      <c r="K10" s="14" t="s">
        <v>332</v>
      </c>
      <c r="L10" s="15"/>
      <c r="M10" s="13" t="str">
        <f t="shared" si="2"/>
        <v/>
      </c>
      <c r="N10" s="13" t="str">
        <f t="shared" si="6"/>
        <v>文教及び科学振興</v>
      </c>
      <c r="O10" s="13"/>
      <c r="P10" s="13" t="str">
        <f>S8</f>
        <v>委託・請負、補助</v>
      </c>
      <c r="Q10" s="19"/>
      <c r="T10" s="13"/>
      <c r="W10" s="32" t="s">
        <v>156</v>
      </c>
      <c r="Y10" s="32" t="s">
        <v>440</v>
      </c>
      <c r="Z10" s="30"/>
      <c r="AA10" s="32" t="s">
        <v>534</v>
      </c>
      <c r="AB10" s="31"/>
      <c r="AC10" s="31"/>
      <c r="AD10" s="31"/>
      <c r="AE10" s="31"/>
      <c r="AF10" s="30"/>
      <c r="AG10" s="55" t="s">
        <v>361</v>
      </c>
      <c r="AK10" s="53" t="str">
        <f t="shared" si="7"/>
        <v>I</v>
      </c>
      <c r="AP10" s="53" t="s">
        <v>358</v>
      </c>
    </row>
    <row r="11" spans="1:42" ht="13.5" customHeight="1" x14ac:dyDescent="0.15">
      <c r="A11" s="14" t="s">
        <v>93</v>
      </c>
      <c r="B11" s="15" t="s">
        <v>615</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t="s">
        <v>615</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高齢社会対策、子ども・若者育成支援、少子化社会対策</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高齢社会対策、子ども・若者育成支援、少子化社会対策</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高齢社会対策、子ども・若者育成支援、少子化社会対策</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高齢社会対策、子ども・若者育成支援、少子化社会対策</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高齢社会対策、子ども・若者育成支援、少子化社会対策</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高齢社会対策、子ども・若者育成支援、少子化社会対策</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t="s">
        <v>615</v>
      </c>
      <c r="C21" s="13" t="str">
        <f t="shared" si="9"/>
        <v>地方創生</v>
      </c>
      <c r="D21" s="13" t="str">
        <f t="shared" si="8"/>
        <v>高齢社会対策、子ども・若者育成支援、少子化社会対策、地方創生</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高齢社会対策、子ども・若者育成支援、少子化社会対策、地方創生</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高齢社会対策、子ども・若者育成支援、少子化社会対策、地方創生</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高齢社会対策、子ども・若者育成支援、少子化社会対策、地方創生</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高齢社会対策、子ども・若者育成支援、少子化社会対策、地方創生</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350</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391</v>
      </c>
      <c r="AF2" s="249"/>
      <c r="AG2" s="249"/>
      <c r="AH2" s="249"/>
      <c r="AI2" s="249" t="s">
        <v>389</v>
      </c>
      <c r="AJ2" s="249"/>
      <c r="AK2" s="249"/>
      <c r="AL2" s="249"/>
      <c r="AM2" s="249" t="s">
        <v>418</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350</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391</v>
      </c>
      <c r="AF9" s="249"/>
      <c r="AG9" s="249"/>
      <c r="AH9" s="249"/>
      <c r="AI9" s="249" t="s">
        <v>389</v>
      </c>
      <c r="AJ9" s="249"/>
      <c r="AK9" s="249"/>
      <c r="AL9" s="249"/>
      <c r="AM9" s="249" t="s">
        <v>418</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350</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391</v>
      </c>
      <c r="AF16" s="249"/>
      <c r="AG16" s="249"/>
      <c r="AH16" s="249"/>
      <c r="AI16" s="249" t="s">
        <v>389</v>
      </c>
      <c r="AJ16" s="249"/>
      <c r="AK16" s="249"/>
      <c r="AL16" s="249"/>
      <c r="AM16" s="249" t="s">
        <v>418</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350</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391</v>
      </c>
      <c r="AF23" s="249"/>
      <c r="AG23" s="249"/>
      <c r="AH23" s="249"/>
      <c r="AI23" s="249" t="s">
        <v>389</v>
      </c>
      <c r="AJ23" s="249"/>
      <c r="AK23" s="249"/>
      <c r="AL23" s="249"/>
      <c r="AM23" s="249" t="s">
        <v>418</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350</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391</v>
      </c>
      <c r="AF30" s="249"/>
      <c r="AG30" s="249"/>
      <c r="AH30" s="249"/>
      <c r="AI30" s="249" t="s">
        <v>389</v>
      </c>
      <c r="AJ30" s="249"/>
      <c r="AK30" s="249"/>
      <c r="AL30" s="249"/>
      <c r="AM30" s="249" t="s">
        <v>418</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350</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391</v>
      </c>
      <c r="AF37" s="249"/>
      <c r="AG37" s="249"/>
      <c r="AH37" s="249"/>
      <c r="AI37" s="249" t="s">
        <v>389</v>
      </c>
      <c r="AJ37" s="249"/>
      <c r="AK37" s="249"/>
      <c r="AL37" s="249"/>
      <c r="AM37" s="249" t="s">
        <v>418</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350</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391</v>
      </c>
      <c r="AF44" s="249"/>
      <c r="AG44" s="249"/>
      <c r="AH44" s="249"/>
      <c r="AI44" s="249" t="s">
        <v>389</v>
      </c>
      <c r="AJ44" s="249"/>
      <c r="AK44" s="249"/>
      <c r="AL44" s="249"/>
      <c r="AM44" s="249" t="s">
        <v>418</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350</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391</v>
      </c>
      <c r="AF51" s="249"/>
      <c r="AG51" s="249"/>
      <c r="AH51" s="249"/>
      <c r="AI51" s="249" t="s">
        <v>389</v>
      </c>
      <c r="AJ51" s="249"/>
      <c r="AK51" s="249"/>
      <c r="AL51" s="249"/>
      <c r="AM51" s="249" t="s">
        <v>418</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350</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391</v>
      </c>
      <c r="AF58" s="249"/>
      <c r="AG58" s="249"/>
      <c r="AH58" s="249"/>
      <c r="AI58" s="249" t="s">
        <v>389</v>
      </c>
      <c r="AJ58" s="249"/>
      <c r="AK58" s="249"/>
      <c r="AL58" s="249"/>
      <c r="AM58" s="249" t="s">
        <v>418</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350</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391</v>
      </c>
      <c r="AF65" s="249"/>
      <c r="AG65" s="249"/>
      <c r="AH65" s="249"/>
      <c r="AI65" s="249" t="s">
        <v>389</v>
      </c>
      <c r="AJ65" s="249"/>
      <c r="AK65" s="249"/>
      <c r="AL65" s="249"/>
      <c r="AM65" s="249" t="s">
        <v>418</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365</v>
      </c>
      <c r="H2" s="616"/>
      <c r="I2" s="616"/>
      <c r="J2" s="616"/>
      <c r="K2" s="616"/>
      <c r="L2" s="616"/>
      <c r="M2" s="616"/>
      <c r="N2" s="616"/>
      <c r="O2" s="616"/>
      <c r="P2" s="616"/>
      <c r="Q2" s="616"/>
      <c r="R2" s="616"/>
      <c r="S2" s="616"/>
      <c r="T2" s="616"/>
      <c r="U2" s="616"/>
      <c r="V2" s="616"/>
      <c r="W2" s="616"/>
      <c r="X2" s="616"/>
      <c r="Y2" s="616"/>
      <c r="Z2" s="616"/>
      <c r="AA2" s="616"/>
      <c r="AB2" s="617"/>
      <c r="AC2" s="615" t="s">
        <v>367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354</v>
      </c>
      <c r="Z3" s="381"/>
      <c r="AA3" s="381"/>
      <c r="AB3" s="381"/>
      <c r="AC3" s="148" t="s">
        <v>339</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354</v>
      </c>
      <c r="Z36" s="381"/>
      <c r="AA36" s="381"/>
      <c r="AB36" s="381"/>
      <c r="AC36" s="148" t="s">
        <v>339</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354</v>
      </c>
      <c r="Z69" s="381"/>
      <c r="AA69" s="381"/>
      <c r="AB69" s="381"/>
      <c r="AC69" s="148" t="s">
        <v>339</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354</v>
      </c>
      <c r="Z102" s="381"/>
      <c r="AA102" s="381"/>
      <c r="AB102" s="381"/>
      <c r="AC102" s="148" t="s">
        <v>339</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354</v>
      </c>
      <c r="Z135" s="381"/>
      <c r="AA135" s="381"/>
      <c r="AB135" s="381"/>
      <c r="AC135" s="148" t="s">
        <v>339</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354</v>
      </c>
      <c r="Z168" s="381"/>
      <c r="AA168" s="381"/>
      <c r="AB168" s="381"/>
      <c r="AC168" s="148" t="s">
        <v>339</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354</v>
      </c>
      <c r="Z201" s="381"/>
      <c r="AA201" s="381"/>
      <c r="AB201" s="381"/>
      <c r="AC201" s="148" t="s">
        <v>339</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354</v>
      </c>
      <c r="Z234" s="381"/>
      <c r="AA234" s="381"/>
      <c r="AB234" s="381"/>
      <c r="AC234" s="148" t="s">
        <v>339</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354</v>
      </c>
      <c r="Z267" s="381"/>
      <c r="AA267" s="381"/>
      <c r="AB267" s="381"/>
      <c r="AC267" s="148" t="s">
        <v>339</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354</v>
      </c>
      <c r="Z300" s="381"/>
      <c r="AA300" s="381"/>
      <c r="AB300" s="381"/>
      <c r="AC300" s="148" t="s">
        <v>339</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354</v>
      </c>
      <c r="Z333" s="381"/>
      <c r="AA333" s="381"/>
      <c r="AB333" s="381"/>
      <c r="AC333" s="148" t="s">
        <v>339</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354</v>
      </c>
      <c r="Z366" s="381"/>
      <c r="AA366" s="381"/>
      <c r="AB366" s="381"/>
      <c r="AC366" s="148" t="s">
        <v>339</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354</v>
      </c>
      <c r="Z399" s="381"/>
      <c r="AA399" s="381"/>
      <c r="AB399" s="381"/>
      <c r="AC399" s="148" t="s">
        <v>339</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354</v>
      </c>
      <c r="Z432" s="381"/>
      <c r="AA432" s="381"/>
      <c r="AB432" s="381"/>
      <c r="AC432" s="148" t="s">
        <v>339</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354</v>
      </c>
      <c r="Z465" s="381"/>
      <c r="AA465" s="381"/>
      <c r="AB465" s="381"/>
      <c r="AC465" s="148" t="s">
        <v>339</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354</v>
      </c>
      <c r="Z498" s="381"/>
      <c r="AA498" s="381"/>
      <c r="AB498" s="381"/>
      <c r="AC498" s="148" t="s">
        <v>339</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354</v>
      </c>
      <c r="Z531" s="381"/>
      <c r="AA531" s="381"/>
      <c r="AB531" s="381"/>
      <c r="AC531" s="148" t="s">
        <v>339</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354</v>
      </c>
      <c r="Z564" s="381"/>
      <c r="AA564" s="381"/>
      <c r="AB564" s="381"/>
      <c r="AC564" s="148" t="s">
        <v>339</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354</v>
      </c>
      <c r="Z597" s="381"/>
      <c r="AA597" s="381"/>
      <c r="AB597" s="381"/>
      <c r="AC597" s="148" t="s">
        <v>339</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354</v>
      </c>
      <c r="Z630" s="381"/>
      <c r="AA630" s="381"/>
      <c r="AB630" s="381"/>
      <c r="AC630" s="148" t="s">
        <v>339</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354</v>
      </c>
      <c r="Z663" s="381"/>
      <c r="AA663" s="381"/>
      <c r="AB663" s="381"/>
      <c r="AC663" s="148" t="s">
        <v>339</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354</v>
      </c>
      <c r="Z696" s="381"/>
      <c r="AA696" s="381"/>
      <c r="AB696" s="381"/>
      <c r="AC696" s="148" t="s">
        <v>339</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354</v>
      </c>
      <c r="Z729" s="381"/>
      <c r="AA729" s="381"/>
      <c r="AB729" s="381"/>
      <c r="AC729" s="148" t="s">
        <v>339</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354</v>
      </c>
      <c r="Z762" s="381"/>
      <c r="AA762" s="381"/>
      <c r="AB762" s="381"/>
      <c r="AC762" s="148" t="s">
        <v>339</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354</v>
      </c>
      <c r="Z795" s="381"/>
      <c r="AA795" s="381"/>
      <c r="AB795" s="381"/>
      <c r="AC795" s="148" t="s">
        <v>339</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354</v>
      </c>
      <c r="Z828" s="381"/>
      <c r="AA828" s="381"/>
      <c r="AB828" s="381"/>
      <c r="AC828" s="148" t="s">
        <v>339</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354</v>
      </c>
      <c r="Z861" s="381"/>
      <c r="AA861" s="381"/>
      <c r="AB861" s="381"/>
      <c r="AC861" s="148" t="s">
        <v>339</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354</v>
      </c>
      <c r="Z894" s="381"/>
      <c r="AA894" s="381"/>
      <c r="AB894" s="381"/>
      <c r="AC894" s="148" t="s">
        <v>339</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354</v>
      </c>
      <c r="Z927" s="381"/>
      <c r="AA927" s="381"/>
      <c r="AB927" s="381"/>
      <c r="AC927" s="148" t="s">
        <v>339</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354</v>
      </c>
      <c r="Z960" s="381"/>
      <c r="AA960" s="381"/>
      <c r="AB960" s="381"/>
      <c r="AC960" s="148" t="s">
        <v>339</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354</v>
      </c>
      <c r="Z993" s="381"/>
      <c r="AA993" s="381"/>
      <c r="AB993" s="381"/>
      <c r="AC993" s="148" t="s">
        <v>339</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354</v>
      </c>
      <c r="Z1026" s="381"/>
      <c r="AA1026" s="381"/>
      <c r="AB1026" s="381"/>
      <c r="AC1026" s="148" t="s">
        <v>339</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354</v>
      </c>
      <c r="Z1059" s="381"/>
      <c r="AA1059" s="381"/>
      <c r="AB1059" s="381"/>
      <c r="AC1059" s="148" t="s">
        <v>339</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354</v>
      </c>
      <c r="Z1092" s="381"/>
      <c r="AA1092" s="381"/>
      <c r="AB1092" s="381"/>
      <c r="AC1092" s="148" t="s">
        <v>339</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354</v>
      </c>
      <c r="Z1125" s="381"/>
      <c r="AA1125" s="381"/>
      <c r="AB1125" s="381"/>
      <c r="AC1125" s="148" t="s">
        <v>339</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354</v>
      </c>
      <c r="Z1158" s="381"/>
      <c r="AA1158" s="381"/>
      <c r="AB1158" s="381"/>
      <c r="AC1158" s="148" t="s">
        <v>339</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354</v>
      </c>
      <c r="Z1191" s="381"/>
      <c r="AA1191" s="381"/>
      <c r="AB1191" s="381"/>
      <c r="AC1191" s="148" t="s">
        <v>339</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354</v>
      </c>
      <c r="Z1224" s="381"/>
      <c r="AA1224" s="381"/>
      <c r="AB1224" s="381"/>
      <c r="AC1224" s="148" t="s">
        <v>339</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354</v>
      </c>
      <c r="Z1257" s="381"/>
      <c r="AA1257" s="381"/>
      <c r="AB1257" s="381"/>
      <c r="AC1257" s="148" t="s">
        <v>339</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354</v>
      </c>
      <c r="Z1290" s="381"/>
      <c r="AA1290" s="381"/>
      <c r="AB1290" s="381"/>
      <c r="AC1290" s="148" t="s">
        <v>339</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2020-09-18T09:03:33Z</cp:lastPrinted>
  <dcterms:created xsi:type="dcterms:W3CDTF">2012-03-13T00:50:25Z</dcterms:created>
  <dcterms:modified xsi:type="dcterms:W3CDTF">2020-10-06T07:08:21Z</dcterms:modified>
</cp:coreProperties>
</file>