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0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<sst xmlns="http://schemas.openxmlformats.org/spreadsheetml/2006/main" count="2923" uniqueCount="648">
  <si>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</si>
  <si>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</si>
  <si>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</si>
  <si>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</si>
  <si>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</si>
  <si>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</si>
  <si>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</si>
  <si>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</si>
  <si>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</si>
  <si>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</si>
  <si>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</si>
  <si>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</si>
  <si>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</si>
  <si>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</si>
  <si>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</si>
  <si>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</si>
  <si>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</si>
  <si>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</si>
  <si>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</si>
  <si>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</si>
  <si>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</si>
  <si>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</si>
  <si>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</si>
  <si>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</si>
  <si>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</si>
  <si>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</si>
  <si>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</si>
  <si>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</si>
  <si>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</si>
  <si>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</si>
  <si>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</si>
  <si>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</si>
  <si>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</si>
  <si>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</si>
  <si>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</si>
  <si>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</si>
  <si>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</si>
  <si>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</si>
  <si>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</si>
  <si>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</si>
  <si>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</si>
  <si>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</si>
  <si>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</si>
  <si>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</si>
  <si>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</si>
  <si>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</si>
  <si>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</si>
  <si>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</si>
  <si>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</si>
  <si>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</si>
  <si>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</si>
  <si>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</si>
  <si>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</si>
  <si>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</si>
  <si>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</si>
  <si>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</si>
  <si>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</si>
  <si>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</si>
  <si>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</si>
  <si>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</si>
  <si>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</si>
  <si>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</si>
  <si>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</si>
  <si>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</si>
  <si>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</si>
  <si>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</si>
  <si>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</si>
  <si>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</si>
  <si>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</si>
  <si>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</si>
  <si>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</si>
  <si>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</si>
  <si>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</si>
  <si>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</si>
  <si>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</si>
  <si>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</si>
  <si>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</si>
  <si>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</si>
  <si>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</si>
  <si>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</si>
  <si>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</si>
  <si>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</si>
  <si>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</si>
  <si>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</si>
  <si>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</si>
  <si>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</si>
  <si>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</si>
  <si>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</si>
  <si>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</si>
  <si>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</si>
  <si>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</si>
  <si>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</si>
  <si>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</si>
  <si>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</si>
  <si>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</si>
  <si>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</si>
  <si>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</si>
  <si>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</si>
  <si>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</si>
  <si>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</si>
  <si>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</si>
  <si>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</si>
  <si>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</si>
  <si>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</si>
  <si>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</si>
  <si>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</si>
  <si>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</si>
  <si>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</si>
  <si>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</si>
  <si>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</si>
  <si>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</si>
  <si>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</si>
  <si>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</si>
  <si>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</si>
  <si>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</si>
  <si>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</si>
  <si>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</si>
  <si>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</si>
  <si>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</si>
  <si>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</si>
  <si>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</si>
  <si>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</si>
  <si>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</si>
  <si>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</si>
  <si>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</si>
  <si>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</si>
  <si>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</si>
  <si>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</si>
  <si>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</si>
  <si>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</si>
  <si>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</si>
  <si>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</si>
  <si>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</si>
  <si>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</si>
  <si>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</si>
  <si>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</si>
  <si>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</si>
  <si>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</si>
  <si>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</si>
  <si>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</si>
  <si>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</si>
  <si>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</si>
  <si>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</si>
  <si>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</si>
  <si>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</si>
  <si>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</si>
  <si>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</si>
  <si>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</si>
  <si>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</si>
  <si>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</si>
  <si>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</si>
  <si>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</si>
  <si>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</si>
  <si>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</si>
  <si>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</si>
  <si>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</si>
  <si>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</si>
  <si>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</si>
  <si>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</si>
  <si>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</si>
  <si>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</si>
  <si>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</si>
  <si>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</si>
  <si>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</si>
  <si>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</si>
  <si>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</si>
  <si>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</si>
  <si>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</si>
  <si>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</si>
  <si>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</si>
  <si>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</si>
  <si>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</si>
  <si>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</si>
  <si>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</si>
  <si>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</si>
  <si>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</si>
  <si>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</si>
  <si>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</si>
  <si>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</si>
  <si>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</si>
  <si>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</si>
  <si>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</si>
  <si>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</si>
  <si>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</si>
  <si>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</si>
  <si>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</si>
  <si>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</si>
  <si>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</si>
  <si>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</si>
  <si>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</si>
  <si>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</si>
  <si>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</si>
  <si>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</si>
  <si>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</si>
  <si>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</si>
  <si>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</si>
  <si>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</si>
  <si>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</si>
  <si>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</si>
  <si>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</si>
  <si>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</si>
  <si>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</si>
  <si>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</si>
  <si>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</si>
  <si>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</si>
  <si>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</si>
  <si>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</si>
  <si>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</si>
  <si>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</si>
  <si>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</si>
  <si>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</si>
  <si>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</si>
  <si>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</si>
  <si>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</si>
  <si>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</si>
  <si>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</si>
  <si>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</si>
  <si>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</si>
  <si>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</si>
  <si>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</si>
  <si>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</si>
  <si>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</si>
  <si>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</si>
  <si>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</si>
  <si>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</si>
  <si>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</si>
  <si>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</si>
  <si>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</si>
  <si>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</si>
  <si>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</si>
  <si>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</si>
  <si>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</si>
  <si>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</si>
  <si>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</si>
  <si>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</si>
  <si>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</si>
  <si>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</si>
  <si>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</si>
  <si>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</si>
  <si>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</si>
  <si>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</si>
  <si>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</si>
  <si>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</si>
  <si>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</si>
  <si>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</si>
  <si>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</si>
  <si>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</si>
  <si>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</si>
  <si>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</si>
  <si>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</si>
  <si>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</si>
  <si>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</si>
  <si>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</si>
  <si>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</si>
  <si>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</si>
  <si>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</si>
  <si>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</si>
  <si>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</si>
  <si>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</si>
  <si>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</si>
  <si>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</si>
  <si>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</si>
  <si>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</si>
  <si>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</si>
  <si>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</si>
  <si>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</si>
  <si>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</si>
  <si>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</si>
  <si>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</si>
  <si>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</si>
  <si>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</si>
  <si>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</si>
  <si>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</si>
  <si>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</si>
  <si>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</si>
  <si>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</si>
  <si>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</si>
  <si>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</si>
  <si>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</si>
  <si>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</si>
  <si>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</si>
  <si>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</si>
  <si>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</si>
  <si>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</si>
  <si>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</si>
  <si>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</si>
  <si>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</si>
  <si>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</si>
  <si>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</si>
  <si>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</si>
  <si>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</si>
  <si>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</si>
  <si>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</si>
  <si>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</si>
  <si>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</si>
  <si>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</si>
  <si>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</si>
  <si>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</si>
  <si>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</si>
  <si>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</si>
  <si>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</si>
  <si>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</si>
  <si>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</si>
  <si>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</si>
  <si>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</si>
  <si>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</si>
  <si>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</si>
  <si>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</si>
  <si>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</si>
  <si>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</si>
  <si>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</si>
  <si>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</si>
  <si>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</si>
  <si>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</si>
  <si>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</si>
  <si>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</si>
  <si>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</si>
  <si>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</si>
  <si>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</si>
  <si>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</si>
  <si>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</si>
  <si>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</si>
  <si>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</si>
  <si>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</si>
  <si>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</si>
  <si>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</si>
  <si>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</si>
  <si>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</si>
  <si>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</si>
  <si>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</si>
  <si>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</si>
  <si>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</si>
  <si>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</si>
  <si>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</si>
  <si>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</si>
  <si>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</si>
  <si>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</si>
  <si>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</si>
  <si>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</si>
  <si>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</si>
  <si>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</si>
  <si>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</si>
  <si>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</si>
  <si>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</si>
  <si>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</si>
  <si>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</si>
  <si>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</si>
  <si>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</si>
  <si>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</si>
  <si>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</si>
  <si>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</si>
  <si>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</si>
  <si>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</si>
  <si>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</si>
  <si>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</si>
  <si>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</si>
  <si>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</si>
  <si>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</si>
  <si>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</si>
  <si>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</si>
  <si>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</si>
  <si>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</si>
  <si>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</si>
  <si>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</si>
  <si>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</si>
  <si>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</si>
  <si>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</si>
  <si>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</si>
  <si>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</si>
  <si>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</si>
  <si>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</si>
  <si>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</si>
  <si>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</si>
  <si>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</si>
  <si>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</si>
  <si>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</si>
  <si>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</si>
  <si>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</si>
  <si>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</si>
  <si>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</si>
  <si>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</si>
  <si>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</si>
  <si>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</si>
  <si>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</si>
  <si>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</si>
  <si>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</si>
  <si>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</si>
  <si>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</si>
  <si>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</si>
  <si>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</si>
  <si>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</si>
  <si>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</si>
  <si>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</si>
  <si>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</si>
  <si>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</si>
  <si>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</si>
  <si>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</si>
  <si>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</si>
  <si>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</si>
  <si>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</si>
  <si>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</si>
  <si>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</si>
  <si>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</si>
  <si>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</si>
  <si>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</si>
  <si>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</si>
  <si>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</si>
  <si>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</si>
  <si>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</si>
  <si>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</si>
  <si>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</si>
  <si>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</si>
  <si>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</si>
  <si>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</si>
  <si>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</si>
  <si>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</si>
  <si>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</si>
  <si>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</si>
  <si>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</si>
  <si>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</si>
  <si>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</si>
  <si>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</si>
  <si>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</si>
  <si>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</si>
  <si>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</si>
  <si>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</si>
  <si>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</si>
  <si>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</si>
  <si>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</si>
  <si>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</si>
  <si>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</si>
  <si>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</si>
  <si>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</si>
  <si>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</si>
  <si>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</si>
  <si>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</si>
  <si>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</si>
  <si>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</si>
  <si>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</si>
  <si>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</si>
  <si>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</si>
  <si>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</si>
  <si>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</si>
  <si>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</si>
  <si>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</si>
  <si>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</si>
  <si>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</si>
  <si>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</si>
  <si>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</si>
  <si>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</si>
  <si>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</si>
  <si>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</si>
  <si>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</si>
  <si>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</si>
  <si>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</si>
  <si>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</si>
  <si>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</si>
  <si>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</si>
  <si>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</si>
  <si>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</si>
  <si>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</si>
  <si>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</si>
  <si>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</si>
  <si>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</si>
  <si>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</si>
  <si>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</si>
  <si>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</si>
  <si>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</si>
  <si>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</si>
  <si>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</si>
  <si>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</si>
  <si>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</si>
  <si>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</si>
  <si>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</si>
  <si>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</si>
  <si>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</si>
  <si>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</si>
  <si>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</si>
  <si>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</si>
  <si>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</si>
  <si>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</si>
  <si>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</si>
  <si>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</si>
  <si>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</si>
  <si>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</si>
  <si>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</si>
  <si>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</si>
  <si>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</si>
  <si>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</si>
  <si>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</si>
  <si>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</si>
  <si>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</si>
  <si>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</si>
  <si>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</si>
  <si>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</si>
  <si>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</si>
  <si>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</si>
  <si>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</si>
  <si>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</si>
  <si>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</si>
  <si>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</si>
  <si>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</si>
  <si>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</si>
  <si>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</si>
  <si>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</si>
  <si>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</si>
  <si>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</si>
  <si>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</si>
  <si>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</si>
  <si>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</si>
  <si>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</si>
  <si>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</si>
  <si>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</si>
  <si>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</si>
  <si>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</si>
  <si>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</si>
  <si>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</si>
  <si>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</si>
  <si>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</si>
  <si>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</si>
  <si>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</si>
  <si>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</si>
  <si>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</si>
  <si>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</si>
  <si>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</si>
  <si>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</si>
  <si>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</si>
  <si>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</si>
  <si>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</si>
  <si>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</si>
  <si>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</si>
  <si>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</si>
  <si>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</si>
  <si>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</si>
  <si>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</si>
  <si>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</si>
  <si>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</si>
  <si>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</si>
  <si>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</si>
  <si>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</si>
  <si>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</si>
  <si>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</si>
  <si>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</si>
  <si>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</si>
  <si>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</si>
  <si>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</si>
  <si>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</si>
  <si>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</si>
  <si>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</si>
  <si>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</si>
  <si>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</si>
  <si>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</si>
  <si>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</si>
  <si>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</si>
  <si>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</si>
  <si>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</si>
  <si>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</si>
  <si>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</si>
  <si>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</si>
  <si>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</si>
  <si>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</si>
  <si>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</si>
  <si>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</si>
  <si>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</si>
  <si>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</si>
  <si>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</si>
  <si>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生涯学習推進課長
根本　幸枝</t>
  </si>
  <si>
    <t>-</t>
  </si>
  <si>
    <t>日本再興戦略改訂2015（平成27年6月30日閣議決定）
ニッポン一億総活躍プラン（平成28年6月2日閣議決定）
一億総活躍社会の構築に向けた提言（平成29年5月10日自由民主党一億総活躍本部）
働き方改革実行計画（平成29年3月28日働き方改革実現会議決定）
「まち・ひと・しごと創生総合戦略（2016改訂版）」（平成28年12月22日閣議決定）
第3期教育振興基本計画（平成30年6月15日閣議決定）</t>
  </si>
  <si>
    <t>産業の高度化やグローバル化の進展の中で、職業はより専門化し、職業人として専門的な知識・技能が求められるようになっていくことが予想され、地域産業を担い、実践的に活躍し、あるいは我が国の産業を牽引していく人材を各分野において養成するための職業教育の充実がますます重要なものになってくる。これを踏まえ、専修学校が担っている実践的な職業教育の魅力発信力を強化することで、職業教育への理解を促進し、職業接続を含めた幅広い視野からの進路選択をできる流れを構築する。</t>
  </si>
  <si>
    <t>専修学校が担う実践的な職業教育に関する理解を促進するため、中学校や高等学校、企業等、各ターゲットを意識した、効果的な情報集約・情報発信等の在り方・手法について検証を行うとともに、検証により示された方針等を踏まえ、各ステークホルダー別、各地域特性別に専修学校と各教育機関や企業等が連携した「職業体感型教育」（職業体験講座の提供、出前授業）等を実施した際の効果や連携にあたっての留意点等を整理する。</t>
  </si>
  <si>
    <t>教育政策推進事業委託費</t>
  </si>
  <si>
    <t>委員等旅費</t>
  </si>
  <si>
    <t>職員旅費</t>
  </si>
  <si>
    <t>諸謝金</t>
  </si>
  <si>
    <t>庁費</t>
  </si>
  <si>
    <t>2021年度までにすべての都道府県において「職業体感型教育」（職業体験講座の提供、出前授業）等を実施</t>
  </si>
  <si>
    <t>「職業体感型教育」（職業体験講座の提供、出前授業）等を実施した都道府県の数</t>
  </si>
  <si>
    <t>件</t>
  </si>
  <si>
    <t>委託費執行額／採択事業件数　　　　　　　　　　　　　　</t>
    <phoneticPr fontId="5"/>
  </si>
  <si>
    <t>千円</t>
  </si>
  <si>
    <t>千円/件</t>
    <phoneticPr fontId="5"/>
  </si>
  <si>
    <t>29,994/1</t>
  </si>
  <si>
    <t>専修学校の社会人の在籍者数等
※各年度の目標値は前年度以上とする</t>
    <phoneticPr fontId="5"/>
  </si>
  <si>
    <t>人</t>
    <phoneticPr fontId="5"/>
  </si>
  <si>
    <t>本事業において、産学官の連携体制の中で、専修学校が担っている実践的な職業教育に対する理解を促進することにより、生涯を通じた学習機会の拡大につながっている。</t>
    <phoneticPr fontId="5"/>
  </si>
  <si>
    <t>-</t>
    <phoneticPr fontId="5"/>
  </si>
  <si>
    <t>本事業は、職業教育の理解を促進し、職業接続を含めた幅広い視野からの進路選択を実現できる流れを構築するための事業であり、高等教育機関への進学後や就職後等のミスマッチをなくしていくという社会のニーズを反映している。</t>
  </si>
  <si>
    <t>本事業は、全国に取組を拡大していくためにモデルを普及していく事業であるため、地方や民間が個別に行うものではなく、国が総合的に推進していく必要がある。</t>
  </si>
  <si>
    <t>本事業は、専修学校が担う職業教育を実際に体感する経験を通じて、職業教育への理解を促進するものであり、多様な学習ニーズに応えるための学習機会の充実という達成目標を実現する主要な事業である。</t>
  </si>
  <si>
    <t>必要に応じて受益者に負担を求めるよう委託要項等に定めるなどにより、受益者との負担関係が妥当なものとなるよう努めている。</t>
  </si>
  <si>
    <t>委託要項等において、事業経費の効率的な執行、委託費の使途の明確化等について定め、単位当たりのコスト削減に努めている。</t>
  </si>
  <si>
    <t>委託要項等において、委託費の使途を明確化するとともに、受託団体が執行時に必要な証拠書類を定めることにより、事業経費が合理的なものになるよう努めている。</t>
  </si>
  <si>
    <t>費目・使途は審査委員会の謝金、委託経費等、真に必要な経費に限定されている。</t>
  </si>
  <si>
    <t>成果物は教育関係機関をはじめ広く一般にも利用できるよう、関係機関等への配布やホームページでの公表を行い、活用を図っている。</t>
  </si>
  <si>
    <t>文部科学省</t>
    <phoneticPr fontId="5"/>
  </si>
  <si>
    <t>○</t>
  </si>
  <si>
    <t>新30-0001</t>
    <phoneticPr fontId="5"/>
  </si>
  <si>
    <t>1　新しい時代に向けた教育政策の推進</t>
    <phoneticPr fontId="5"/>
  </si>
  <si>
    <t>1-4 生涯を通じた学習機会の拡大</t>
    <phoneticPr fontId="5"/>
  </si>
  <si>
    <t>専修学校と地域の連携深化による職業教育魅力発信力強化事業</t>
    <phoneticPr fontId="5"/>
  </si>
  <si>
    <t>平成30年度</t>
    <phoneticPr fontId="5"/>
  </si>
  <si>
    <t>終了予定なし</t>
    <phoneticPr fontId="5"/>
  </si>
  <si>
    <t>総合教育政策局</t>
    <phoneticPr fontId="5"/>
  </si>
  <si>
    <t>生涯学習推進課</t>
    <phoneticPr fontId="5"/>
  </si>
  <si>
    <t>-</t>
    <phoneticPr fontId="5"/>
  </si>
  <si>
    <t>-</t>
    <phoneticPr fontId="5"/>
  </si>
  <si>
    <t>-</t>
    <phoneticPr fontId="5"/>
  </si>
  <si>
    <t>-</t>
    <phoneticPr fontId="5"/>
  </si>
  <si>
    <t>効果的な情報集約・情報収集について検討を行いその手法について検証を行った件数及び専修学校と教育機関等が連携した「職業体感型教育」等を実施した際の効果検証を行った件数（採択件数）</t>
    <rPh sb="38" eb="39">
      <t>オヨ</t>
    </rPh>
    <rPh sb="40" eb="42">
      <t>センシュウ</t>
    </rPh>
    <rPh sb="42" eb="44">
      <t>ガッコウ</t>
    </rPh>
    <rPh sb="45" eb="47">
      <t>キョウイク</t>
    </rPh>
    <rPh sb="47" eb="49">
      <t>キカン</t>
    </rPh>
    <rPh sb="49" eb="50">
      <t>トウ</t>
    </rPh>
    <rPh sb="51" eb="53">
      <t>レンケイ</t>
    </rPh>
    <rPh sb="56" eb="58">
      <t>ショクギョウ</t>
    </rPh>
    <rPh sb="58" eb="61">
      <t>タイカンガタ</t>
    </rPh>
    <rPh sb="61" eb="63">
      <t>キョウイク</t>
    </rPh>
    <rPh sb="64" eb="65">
      <t>トウ</t>
    </rPh>
    <rPh sb="66" eb="68">
      <t>ジッシ</t>
    </rPh>
    <rPh sb="70" eb="71">
      <t>サイ</t>
    </rPh>
    <rPh sb="72" eb="74">
      <t>コウカ</t>
    </rPh>
    <rPh sb="74" eb="76">
      <t>ケンショウ</t>
    </rPh>
    <rPh sb="77" eb="78">
      <t>オコナ</t>
    </rPh>
    <rPh sb="80" eb="82">
      <t>ケンスウ</t>
    </rPh>
    <phoneticPr fontId="5"/>
  </si>
  <si>
    <t>35,827/2</t>
    <phoneticPr fontId="5"/>
  </si>
  <si>
    <t>無</t>
  </si>
  <si>
    <t>支出先の選定に当たっては、初年次に複数者による企画競争を行い、外部有識者による審査を実施しているため、支出先の選定方法は妥当である。
なお、本事業は複数年の実施を見込んだ事業であり、2年目以降の契約については、公募要領に定めたとおり、過年度の事業実績及び次年度の事業計画を基に審査を行い、事業の継続の可否を判断したうえで、引き続き委託契約することとしたものである。</t>
    <phoneticPr fontId="5"/>
  </si>
  <si>
    <t>‐</t>
  </si>
  <si>
    <t>執行状況の中間的な審査や進捗状況に係るヒアリング等を実施して、全ての受託団体に対して適切な経費の執行を指示し、効率化に努めている。</t>
    <rPh sb="31" eb="32">
      <t>スベ</t>
    </rPh>
    <phoneticPr fontId="5"/>
  </si>
  <si>
    <t>本事業は、職業教育への理解を促進し、幅広い視野からの進路選択の実現が見込まれる事業であり、他の手段・方法等と比較して、より効果的な事業である。また、受託先とは執行状況の中間的な審査や進捗状況に係るヒアリング等を実施して、受託団体に対して適切な経費の執行を指示し、効率化に努めている。</t>
    <phoneticPr fontId="5"/>
  </si>
  <si>
    <t>令和元年度は、当初の見込みより採択事業数が少なかったが、採択した事業については、個別にヒアリングを重ね、進捗状況を共有しながら事業を進めたため、当初の事業計画に沿って進捗したものになっている。</t>
    <rPh sb="0" eb="1">
      <t>レイ</t>
    </rPh>
    <rPh sb="1" eb="2">
      <t>ワ</t>
    </rPh>
    <rPh sb="2" eb="3">
      <t>ゲン</t>
    </rPh>
    <phoneticPr fontId="5"/>
  </si>
  <si>
    <t>△</t>
  </si>
  <si>
    <t>適正な契約手続きを行うとともに、事業経費の効率的な執行を図り、且つ効果的な事業成果が得られるよう努める。また、過年度の成果については広く活用されるように積極的に情報発信していくよう努める。</t>
    <rPh sb="90" eb="91">
      <t>ツト</t>
    </rPh>
    <phoneticPr fontId="5"/>
  </si>
  <si>
    <t>本事業は、専修学校が担っている実践的な職業教育を題材として、社会における職業教育への理解を促進し、職業接続を含めた幅広い視野からの進路選択をできる流れを構築するものであり、社会のニーズを反映したものである。事業を実施するにあたって、執行状況の中間的な審査や個別にヒアリングを行うなど事業の進捗等を把握することで、事業経費の効率的かつ適切な執行に努めている。</t>
    <rPh sb="128" eb="130">
      <t>コベツ</t>
    </rPh>
    <rPh sb="141" eb="143">
      <t>ジギョウ</t>
    </rPh>
    <rPh sb="144" eb="146">
      <t>シンチョク</t>
    </rPh>
    <rPh sb="146" eb="147">
      <t>トウ</t>
    </rPh>
    <rPh sb="148" eb="150">
      <t>ハアク</t>
    </rPh>
    <phoneticPr fontId="5"/>
  </si>
  <si>
    <t>A.三菱総合研究所</t>
    <phoneticPr fontId="5"/>
  </si>
  <si>
    <t>B.北海道私立専修学校各種学校連合会</t>
    <phoneticPr fontId="5"/>
  </si>
  <si>
    <t>株式会社三菱総合研究所</t>
    <phoneticPr fontId="5"/>
  </si>
  <si>
    <t>社会のニーズに応える効果的な情報発信の推進</t>
    <rPh sb="0" eb="2">
      <t>シャカイ</t>
    </rPh>
    <rPh sb="7" eb="8">
      <t>コタ</t>
    </rPh>
    <rPh sb="10" eb="13">
      <t>コウカテキ</t>
    </rPh>
    <rPh sb="14" eb="16">
      <t>ジョウホウ</t>
    </rPh>
    <rPh sb="16" eb="18">
      <t>ハッシン</t>
    </rPh>
    <rPh sb="19" eb="21">
      <t>スイシン</t>
    </rPh>
    <phoneticPr fontId="5"/>
  </si>
  <si>
    <t>公益社団法人北海道私立専修学校各種学校連合会</t>
    <rPh sb="0" eb="2">
      <t>コウエキ</t>
    </rPh>
    <rPh sb="2" eb="4">
      <t>シャダン</t>
    </rPh>
    <rPh sb="4" eb="6">
      <t>ホウジン</t>
    </rPh>
    <phoneticPr fontId="5"/>
  </si>
  <si>
    <t>「職業体感型教育」の効果検証</t>
    <rPh sb="1" eb="3">
      <t>ショクギョウ</t>
    </rPh>
    <rPh sb="3" eb="6">
      <t>タイカンガタ</t>
    </rPh>
    <rPh sb="6" eb="8">
      <t>キョウイク</t>
    </rPh>
    <rPh sb="10" eb="12">
      <t>コウカ</t>
    </rPh>
    <rPh sb="12" eb="14">
      <t>ケンショウ</t>
    </rPh>
    <phoneticPr fontId="5"/>
  </si>
  <si>
    <t>人件費</t>
    <rPh sb="0" eb="3">
      <t>ジンケンヒ</t>
    </rPh>
    <phoneticPr fontId="5"/>
  </si>
  <si>
    <t>雑役務費</t>
    <rPh sb="0" eb="1">
      <t>ザツ</t>
    </rPh>
    <rPh sb="1" eb="4">
      <t>エキムヒ</t>
    </rPh>
    <phoneticPr fontId="5"/>
  </si>
  <si>
    <t>その他</t>
    <rPh sb="2" eb="3">
      <t>タ</t>
    </rPh>
    <phoneticPr fontId="5"/>
  </si>
  <si>
    <t>諸謝金、旅費　等</t>
    <rPh sb="0" eb="3">
      <t>ショシャキン</t>
    </rPh>
    <rPh sb="4" eb="6">
      <t>リョヒ</t>
    </rPh>
    <rPh sb="7" eb="8">
      <t>トウ</t>
    </rPh>
    <phoneticPr fontId="5"/>
  </si>
  <si>
    <t>調査研究補助業務、印刷費　等</t>
    <rPh sb="0" eb="2">
      <t>チョウサ</t>
    </rPh>
    <rPh sb="2" eb="4">
      <t>ケンキュウ</t>
    </rPh>
    <rPh sb="4" eb="6">
      <t>ホジョ</t>
    </rPh>
    <rPh sb="6" eb="8">
      <t>ギョウム</t>
    </rPh>
    <rPh sb="9" eb="11">
      <t>インサツ</t>
    </rPh>
    <rPh sb="11" eb="12">
      <t>ヒ</t>
    </rPh>
    <rPh sb="13" eb="14">
      <t>トウ</t>
    </rPh>
    <phoneticPr fontId="5"/>
  </si>
  <si>
    <t>研究員給与　等</t>
    <rPh sb="0" eb="3">
      <t>ケンキュウイン</t>
    </rPh>
    <rPh sb="3" eb="5">
      <t>キュウヨ</t>
    </rPh>
    <rPh sb="6" eb="7">
      <t>トウ</t>
    </rPh>
    <phoneticPr fontId="5"/>
  </si>
  <si>
    <t>事務職員給与　等</t>
    <rPh sb="0" eb="2">
      <t>ジム</t>
    </rPh>
    <rPh sb="2" eb="4">
      <t>ショクイン</t>
    </rPh>
    <rPh sb="4" eb="6">
      <t>キュウヨ</t>
    </rPh>
    <rPh sb="7" eb="8">
      <t>トウ</t>
    </rPh>
    <phoneticPr fontId="5"/>
  </si>
  <si>
    <t>ウェブサイト作成、印刷費　等</t>
    <rPh sb="6" eb="8">
      <t>サクセイ</t>
    </rPh>
    <rPh sb="9" eb="11">
      <t>インサツ</t>
    </rPh>
    <rPh sb="11" eb="12">
      <t>ヒ</t>
    </rPh>
    <rPh sb="13" eb="14">
      <t>トウ</t>
    </rPh>
    <phoneticPr fontId="5"/>
  </si>
  <si>
    <t>適切な審査を行うとともに、採択した事業については、契約後も執行状況の中間的な審査や進捗状況に係るヒアリング等を実施し委託先に対して効率的な執行を求めたことなどにより不用が生じたものである。</t>
    <rPh sb="29" eb="31">
      <t>シッコウ</t>
    </rPh>
    <rPh sb="31" eb="33">
      <t>ジョウキョウ</t>
    </rPh>
    <rPh sb="34" eb="37">
      <t>チュウカンテキ</t>
    </rPh>
    <rPh sb="38" eb="40">
      <t>シンサ</t>
    </rPh>
    <rPh sb="41" eb="43">
      <t>シンチョク</t>
    </rPh>
    <rPh sb="43" eb="45">
      <t>ジョウキョウ</t>
    </rPh>
    <rPh sb="46" eb="47">
      <t>カカ</t>
    </rPh>
    <rPh sb="53" eb="54">
      <t>トウ</t>
    </rPh>
    <phoneticPr fontId="5"/>
  </si>
  <si>
    <t>本事業は、採択事業数が少なく、現時点での成果実績の把握が困難なため、現時点では成果目標に見合ったものかどうかの判断はできない。</t>
    <rPh sb="15" eb="18">
      <t>ゲンジテン</t>
    </rPh>
    <rPh sb="20" eb="22">
      <t>セイカ</t>
    </rPh>
    <rPh sb="22" eb="24">
      <t>ジッセキ</t>
    </rPh>
    <rPh sb="25" eb="27">
      <t>ハアク</t>
    </rPh>
    <rPh sb="28" eb="30">
      <t>コンナン</t>
    </rPh>
    <phoneticPr fontId="5"/>
  </si>
  <si>
    <t>有</t>
  </si>
  <si>
    <t>-</t>
    <phoneticPr fontId="5"/>
  </si>
  <si>
    <t>※金額は単位未満四捨五入して記載していることから、合計が一致しない場合がある。</t>
    <phoneticPr fontId="5"/>
  </si>
  <si>
    <t>-</t>
    <phoneticPr fontId="5"/>
  </si>
  <si>
    <t>51,125/5</t>
    <phoneticPr fontId="5"/>
  </si>
  <si>
    <t>文科省調べ</t>
    <rPh sb="0" eb="3">
      <t>モンカショウ</t>
    </rPh>
    <rPh sb="3" eb="4">
      <t>シラ</t>
    </rPh>
    <phoneticPr fontId="5"/>
  </si>
  <si>
    <t>下記のリンクに「専修学校と地域の連携深化による職業教育魅力発信力強化事業」の成果物を掲載している。
https://www.mext.go.jp/a_menu/shougai/senshuu/1280784.htm</t>
    <rPh sb="0" eb="2">
      <t>カキ</t>
    </rPh>
    <rPh sb="38" eb="41">
      <t>セイカブツ</t>
    </rPh>
    <rPh sb="42" eb="44">
      <t>ケイサイ</t>
    </rPh>
    <phoneticPr fontId="5"/>
  </si>
  <si>
    <t>外部有識者による点検対象外</t>
    <phoneticPr fontId="5"/>
  </si>
  <si>
    <t>事業内容の
一部改善</t>
  </si>
  <si>
    <t>１．事業評価の観点：この事業は、専修学校が担っている実践的な職業教育の魅力発信力を強化することで、職業教育への理解を促進し、職業接続を含めた幅広い視野からの進路選択をできる流れを構築することを目的とした事業であり、事業成果等の検証の観点から検証を行った。
２．所見：この事業は、昨年度の所見を踏まえた改善点に「外部有識者の所見も踏まえ、今後成果目標、指標についてはその水準の妥当性等について各委託先の事業の進捗状況も踏まえ検討する」と記載しており、今年度はその検討が必要であるものの、現時点においても採択事業数が少なく、成果の把握が困難であると考えられる。
　年度ごとの成果を把握しながら事業を改善・実施していくことは大変重要であることから、進捗状況を踏まえた指標や、採択事業の成果創出・展開事例に係る指標など、段階的・複層的な指標を設定・評価をしながら事業を遂行すべきである。
　また、成果事例の積極的な展開を行う等、応募者の増を目指すことにより執行の改善を行うべきである。</t>
  </si>
  <si>
    <t>年度内に改善を検討</t>
  </si>
  <si>
    <t>所見を踏まえ、委託先への事業の進捗状況の個別ヒアリングを実施し、事業成果を把握しながら事業を推進する。また、応募者増のため、引き続き公告期間の十分な確保や公募情報の周知等を実施し、執行の改善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</si>
</sst>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190525</xdr:colOff>
      <xdr:row>740</xdr:row>
      <xdr:rowOff>334305</xdr:rowOff>
    </xdr:from>
    <xdr:to>
      <xdr:col>46</xdr:col>
      <xdr:colOff>154458</xdr:colOff>
      <xdr:row>745</xdr:row>
      <xdr:rowOff>145822</xdr:rowOff>
    </xdr:to>
    <xdr:sp macro="" textlink="">
      <xdr:nvSpPr>
        <xdr:cNvPr id="2" name="大かっこ 1">
          <a:extLst>
            <a:ext uri="{FF2B5EF4-FFF2-40B4-BE49-F238E27FC236}">
              <a16:creationId xmlns:a16="http://schemas.microsoft.com/office/drawing/2014/main" id="{EB300B87-09F7-4E4F-8EB6-7C7B0D865652}"/>
            </a:ext>
          </a:extLst>
        </xdr:cNvPr>
        <xdr:cNvSpPr/>
      </xdr:nvSpPr>
      <xdr:spPr>
        <a:xfrm>
          <a:off x="7192687" y="56866467"/>
          <a:ext cx="2435285" cy="1549186"/>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4833</xdr:colOff>
      <xdr:row>740</xdr:row>
      <xdr:rowOff>308905</xdr:rowOff>
    </xdr:from>
    <xdr:to>
      <xdr:col>46</xdr:col>
      <xdr:colOff>115845</xdr:colOff>
      <xdr:row>745</xdr:row>
      <xdr:rowOff>75225</xdr:rowOff>
    </xdr:to>
    <xdr:sp macro="" textlink="">
      <xdr:nvSpPr>
        <xdr:cNvPr id="3" name="テキスト ボックス 2">
          <a:extLst>
            <a:ext uri="{FF2B5EF4-FFF2-40B4-BE49-F238E27FC236}">
              <a16:creationId xmlns:a16="http://schemas.microsoft.com/office/drawing/2014/main" id="{15178946-6E7E-4CB8-B225-C376B315E6C0}"/>
            </a:ext>
          </a:extLst>
        </xdr:cNvPr>
        <xdr:cNvSpPr txBox="1"/>
      </xdr:nvSpPr>
      <xdr:spPr>
        <a:xfrm>
          <a:off x="7418887" y="50057723"/>
          <a:ext cx="2170472" cy="1503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                </a:t>
          </a:r>
          <a:r>
            <a:rPr kumimoji="1" lang="en-US" altLang="ja-JP" sz="1100"/>
            <a:t>0.1</a:t>
          </a:r>
          <a:r>
            <a:rPr kumimoji="1" lang="ja-JP" altLang="en-US" sz="1100"/>
            <a:t>百万円</a:t>
          </a:r>
          <a:endParaRPr kumimoji="1" lang="en-US" altLang="ja-JP" sz="1100"/>
        </a:p>
        <a:p>
          <a:r>
            <a:rPr kumimoji="1" lang="ja-JP" altLang="en-US" sz="1100"/>
            <a:t>②職員旅費　　　　</a:t>
          </a:r>
          <a:r>
            <a:rPr kumimoji="1" lang="en-US" altLang="ja-JP" sz="1100"/>
            <a:t>0.1</a:t>
          </a:r>
          <a:r>
            <a:rPr kumimoji="1" lang="ja-JP" altLang="en-US" sz="1100"/>
            <a:t>百万円</a:t>
          </a:r>
          <a:endParaRPr kumimoji="1" lang="en-US" altLang="ja-JP" sz="1100"/>
        </a:p>
        <a:p>
          <a:r>
            <a:rPr kumimoji="1" lang="ja-JP" altLang="en-US" sz="1100"/>
            <a:t>③委員等旅費       </a:t>
          </a:r>
          <a:r>
            <a:rPr kumimoji="1" lang="en-US" altLang="ja-JP" sz="1100"/>
            <a:t>0.5</a:t>
          </a:r>
          <a:r>
            <a:rPr kumimoji="1" lang="ja-JP" altLang="en-US" sz="1100"/>
            <a:t>百万円</a:t>
          </a:r>
          <a:endParaRPr kumimoji="1" lang="en-US" altLang="ja-JP" sz="1100"/>
        </a:p>
        <a:p>
          <a:r>
            <a:rPr kumimoji="1" lang="ja-JP" altLang="en-US" sz="1100"/>
            <a:t>④庁費                  </a:t>
          </a:r>
          <a:r>
            <a:rPr kumimoji="1" lang="en-US" altLang="ja-JP" sz="1100"/>
            <a:t>0.03</a:t>
          </a:r>
          <a:r>
            <a:rPr kumimoji="1" lang="ja-JP" altLang="en-US" sz="1100"/>
            <a:t>百万円</a:t>
          </a:r>
          <a:endParaRPr kumimoji="1" lang="en-US" altLang="ja-JP" sz="1100"/>
        </a:p>
        <a:p>
          <a:r>
            <a:rPr kumimoji="1" lang="ja-JP" altLang="en-US" sz="1100"/>
            <a:t>を含む。</a:t>
          </a:r>
        </a:p>
      </xdr:txBody>
    </xdr:sp>
    <xdr:clientData/>
  </xdr:twoCellAnchor>
  <xdr:twoCellAnchor>
    <xdr:from>
      <xdr:col>15</xdr:col>
      <xdr:colOff>80234</xdr:colOff>
      <xdr:row>745</xdr:row>
      <xdr:rowOff>314130</xdr:rowOff>
    </xdr:from>
    <xdr:to>
      <xdr:col>39</xdr:col>
      <xdr:colOff>201509</xdr:colOff>
      <xdr:row>747</xdr:row>
      <xdr:rowOff>97913</xdr:rowOff>
    </xdr:to>
    <xdr:sp macro="" textlink="">
      <xdr:nvSpPr>
        <xdr:cNvPr id="4" name="テキスト ボックス 3">
          <a:extLst>
            <a:ext uri="{FF2B5EF4-FFF2-40B4-BE49-F238E27FC236}">
              <a16:creationId xmlns:a16="http://schemas.microsoft.com/office/drawing/2014/main" id="{92C96747-6874-4B7E-9B3A-22508C765FEE}"/>
            </a:ext>
          </a:extLst>
        </xdr:cNvPr>
        <xdr:cNvSpPr txBox="1"/>
      </xdr:nvSpPr>
      <xdr:spPr>
        <a:xfrm>
          <a:off x="3169423" y="58583961"/>
          <a:ext cx="5063978" cy="478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14</xdr:col>
      <xdr:colOff>101612</xdr:colOff>
      <xdr:row>747</xdr:row>
      <xdr:rowOff>141481</xdr:rowOff>
    </xdr:from>
    <xdr:to>
      <xdr:col>20</xdr:col>
      <xdr:colOff>121997</xdr:colOff>
      <xdr:row>748</xdr:row>
      <xdr:rowOff>267995</xdr:rowOff>
    </xdr:to>
    <xdr:sp macro="" textlink="">
      <xdr:nvSpPr>
        <xdr:cNvPr id="5" name="下矢印 4">
          <a:extLst>
            <a:ext uri="{FF2B5EF4-FFF2-40B4-BE49-F238E27FC236}">
              <a16:creationId xmlns:a16="http://schemas.microsoft.com/office/drawing/2014/main" id="{B17E473E-F268-490E-9393-61BA76CDD9C4}"/>
            </a:ext>
          </a:extLst>
        </xdr:cNvPr>
        <xdr:cNvSpPr/>
      </xdr:nvSpPr>
      <xdr:spPr>
        <a:xfrm>
          <a:off x="2984855" y="59106380"/>
          <a:ext cx="1256061" cy="474047"/>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25743</xdr:colOff>
      <xdr:row>749</xdr:row>
      <xdr:rowOff>132107</xdr:rowOff>
    </xdr:from>
    <xdr:to>
      <xdr:col>20</xdr:col>
      <xdr:colOff>95788</xdr:colOff>
      <xdr:row>750</xdr:row>
      <xdr:rowOff>116938</xdr:rowOff>
    </xdr:to>
    <xdr:sp macro="" textlink="">
      <xdr:nvSpPr>
        <xdr:cNvPr id="6" name="テキスト ボックス 5">
          <a:extLst>
            <a:ext uri="{FF2B5EF4-FFF2-40B4-BE49-F238E27FC236}">
              <a16:creationId xmlns:a16="http://schemas.microsoft.com/office/drawing/2014/main" id="{F1A4D627-1F32-4AB5-AA29-FCE1F1FA7AA0}"/>
            </a:ext>
          </a:extLst>
        </xdr:cNvPr>
        <xdr:cNvSpPr txBox="1"/>
      </xdr:nvSpPr>
      <xdr:spPr>
        <a:xfrm>
          <a:off x="1467365" y="59792073"/>
          <a:ext cx="2747342" cy="33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17855</xdr:colOff>
      <xdr:row>750</xdr:row>
      <xdr:rowOff>235370</xdr:rowOff>
    </xdr:from>
    <xdr:to>
      <xdr:col>24</xdr:col>
      <xdr:colOff>61485</xdr:colOff>
      <xdr:row>752</xdr:row>
      <xdr:rowOff>167911</xdr:rowOff>
    </xdr:to>
    <xdr:sp macro="" textlink="">
      <xdr:nvSpPr>
        <xdr:cNvPr id="7" name="テキスト ボックス 6">
          <a:extLst>
            <a:ext uri="{FF2B5EF4-FFF2-40B4-BE49-F238E27FC236}">
              <a16:creationId xmlns:a16="http://schemas.microsoft.com/office/drawing/2014/main" id="{D88BDAD9-2A33-4107-8DB9-6BAD3532F7C5}"/>
            </a:ext>
          </a:extLst>
        </xdr:cNvPr>
        <xdr:cNvSpPr txBox="1"/>
      </xdr:nvSpPr>
      <xdr:spPr>
        <a:xfrm>
          <a:off x="2283260" y="60242870"/>
          <a:ext cx="2720928" cy="627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三菱総合研究所</a:t>
          </a:r>
          <a:endParaRPr kumimoji="1" lang="en-US" altLang="ja-JP" sz="1200"/>
        </a:p>
        <a:p>
          <a:pPr algn="ctr"/>
          <a:r>
            <a:rPr kumimoji="1" lang="ja-JP" altLang="en-US" sz="1200"/>
            <a:t>３０．０百万円</a:t>
          </a:r>
        </a:p>
      </xdr:txBody>
    </xdr:sp>
    <xdr:clientData/>
  </xdr:twoCellAnchor>
  <xdr:twoCellAnchor>
    <xdr:from>
      <xdr:col>10</xdr:col>
      <xdr:colOff>180203</xdr:colOff>
      <xdr:row>752</xdr:row>
      <xdr:rowOff>266523</xdr:rowOff>
    </xdr:from>
    <xdr:to>
      <xdr:col>24</xdr:col>
      <xdr:colOff>77228</xdr:colOff>
      <xdr:row>763</xdr:row>
      <xdr:rowOff>47625</xdr:rowOff>
    </xdr:to>
    <xdr:sp macro="" textlink="">
      <xdr:nvSpPr>
        <xdr:cNvPr id="8" name="テキスト ボックス 7">
          <a:extLst>
            <a:ext uri="{FF2B5EF4-FFF2-40B4-BE49-F238E27FC236}">
              <a16:creationId xmlns:a16="http://schemas.microsoft.com/office/drawing/2014/main" id="{C874FD55-7437-4A84-8EAC-E97527E21B2B}"/>
            </a:ext>
          </a:extLst>
        </xdr:cNvPr>
        <xdr:cNvSpPr txBox="1"/>
      </xdr:nvSpPr>
      <xdr:spPr>
        <a:xfrm>
          <a:off x="2204266" y="53975617"/>
          <a:ext cx="2730712" cy="852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専修学校が担う職業教育に関する理解を促進するための情報集約・発信の在り方・手法についての検討・検証</a:t>
          </a:r>
        </a:p>
      </xdr:txBody>
    </xdr:sp>
    <xdr:clientData/>
  </xdr:twoCellAnchor>
  <xdr:twoCellAnchor>
    <xdr:from>
      <xdr:col>22</xdr:col>
      <xdr:colOff>28815</xdr:colOff>
      <xdr:row>742</xdr:row>
      <xdr:rowOff>192540</xdr:rowOff>
    </xdr:from>
    <xdr:to>
      <xdr:col>33</xdr:col>
      <xdr:colOff>19494</xdr:colOff>
      <xdr:row>744</xdr:row>
      <xdr:rowOff>98189</xdr:rowOff>
    </xdr:to>
    <xdr:sp macro="" textlink="">
      <xdr:nvSpPr>
        <xdr:cNvPr id="9" name="テキスト ボックス 8">
          <a:extLst>
            <a:ext uri="{FF2B5EF4-FFF2-40B4-BE49-F238E27FC236}">
              <a16:creationId xmlns:a16="http://schemas.microsoft.com/office/drawing/2014/main" id="{6B58410C-BD7A-4C7D-B3D4-D3E2F5EC69EE}"/>
            </a:ext>
          </a:extLst>
        </xdr:cNvPr>
        <xdr:cNvSpPr txBox="1"/>
      </xdr:nvSpPr>
      <xdr:spPr>
        <a:xfrm>
          <a:off x="4559626" y="57419770"/>
          <a:ext cx="2256084" cy="600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３６</a:t>
          </a:r>
          <a:r>
            <a:rPr kumimoji="1" lang="en-US" altLang="ja-JP" sz="1200"/>
            <a:t>.</a:t>
          </a:r>
          <a:r>
            <a:rPr kumimoji="1" lang="ja-JP" altLang="en-US" sz="1200"/>
            <a:t>６百万円</a:t>
          </a:r>
        </a:p>
      </xdr:txBody>
    </xdr:sp>
    <xdr:clientData/>
  </xdr:twoCellAnchor>
  <xdr:twoCellAnchor>
    <xdr:from>
      <xdr:col>36</xdr:col>
      <xdr:colOff>24382</xdr:colOff>
      <xdr:row>747</xdr:row>
      <xdr:rowOff>154437</xdr:rowOff>
    </xdr:from>
    <xdr:to>
      <xdr:col>42</xdr:col>
      <xdr:colOff>44767</xdr:colOff>
      <xdr:row>748</xdr:row>
      <xdr:rowOff>280951</xdr:rowOff>
    </xdr:to>
    <xdr:sp macro="" textlink="">
      <xdr:nvSpPr>
        <xdr:cNvPr id="14" name="下矢印 13">
          <a:extLst>
            <a:ext uri="{FF2B5EF4-FFF2-40B4-BE49-F238E27FC236}">
              <a16:creationId xmlns:a16="http://schemas.microsoft.com/office/drawing/2014/main" id="{B17E473E-F268-490E-9393-61BA76CDD9C4}"/>
            </a:ext>
          </a:extLst>
        </xdr:cNvPr>
        <xdr:cNvSpPr/>
      </xdr:nvSpPr>
      <xdr:spPr>
        <a:xfrm>
          <a:off x="7438436" y="59119336"/>
          <a:ext cx="1256061" cy="474047"/>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154460</xdr:colOff>
      <xdr:row>749</xdr:row>
      <xdr:rowOff>145063</xdr:rowOff>
    </xdr:from>
    <xdr:to>
      <xdr:col>42</xdr:col>
      <xdr:colOff>18558</xdr:colOff>
      <xdr:row>750</xdr:row>
      <xdr:rowOff>129894</xdr:rowOff>
    </xdr:to>
    <xdr:sp macro="" textlink="">
      <xdr:nvSpPr>
        <xdr:cNvPr id="15" name="テキスト ボックス 14">
          <a:extLst>
            <a:ext uri="{FF2B5EF4-FFF2-40B4-BE49-F238E27FC236}">
              <a16:creationId xmlns:a16="http://schemas.microsoft.com/office/drawing/2014/main" id="{F1A4D627-1F32-4AB5-AA29-FCE1F1FA7AA0}"/>
            </a:ext>
          </a:extLst>
        </xdr:cNvPr>
        <xdr:cNvSpPr txBox="1"/>
      </xdr:nvSpPr>
      <xdr:spPr>
        <a:xfrm>
          <a:off x="5920946" y="59805029"/>
          <a:ext cx="2747342" cy="33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198057</xdr:colOff>
      <xdr:row>750</xdr:row>
      <xdr:rowOff>261198</xdr:rowOff>
    </xdr:from>
    <xdr:to>
      <xdr:col>47</xdr:col>
      <xdr:colOff>38615</xdr:colOff>
      <xdr:row>752</xdr:row>
      <xdr:rowOff>193739</xdr:rowOff>
    </xdr:to>
    <xdr:sp macro="" textlink="">
      <xdr:nvSpPr>
        <xdr:cNvPr id="16" name="テキスト ボックス 15">
          <a:extLst>
            <a:ext uri="{FF2B5EF4-FFF2-40B4-BE49-F238E27FC236}">
              <a16:creationId xmlns:a16="http://schemas.microsoft.com/office/drawing/2014/main" id="{D88BDAD9-2A33-4107-8DB9-6BAD3532F7C5}"/>
            </a:ext>
          </a:extLst>
        </xdr:cNvPr>
        <xdr:cNvSpPr txBox="1"/>
      </xdr:nvSpPr>
      <xdr:spPr>
        <a:xfrm>
          <a:off x="6170489" y="60268698"/>
          <a:ext cx="3547585" cy="627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　北海道私立専修学校各種学校連合会</a:t>
          </a:r>
          <a:endParaRPr kumimoji="1" lang="en-US" altLang="ja-JP" sz="1200"/>
        </a:p>
        <a:p>
          <a:pPr algn="ctr"/>
          <a:r>
            <a:rPr kumimoji="1" lang="ja-JP" altLang="en-US" sz="1200"/>
            <a:t>５．９百万円</a:t>
          </a:r>
        </a:p>
      </xdr:txBody>
    </xdr:sp>
    <xdr:clientData/>
  </xdr:twoCellAnchor>
  <xdr:twoCellAnchor>
    <xdr:from>
      <xdr:col>29</xdr:col>
      <xdr:colOff>51488</xdr:colOff>
      <xdr:row>752</xdr:row>
      <xdr:rowOff>305223</xdr:rowOff>
    </xdr:from>
    <xdr:to>
      <xdr:col>47</xdr:col>
      <xdr:colOff>141589</xdr:colOff>
      <xdr:row>763</xdr:row>
      <xdr:rowOff>107156</xdr:rowOff>
    </xdr:to>
    <xdr:sp macro="" textlink="">
      <xdr:nvSpPr>
        <xdr:cNvPr id="17" name="テキスト ボックス 16">
          <a:extLst>
            <a:ext uri="{FF2B5EF4-FFF2-40B4-BE49-F238E27FC236}">
              <a16:creationId xmlns:a16="http://schemas.microsoft.com/office/drawing/2014/main" id="{C874FD55-7437-4A84-8EAC-E97527E21B2B}"/>
            </a:ext>
          </a:extLst>
        </xdr:cNvPr>
        <xdr:cNvSpPr txBox="1"/>
      </xdr:nvSpPr>
      <xdr:spPr>
        <a:xfrm>
          <a:off x="5921269" y="54014317"/>
          <a:ext cx="3733414" cy="873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情報発信手法の一つとして、各地域特性別に専修学校と各教育機関等が連携した「職業体感型教育」等を実施した際の効果や連携に当たっての留意点を整理する。</a:t>
          </a:r>
        </a:p>
      </xdr:txBody>
    </xdr:sp>
    <xdr:clientData/>
  </xdr:twoCellAnchor>
  <xdr:twoCellAnchor>
    <xdr:from>
      <xdr:col>10</xdr:col>
      <xdr:colOff>115844</xdr:colOff>
      <xdr:row>752</xdr:row>
      <xdr:rowOff>334644</xdr:rowOff>
    </xdr:from>
    <xdr:to>
      <xdr:col>24</xdr:col>
      <xdr:colOff>193073</xdr:colOff>
      <xdr:row>754</xdr:row>
      <xdr:rowOff>283158</xdr:rowOff>
    </xdr:to>
    <xdr:sp macro="" textlink="">
      <xdr:nvSpPr>
        <xdr:cNvPr id="18" name="大かっこ 17">
          <a:extLst>
            <a:ext uri="{FF2B5EF4-FFF2-40B4-BE49-F238E27FC236}">
              <a16:creationId xmlns:a16="http://schemas.microsoft.com/office/drawing/2014/main" id="{EB300B87-09F7-4E4F-8EB6-7C7B0D865652}"/>
            </a:ext>
          </a:extLst>
        </xdr:cNvPr>
        <xdr:cNvSpPr/>
      </xdr:nvSpPr>
      <xdr:spPr>
        <a:xfrm>
          <a:off x="2175303" y="61037212"/>
          <a:ext cx="2960473" cy="643581"/>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51487</xdr:colOff>
      <xdr:row>752</xdr:row>
      <xdr:rowOff>305228</xdr:rowOff>
    </xdr:from>
    <xdr:to>
      <xdr:col>47</xdr:col>
      <xdr:colOff>196420</xdr:colOff>
      <xdr:row>754</xdr:row>
      <xdr:rowOff>283158</xdr:rowOff>
    </xdr:to>
    <xdr:sp macro="" textlink="">
      <xdr:nvSpPr>
        <xdr:cNvPr id="19" name="大かっこ 18">
          <a:extLst>
            <a:ext uri="{FF2B5EF4-FFF2-40B4-BE49-F238E27FC236}">
              <a16:creationId xmlns:a16="http://schemas.microsoft.com/office/drawing/2014/main" id="{EB300B87-09F7-4E4F-8EB6-7C7B0D865652}"/>
            </a:ext>
          </a:extLst>
        </xdr:cNvPr>
        <xdr:cNvSpPr/>
      </xdr:nvSpPr>
      <xdr:spPr>
        <a:xfrm>
          <a:off x="6023919" y="61007796"/>
          <a:ext cx="3851960" cy="672997"/>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v>
      </c>
      <c r="AT2" s="218"/>
      <c r="AU2" s="218"/>
      <c r="AV2" s="51" t="str">
        <f>IF(AW2="", "", "-")</f>
        <v/>
      </c>
      <c r="AW2" s="417"/>
      <c r="AX2" s="417"/>
    </row>
    <row r="3" spans="1:50" ht="21" customHeight="1" thickBot="1" x14ac:dyDescent="0.2">
      <c r="A3" s="542" t="s">
        <v>429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603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601</v>
      </c>
      <c r="H5" s="578"/>
      <c r="I5" s="578"/>
      <c r="J5" s="578"/>
      <c r="K5" s="578"/>
      <c r="L5" s="578"/>
      <c r="M5" s="579" t="s">
        <v>66</v>
      </c>
      <c r="N5" s="580"/>
      <c r="O5" s="580"/>
      <c r="P5" s="580"/>
      <c r="Q5" s="580"/>
      <c r="R5" s="581"/>
      <c r="S5" s="582" t="s">
        <v>602</v>
      </c>
      <c r="T5" s="578"/>
      <c r="U5" s="578"/>
      <c r="V5" s="578"/>
      <c r="W5" s="578"/>
      <c r="X5" s="583"/>
      <c r="Y5" s="736" t="s">
        <v>3</v>
      </c>
      <c r="Z5" s="737"/>
      <c r="AA5" s="737"/>
      <c r="AB5" s="737"/>
      <c r="AC5" s="737"/>
      <c r="AD5" s="738"/>
      <c r="AE5" s="739" t="s">
        <v>604</v>
      </c>
      <c r="AF5" s="739"/>
      <c r="AG5" s="739"/>
      <c r="AH5" s="739"/>
      <c r="AI5" s="739"/>
      <c r="AJ5" s="739"/>
      <c r="AK5" s="739"/>
      <c r="AL5" s="739"/>
      <c r="AM5" s="739"/>
      <c r="AN5" s="739"/>
      <c r="AO5" s="739"/>
      <c r="AP5" s="740"/>
      <c r="AQ5" s="741" t="s">
        <v>566</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61.25"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5" t="s">
        <v>393</v>
      </c>
      <c r="Z7" s="311"/>
      <c r="AA7" s="311"/>
      <c r="AB7" s="311"/>
      <c r="AC7" s="311"/>
      <c r="AD7" s="416"/>
      <c r="AE7" s="403" t="s">
        <v>568</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396</v>
      </c>
      <c r="Q12" s="313"/>
      <c r="R12" s="313"/>
      <c r="S12" s="313"/>
      <c r="T12" s="313"/>
      <c r="U12" s="313"/>
      <c r="V12" s="314"/>
      <c r="W12" s="318" t="s">
        <v>416</v>
      </c>
      <c r="X12" s="313"/>
      <c r="Y12" s="313"/>
      <c r="Z12" s="313"/>
      <c r="AA12" s="313"/>
      <c r="AB12" s="313"/>
      <c r="AC12" s="314"/>
      <c r="AD12" s="318" t="s">
        <v>423</v>
      </c>
      <c r="AE12" s="313"/>
      <c r="AF12" s="313"/>
      <c r="AG12" s="313"/>
      <c r="AH12" s="313"/>
      <c r="AI12" s="313"/>
      <c r="AJ12" s="314"/>
      <c r="AK12" s="318" t="s">
        <v>430</v>
      </c>
      <c r="AL12" s="313"/>
      <c r="AM12" s="313"/>
      <c r="AN12" s="313"/>
      <c r="AO12" s="313"/>
      <c r="AP12" s="313"/>
      <c r="AQ12" s="314"/>
      <c r="AR12" s="318" t="s">
        <v>431</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0</v>
      </c>
      <c r="Q13" s="117"/>
      <c r="R13" s="117"/>
      <c r="S13" s="117"/>
      <c r="T13" s="117"/>
      <c r="U13" s="117"/>
      <c r="V13" s="118"/>
      <c r="W13" s="116">
        <v>60.6</v>
      </c>
      <c r="X13" s="117"/>
      <c r="Y13" s="117"/>
      <c r="Z13" s="117"/>
      <c r="AA13" s="117"/>
      <c r="AB13" s="117"/>
      <c r="AC13" s="118"/>
      <c r="AD13" s="116">
        <v>52.2</v>
      </c>
      <c r="AE13" s="117"/>
      <c r="AF13" s="117"/>
      <c r="AG13" s="117"/>
      <c r="AH13" s="117"/>
      <c r="AI13" s="117"/>
      <c r="AJ13" s="118"/>
      <c r="AK13" s="116">
        <v>52.1</v>
      </c>
      <c r="AL13" s="117"/>
      <c r="AM13" s="117"/>
      <c r="AN13" s="117"/>
      <c r="AO13" s="117"/>
      <c r="AP13" s="117"/>
      <c r="AQ13" s="118"/>
      <c r="AR13" s="113">
        <v>52.1</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567</v>
      </c>
      <c r="Q14" s="117"/>
      <c r="R14" s="117"/>
      <c r="S14" s="117"/>
      <c r="T14" s="117"/>
      <c r="U14" s="117"/>
      <c r="V14" s="118"/>
      <c r="W14" s="116" t="s">
        <v>567</v>
      </c>
      <c r="X14" s="117"/>
      <c r="Y14" s="117"/>
      <c r="Z14" s="117"/>
      <c r="AA14" s="117"/>
      <c r="AB14" s="117"/>
      <c r="AC14" s="118"/>
      <c r="AD14" s="116" t="s">
        <v>605</v>
      </c>
      <c r="AE14" s="117"/>
      <c r="AF14" s="117"/>
      <c r="AG14" s="117"/>
      <c r="AH14" s="117"/>
      <c r="AI14" s="117"/>
      <c r="AJ14" s="118"/>
      <c r="AK14" s="116" t="s">
        <v>606</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t="s">
        <v>607</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t="s">
        <v>608</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t="s">
        <v>607</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60.6</v>
      </c>
      <c r="X18" s="123"/>
      <c r="Y18" s="123"/>
      <c r="Z18" s="123"/>
      <c r="AA18" s="123"/>
      <c r="AB18" s="123"/>
      <c r="AC18" s="124"/>
      <c r="AD18" s="122">
        <f>SUM(AD13:AJ17)</f>
        <v>52.2</v>
      </c>
      <c r="AE18" s="123"/>
      <c r="AF18" s="123"/>
      <c r="AG18" s="123"/>
      <c r="AH18" s="123"/>
      <c r="AI18" s="123"/>
      <c r="AJ18" s="124"/>
      <c r="AK18" s="122">
        <f>SUM(AK13:AQ17)</f>
        <v>52.1</v>
      </c>
      <c r="AL18" s="123"/>
      <c r="AM18" s="123"/>
      <c r="AN18" s="123"/>
      <c r="AO18" s="123"/>
      <c r="AP18" s="123"/>
      <c r="AQ18" s="124"/>
      <c r="AR18" s="122">
        <f>SUM(AR13:AX17)</f>
        <v>52.1</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30.7</v>
      </c>
      <c r="X19" s="117"/>
      <c r="Y19" s="117"/>
      <c r="Z19" s="117"/>
      <c r="AA19" s="117"/>
      <c r="AB19" s="117"/>
      <c r="AC19" s="118"/>
      <c r="AD19" s="116">
        <v>36.6</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f t="shared" ref="W20" si="0">IF(W18=0, "-", SUM(W19)/W18)</f>
        <v>0.50660066006600657</v>
      </c>
      <c r="X20" s="558"/>
      <c r="Y20" s="558"/>
      <c r="Z20" s="558"/>
      <c r="AA20" s="558"/>
      <c r="AB20" s="558"/>
      <c r="AC20" s="558"/>
      <c r="AD20" s="558">
        <f t="shared" ref="AD20" si="1">IF(AD18=0, "-", SUM(AD19)/AD18)</f>
        <v>0.70114942528735635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5.25" customHeight="1" x14ac:dyDescent="0.15">
      <c r="A21" s="149"/>
      <c r="B21" s="150"/>
      <c r="C21" s="150"/>
      <c r="D21" s="150"/>
      <c r="E21" s="150"/>
      <c r="F21" s="151"/>
      <c r="G21" s="954" t="s">
        <v>358</v>
      </c>
      <c r="H21" s="955"/>
      <c r="I21" s="955"/>
      <c r="J21" s="955"/>
      <c r="K21" s="955"/>
      <c r="L21" s="955"/>
      <c r="M21" s="955"/>
      <c r="N21" s="955"/>
      <c r="O21" s="955"/>
      <c r="P21" s="558" t="str">
        <f>IF(P19=0, "-", SUM(P19)/SUM(P13,P14))</f>
        <v>-</v>
      </c>
      <c r="Q21" s="558"/>
      <c r="R21" s="558"/>
      <c r="S21" s="558"/>
      <c r="T21" s="558"/>
      <c r="U21" s="558"/>
      <c r="V21" s="558"/>
      <c r="W21" s="558">
        <f t="shared" ref="W21" si="2">IF(W19=0, "-", SUM(W19)/SUM(W13,W14))</f>
        <v>0.50660066006600657</v>
      </c>
      <c r="X21" s="558"/>
      <c r="Y21" s="558"/>
      <c r="Z21" s="558"/>
      <c r="AA21" s="558"/>
      <c r="AB21" s="558"/>
      <c r="AC21" s="558"/>
      <c r="AD21" s="558">
        <f t="shared" ref="AD21" si="3">IF(AD19=0, "-", SUM(AD19)/SUM(AD13,AD14))</f>
        <v>0.70114942528735635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51.1</v>
      </c>
      <c r="Q23" s="114"/>
      <c r="R23" s="114"/>
      <c r="S23" s="114"/>
      <c r="T23" s="114"/>
      <c r="U23" s="114"/>
      <c r="V23" s="115"/>
      <c r="W23" s="113">
        <v>51.1</v>
      </c>
      <c r="X23" s="114"/>
      <c r="Y23" s="114"/>
      <c r="Z23" s="114"/>
      <c r="AA23" s="114"/>
      <c r="AB23" s="114"/>
      <c r="AC23" s="115"/>
      <c r="AD23" s="207" t="s">
        <v>638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0.5</v>
      </c>
      <c r="Q24" s="117"/>
      <c r="R24" s="117"/>
      <c r="S24" s="117"/>
      <c r="T24" s="117"/>
      <c r="U24" s="117"/>
      <c r="V24" s="118"/>
      <c r="W24" s="116">
        <v>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0.3</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575</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52.1</v>
      </c>
      <c r="Q29" s="117"/>
      <c r="R29" s="117"/>
      <c r="S29" s="117"/>
      <c r="T29" s="117"/>
      <c r="U29" s="117"/>
      <c r="V29" s="118"/>
      <c r="W29" s="222">
        <f>AR13</f>
        <v>52.1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396</v>
      </c>
      <c r="AF30" s="407"/>
      <c r="AG30" s="407"/>
      <c r="AH30" s="408"/>
      <c r="AI30" s="406" t="s">
        <v>418</v>
      </c>
      <c r="AJ30" s="407"/>
      <c r="AK30" s="407"/>
      <c r="AL30" s="408"/>
      <c r="AM30" s="409" t="s">
        <v>423</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567</v>
      </c>
      <c r="AR31" s="140"/>
      <c r="AS31" s="141" t="s">
        <v>236</v>
      </c>
      <c r="AT31" s="176"/>
      <c r="AU31" s="281">
        <v>3</v>
      </c>
      <c r="AV31" s="281"/>
      <c r="AW31" s="399" t="s">
        <v>181</v>
      </c>
      <c r="AX31" s="400"/>
    </row>
    <row r="32" spans="1:50" ht="30.75" customHeight="1" x14ac:dyDescent="0.15">
      <c r="A32" s="534"/>
      <c r="B32" s="532"/>
      <c r="C32" s="532"/>
      <c r="D32" s="532"/>
      <c r="E32" s="532"/>
      <c r="F32" s="533"/>
      <c r="G32" s="559" t="s">
        <v>576</v>
      </c>
      <c r="H32" s="560"/>
      <c r="I32" s="560"/>
      <c r="J32" s="560"/>
      <c r="K32" s="560"/>
      <c r="L32" s="560"/>
      <c r="M32" s="560"/>
      <c r="N32" s="560"/>
      <c r="O32" s="561"/>
      <c r="P32" s="165" t="s">
        <v>577</v>
      </c>
      <c r="Q32" s="165"/>
      <c r="R32" s="165"/>
      <c r="S32" s="165"/>
      <c r="T32" s="165"/>
      <c r="U32" s="165"/>
      <c r="V32" s="165"/>
      <c r="W32" s="165"/>
      <c r="X32" s="236"/>
      <c r="Y32" s="357" t="s">
        <v>12</v>
      </c>
      <c r="Z32" s="568"/>
      <c r="AA32" s="569"/>
      <c r="AB32" s="570" t="s">
        <v>578</v>
      </c>
      <c r="AC32" s="570"/>
      <c r="AD32" s="570"/>
      <c r="AE32" s="384" t="s">
        <v>567</v>
      </c>
      <c r="AF32" s="385"/>
      <c r="AG32" s="385"/>
      <c r="AH32" s="385"/>
      <c r="AI32" s="384" t="s">
        <v>567</v>
      </c>
      <c r="AJ32" s="385"/>
      <c r="AK32" s="385"/>
      <c r="AL32" s="385"/>
      <c r="AM32" s="384" t="s">
        <v>567</v>
      </c>
      <c r="AN32" s="385"/>
      <c r="AO32" s="385"/>
      <c r="AP32" s="385"/>
      <c r="AQ32" s="119" t="s">
        <v>567</v>
      </c>
      <c r="AR32" s="120"/>
      <c r="AS32" s="120"/>
      <c r="AT32" s="121"/>
      <c r="AU32" s="385" t="s">
        <v>567</v>
      </c>
      <c r="AV32" s="385"/>
      <c r="AW32" s="385"/>
      <c r="AX32" s="387"/>
    </row>
    <row r="33" spans="1:50" ht="30.7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578</v>
      </c>
      <c r="AC33" s="541"/>
      <c r="AD33" s="541"/>
      <c r="AE33" s="384" t="s">
        <v>567</v>
      </c>
      <c r="AF33" s="385"/>
      <c r="AG33" s="385"/>
      <c r="AH33" s="385"/>
      <c r="AI33" s="384" t="s">
        <v>567</v>
      </c>
      <c r="AJ33" s="385"/>
      <c r="AK33" s="385"/>
      <c r="AL33" s="385"/>
      <c r="AM33" s="384" t="s">
        <v>567</v>
      </c>
      <c r="AN33" s="385"/>
      <c r="AO33" s="385"/>
      <c r="AP33" s="385"/>
      <c r="AQ33" s="119" t="s">
        <v>567</v>
      </c>
      <c r="AR33" s="120"/>
      <c r="AS33" s="120"/>
      <c r="AT33" s="121"/>
      <c r="AU33" s="385">
        <v>47</v>
      </c>
      <c r="AV33" s="385"/>
      <c r="AW33" s="385"/>
      <c r="AX33" s="387"/>
    </row>
    <row r="34" spans="1:50" ht="30.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567</v>
      </c>
      <c r="AF34" s="385"/>
      <c r="AG34" s="385"/>
      <c r="AH34" s="385"/>
      <c r="AI34" s="384" t="s">
        <v>567</v>
      </c>
      <c r="AJ34" s="385"/>
      <c r="AK34" s="385"/>
      <c r="AL34" s="385"/>
      <c r="AM34" s="384" t="s">
        <v>567</v>
      </c>
      <c r="AN34" s="385"/>
      <c r="AO34" s="385"/>
      <c r="AP34" s="385"/>
      <c r="AQ34" s="119" t="s">
        <v>567</v>
      </c>
      <c r="AR34" s="120"/>
      <c r="AS34" s="120"/>
      <c r="AT34" s="121"/>
      <c r="AU34" s="385" t="s">
        <v>567</v>
      </c>
      <c r="AV34" s="385"/>
      <c r="AW34" s="385"/>
      <c r="AX34" s="387"/>
    </row>
    <row r="35" spans="1:50" ht="23.25" customHeight="1" x14ac:dyDescent="0.15">
      <c r="A35" s="924" t="s">
        <v>383</v>
      </c>
      <c r="B35" s="925"/>
      <c r="C35" s="925"/>
      <c r="D35" s="925"/>
      <c r="E35" s="925"/>
      <c r="F35" s="926"/>
      <c r="G35" s="930" t="s">
        <v>641</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396</v>
      </c>
      <c r="AF37" s="389"/>
      <c r="AG37" s="389"/>
      <c r="AH37" s="390"/>
      <c r="AI37" s="388" t="s">
        <v>394</v>
      </c>
      <c r="AJ37" s="389"/>
      <c r="AK37" s="389"/>
      <c r="AL37" s="390"/>
      <c r="AM37" s="395" t="s">
        <v>423</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383</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396</v>
      </c>
      <c r="AF44" s="389"/>
      <c r="AG44" s="389"/>
      <c r="AH44" s="390"/>
      <c r="AI44" s="388" t="s">
        <v>394</v>
      </c>
      <c r="AJ44" s="389"/>
      <c r="AK44" s="389"/>
      <c r="AL44" s="390"/>
      <c r="AM44" s="395" t="s">
        <v>423</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383</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396</v>
      </c>
      <c r="AF51" s="389"/>
      <c r="AG51" s="389"/>
      <c r="AH51" s="390"/>
      <c r="AI51" s="388" t="s">
        <v>394</v>
      </c>
      <c r="AJ51" s="389"/>
      <c r="AK51" s="389"/>
      <c r="AL51" s="390"/>
      <c r="AM51" s="395" t="s">
        <v>423</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396</v>
      </c>
      <c r="AF58" s="389"/>
      <c r="AG58" s="389"/>
      <c r="AH58" s="390"/>
      <c r="AI58" s="388" t="s">
        <v>394</v>
      </c>
      <c r="AJ58" s="389"/>
      <c r="AK58" s="389"/>
      <c r="AL58" s="390"/>
      <c r="AM58" s="395" t="s">
        <v>423</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396</v>
      </c>
      <c r="AF65" s="389"/>
      <c r="AG65" s="389"/>
      <c r="AH65" s="390"/>
      <c r="AI65" s="388" t="s">
        <v>394</v>
      </c>
      <c r="AJ65" s="389"/>
      <c r="AK65" s="389"/>
      <c r="AL65" s="390"/>
      <c r="AM65" s="395" t="s">
        <v>423</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373</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373</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374</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372</v>
      </c>
      <c r="X70" s="972"/>
      <c r="Y70" s="977" t="s">
        <v>12</v>
      </c>
      <c r="Z70" s="977"/>
      <c r="AA70" s="978"/>
      <c r="AB70" s="979" t="s">
        <v>373</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373</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374</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396</v>
      </c>
      <c r="AF73" s="389"/>
      <c r="AG73" s="389"/>
      <c r="AH73" s="390"/>
      <c r="AI73" s="388" t="s">
        <v>394</v>
      </c>
      <c r="AJ73" s="389"/>
      <c r="AK73" s="389"/>
      <c r="AL73" s="390"/>
      <c r="AM73" s="395" t="s">
        <v>423</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386</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396</v>
      </c>
      <c r="AF85" s="389"/>
      <c r="AG85" s="389"/>
      <c r="AH85" s="390"/>
      <c r="AI85" s="388" t="s">
        <v>394</v>
      </c>
      <c r="AJ85" s="389"/>
      <c r="AK85" s="389"/>
      <c r="AL85" s="390"/>
      <c r="AM85" s="395" t="s">
        <v>423</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396</v>
      </c>
      <c r="AF90" s="389"/>
      <c r="AG90" s="389"/>
      <c r="AH90" s="390"/>
      <c r="AI90" s="388" t="s">
        <v>394</v>
      </c>
      <c r="AJ90" s="389"/>
      <c r="AK90" s="389"/>
      <c r="AL90" s="390"/>
      <c r="AM90" s="395" t="s">
        <v>423</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396</v>
      </c>
      <c r="AF95" s="389"/>
      <c r="AG95" s="389"/>
      <c r="AH95" s="390"/>
      <c r="AI95" s="388" t="s">
        <v>394</v>
      </c>
      <c r="AJ95" s="389"/>
      <c r="AK95" s="389"/>
      <c r="AL95" s="390"/>
      <c r="AM95" s="395" t="s">
        <v>423</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396</v>
      </c>
      <c r="AF100" s="846"/>
      <c r="AG100" s="846"/>
      <c r="AH100" s="847"/>
      <c r="AI100" s="845" t="s">
        <v>416</v>
      </c>
      <c r="AJ100" s="846"/>
      <c r="AK100" s="846"/>
      <c r="AL100" s="847"/>
      <c r="AM100" s="845" t="s">
        <v>423</v>
      </c>
      <c r="AN100" s="846"/>
      <c r="AO100" s="846"/>
      <c r="AP100" s="847"/>
      <c r="AQ100" s="956" t="s">
        <v>436</v>
      </c>
      <c r="AR100" s="957"/>
      <c r="AS100" s="957"/>
      <c r="AT100" s="958"/>
      <c r="AU100" s="956" t="s">
        <v>437</v>
      </c>
      <c r="AV100" s="957"/>
      <c r="AW100" s="957"/>
      <c r="AX100" s="959"/>
    </row>
    <row r="101" spans="1:60" ht="39.75" customHeight="1" x14ac:dyDescent="0.15">
      <c r="A101" s="510"/>
      <c r="B101" s="511"/>
      <c r="C101" s="511"/>
      <c r="D101" s="511"/>
      <c r="E101" s="511"/>
      <c r="F101" s="512"/>
      <c r="G101" s="165" t="s">
        <v>609</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578</v>
      </c>
      <c r="AC101" s="570"/>
      <c r="AD101" s="570"/>
      <c r="AE101" s="384" t="s">
        <v>567</v>
      </c>
      <c r="AF101" s="385"/>
      <c r="AG101" s="385"/>
      <c r="AH101" s="386"/>
      <c r="AI101" s="384">
        <v>1</v>
      </c>
      <c r="AJ101" s="385"/>
      <c r="AK101" s="385"/>
      <c r="AL101" s="386"/>
      <c r="AM101" s="384">
        <v>2</v>
      </c>
      <c r="AN101" s="385"/>
      <c r="AO101" s="385"/>
      <c r="AP101" s="386"/>
      <c r="AQ101" s="384" t="s">
        <v>567</v>
      </c>
      <c r="AR101" s="385"/>
      <c r="AS101" s="385"/>
      <c r="AT101" s="386"/>
      <c r="AU101" s="384" t="s">
        <v>639</v>
      </c>
      <c r="AV101" s="385"/>
      <c r="AW101" s="385"/>
      <c r="AX101" s="386"/>
    </row>
    <row r="102" spans="1:60" ht="39.7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578</v>
      </c>
      <c r="AC102" s="570"/>
      <c r="AD102" s="570"/>
      <c r="AE102" s="378" t="s">
        <v>567</v>
      </c>
      <c r="AF102" s="378"/>
      <c r="AG102" s="378"/>
      <c r="AH102" s="378"/>
      <c r="AI102" s="378">
        <v>5</v>
      </c>
      <c r="AJ102" s="378"/>
      <c r="AK102" s="378"/>
      <c r="AL102" s="378"/>
      <c r="AM102" s="378">
        <v>5</v>
      </c>
      <c r="AN102" s="378"/>
      <c r="AO102" s="378"/>
      <c r="AP102" s="378"/>
      <c r="AQ102" s="836">
        <v>5</v>
      </c>
      <c r="AR102" s="837"/>
      <c r="AS102" s="837"/>
      <c r="AT102" s="838"/>
      <c r="AU102" s="836">
        <v>5</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396</v>
      </c>
      <c r="AF103" s="313"/>
      <c r="AG103" s="313"/>
      <c r="AH103" s="314"/>
      <c r="AI103" s="318" t="s">
        <v>394</v>
      </c>
      <c r="AJ103" s="313"/>
      <c r="AK103" s="313"/>
      <c r="AL103" s="314"/>
      <c r="AM103" s="318" t="s">
        <v>423</v>
      </c>
      <c r="AN103" s="313"/>
      <c r="AO103" s="313"/>
      <c r="AP103" s="314"/>
      <c r="AQ103" s="380" t="s">
        <v>436</v>
      </c>
      <c r="AR103" s="381"/>
      <c r="AS103" s="381"/>
      <c r="AT103" s="382"/>
      <c r="AU103" s="380" t="s">
        <v>437</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396</v>
      </c>
      <c r="AF106" s="313"/>
      <c r="AG106" s="313"/>
      <c r="AH106" s="314"/>
      <c r="AI106" s="318" t="s">
        <v>394</v>
      </c>
      <c r="AJ106" s="313"/>
      <c r="AK106" s="313"/>
      <c r="AL106" s="314"/>
      <c r="AM106" s="318" t="s">
        <v>423</v>
      </c>
      <c r="AN106" s="313"/>
      <c r="AO106" s="313"/>
      <c r="AP106" s="314"/>
      <c r="AQ106" s="380" t="s">
        <v>436</v>
      </c>
      <c r="AR106" s="381"/>
      <c r="AS106" s="381"/>
      <c r="AT106" s="382"/>
      <c r="AU106" s="380" t="s">
        <v>437</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396</v>
      </c>
      <c r="AF109" s="313"/>
      <c r="AG109" s="313"/>
      <c r="AH109" s="314"/>
      <c r="AI109" s="318" t="s">
        <v>394</v>
      </c>
      <c r="AJ109" s="313"/>
      <c r="AK109" s="313"/>
      <c r="AL109" s="314"/>
      <c r="AM109" s="318" t="s">
        <v>423</v>
      </c>
      <c r="AN109" s="313"/>
      <c r="AO109" s="313"/>
      <c r="AP109" s="314"/>
      <c r="AQ109" s="380" t="s">
        <v>436</v>
      </c>
      <c r="AR109" s="381"/>
      <c r="AS109" s="381"/>
      <c r="AT109" s="382"/>
      <c r="AU109" s="380" t="s">
        <v>437</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396</v>
      </c>
      <c r="AF112" s="313"/>
      <c r="AG112" s="313"/>
      <c r="AH112" s="314"/>
      <c r="AI112" s="318" t="s">
        <v>394</v>
      </c>
      <c r="AJ112" s="313"/>
      <c r="AK112" s="313"/>
      <c r="AL112" s="314"/>
      <c r="AM112" s="318" t="s">
        <v>423</v>
      </c>
      <c r="AN112" s="313"/>
      <c r="AO112" s="313"/>
      <c r="AP112" s="314"/>
      <c r="AQ112" s="380" t="s">
        <v>436</v>
      </c>
      <c r="AR112" s="381"/>
      <c r="AS112" s="381"/>
      <c r="AT112" s="382"/>
      <c r="AU112" s="380" t="s">
        <v>437</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396</v>
      </c>
      <c r="AF115" s="313"/>
      <c r="AG115" s="313"/>
      <c r="AH115" s="314"/>
      <c r="AI115" s="318" t="s">
        <v>394</v>
      </c>
      <c r="AJ115" s="313"/>
      <c r="AK115" s="313"/>
      <c r="AL115" s="314"/>
      <c r="AM115" s="318" t="s">
        <v>423</v>
      </c>
      <c r="AN115" s="313"/>
      <c r="AO115" s="313"/>
      <c r="AP115" s="314"/>
      <c r="AQ115" s="354" t="s">
        <v>438</v>
      </c>
      <c r="AR115" s="355"/>
      <c r="AS115" s="355"/>
      <c r="AT115" s="355"/>
      <c r="AU115" s="355"/>
      <c r="AV115" s="355"/>
      <c r="AW115" s="355"/>
      <c r="AX115" s="356"/>
    </row>
    <row r="116" spans="1:50" ht="23.25" customHeight="1" x14ac:dyDescent="0.15">
      <c r="A116" s="307"/>
      <c r="B116" s="308"/>
      <c r="C116" s="308"/>
      <c r="D116" s="308"/>
      <c r="E116" s="308"/>
      <c r="F116" s="309"/>
      <c r="G116" s="371" t="s">
        <v>579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580</v>
      </c>
      <c r="AC116" s="316"/>
      <c r="AD116" s="317"/>
      <c r="AE116" s="378" t="s">
        <v>567</v>
      </c>
      <c r="AF116" s="378"/>
      <c r="AG116" s="378"/>
      <c r="AH116" s="378"/>
      <c r="AI116" s="378">
        <v>29994</v>
      </c>
      <c r="AJ116" s="378"/>
      <c r="AK116" s="378"/>
      <c r="AL116" s="378"/>
      <c r="AM116" s="378">
        <v>17914</v>
      </c>
      <c r="AN116" s="378"/>
      <c r="AO116" s="378"/>
      <c r="AP116" s="378"/>
      <c r="AQ116" s="384">
        <v>10225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581</v>
      </c>
      <c r="AC117" s="361"/>
      <c r="AD117" s="362"/>
      <c r="AE117" s="322" t="s">
        <v>567</v>
      </c>
      <c r="AF117" s="322"/>
      <c r="AG117" s="322"/>
      <c r="AH117" s="322"/>
      <c r="AI117" s="322" t="s">
        <v>582</v>
      </c>
      <c r="AJ117" s="322"/>
      <c r="AK117" s="322"/>
      <c r="AL117" s="322"/>
      <c r="AM117" s="322" t="s">
        <v>610</v>
      </c>
      <c r="AN117" s="322"/>
      <c r="AO117" s="322"/>
      <c r="AP117" s="322"/>
      <c r="AQ117" s="322" t="s">
        <v>640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396</v>
      </c>
      <c r="AF118" s="313"/>
      <c r="AG118" s="313"/>
      <c r="AH118" s="314"/>
      <c r="AI118" s="318" t="s">
        <v>394</v>
      </c>
      <c r="AJ118" s="313"/>
      <c r="AK118" s="313"/>
      <c r="AL118" s="314"/>
      <c r="AM118" s="318" t="s">
        <v>423</v>
      </c>
      <c r="AN118" s="313"/>
      <c r="AO118" s="313"/>
      <c r="AP118" s="314"/>
      <c r="AQ118" s="354" t="s">
        <v>438</v>
      </c>
      <c r="AR118" s="355"/>
      <c r="AS118" s="355"/>
      <c r="AT118" s="355"/>
      <c r="AU118" s="355"/>
      <c r="AV118" s="355"/>
      <c r="AW118" s="355"/>
      <c r="AX118" s="356"/>
    </row>
    <row r="119" spans="1:50" ht="23.25" hidden="1" customHeight="1" x14ac:dyDescent="0.15">
      <c r="A119" s="307"/>
      <c r="B119" s="308"/>
      <c r="C119" s="308"/>
      <c r="D119" s="308"/>
      <c r="E119" s="308"/>
      <c r="F119" s="309"/>
      <c r="G119" s="371" t="s">
        <v>362</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363</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396</v>
      </c>
      <c r="AF121" s="313"/>
      <c r="AG121" s="313"/>
      <c r="AH121" s="314"/>
      <c r="AI121" s="318" t="s">
        <v>394</v>
      </c>
      <c r="AJ121" s="313"/>
      <c r="AK121" s="313"/>
      <c r="AL121" s="314"/>
      <c r="AM121" s="318" t="s">
        <v>423</v>
      </c>
      <c r="AN121" s="313"/>
      <c r="AO121" s="313"/>
      <c r="AP121" s="314"/>
      <c r="AQ121" s="354" t="s">
        <v>438</v>
      </c>
      <c r="AR121" s="355"/>
      <c r="AS121" s="355"/>
      <c r="AT121" s="355"/>
      <c r="AU121" s="355"/>
      <c r="AV121" s="355"/>
      <c r="AW121" s="355"/>
      <c r="AX121" s="356"/>
    </row>
    <row r="122" spans="1:50" ht="23.25" hidden="1" customHeight="1" x14ac:dyDescent="0.15">
      <c r="A122" s="307"/>
      <c r="B122" s="308"/>
      <c r="C122" s="308"/>
      <c r="D122" s="308"/>
      <c r="E122" s="308"/>
      <c r="F122" s="309"/>
      <c r="G122" s="371" t="s">
        <v>390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363</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396</v>
      </c>
      <c r="AF124" s="313"/>
      <c r="AG124" s="313"/>
      <c r="AH124" s="314"/>
      <c r="AI124" s="318" t="s">
        <v>394</v>
      </c>
      <c r="AJ124" s="313"/>
      <c r="AK124" s="313"/>
      <c r="AL124" s="314"/>
      <c r="AM124" s="318" t="s">
        <v>423</v>
      </c>
      <c r="AN124" s="313"/>
      <c r="AO124" s="313"/>
      <c r="AP124" s="314"/>
      <c r="AQ124" s="354" t="s">
        <v>438</v>
      </c>
      <c r="AR124" s="355"/>
      <c r="AS124" s="355"/>
      <c r="AT124" s="355"/>
      <c r="AU124" s="355"/>
      <c r="AV124" s="355"/>
      <c r="AW124" s="355"/>
      <c r="AX124" s="356"/>
    </row>
    <row r="125" spans="1:50" ht="23.25" hidden="1" customHeight="1" x14ac:dyDescent="0.15">
      <c r="A125" s="307"/>
      <c r="B125" s="308"/>
      <c r="C125" s="308"/>
      <c r="D125" s="308"/>
      <c r="E125" s="308"/>
      <c r="F125" s="309"/>
      <c r="G125" s="371" t="s">
        <v>390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363</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396</v>
      </c>
      <c r="AF127" s="313"/>
      <c r="AG127" s="313"/>
      <c r="AH127" s="314"/>
      <c r="AI127" s="318" t="s">
        <v>394</v>
      </c>
      <c r="AJ127" s="313"/>
      <c r="AK127" s="313"/>
      <c r="AL127" s="314"/>
      <c r="AM127" s="318" t="s">
        <v>423</v>
      </c>
      <c r="AN127" s="313"/>
      <c r="AO127" s="313"/>
      <c r="AP127" s="314"/>
      <c r="AQ127" s="354" t="s">
        <v>438</v>
      </c>
      <c r="AR127" s="355"/>
      <c r="AS127" s="355"/>
      <c r="AT127" s="355"/>
      <c r="AU127" s="355"/>
      <c r="AV127" s="355"/>
      <c r="AW127" s="355"/>
      <c r="AX127" s="356"/>
    </row>
    <row r="128" spans="1:50" ht="23.25" hidden="1" customHeight="1" x14ac:dyDescent="0.15">
      <c r="A128" s="307"/>
      <c r="B128" s="308"/>
      <c r="C128" s="308"/>
      <c r="D128" s="308"/>
      <c r="E128" s="308"/>
      <c r="F128" s="309"/>
      <c r="G128" s="371" t="s">
        <v>390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363</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411</v>
      </c>
      <c r="B130" s="1020"/>
      <c r="C130" s="1019" t="s">
        <v>239</v>
      </c>
      <c r="D130" s="1020"/>
      <c r="E130" s="324" t="s">
        <v>268</v>
      </c>
      <c r="F130" s="325"/>
      <c r="G130" s="326" t="s">
        <v>598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599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396</v>
      </c>
      <c r="AF132" s="275"/>
      <c r="AG132" s="275"/>
      <c r="AH132" s="275"/>
      <c r="AI132" s="275" t="s">
        <v>416</v>
      </c>
      <c r="AJ132" s="275"/>
      <c r="AK132" s="275"/>
      <c r="AL132" s="275"/>
      <c r="AM132" s="275" t="s">
        <v>423</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412</v>
      </c>
      <c r="AR133" s="281"/>
      <c r="AS133" s="141" t="s">
        <v>236</v>
      </c>
      <c r="AT133" s="176"/>
      <c r="AU133" s="263" t="s">
        <v>412</v>
      </c>
      <c r="AV133" s="140"/>
      <c r="AW133" s="141" t="s">
        <v>181</v>
      </c>
      <c r="AX133" s="142"/>
    </row>
    <row r="134" spans="1:50" ht="39.75" customHeight="1" x14ac:dyDescent="0.15">
      <c r="A134" s="1023"/>
      <c r="B134" s="256"/>
      <c r="C134" s="255"/>
      <c r="D134" s="256"/>
      <c r="E134" s="255"/>
      <c r="F134" s="330"/>
      <c r="G134" s="264" t="s">
        <v>583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584</v>
      </c>
      <c r="AC134" s="228"/>
      <c r="AD134" s="228"/>
      <c r="AE134" s="276">
        <v>201041</v>
      </c>
      <c r="AF134" s="120"/>
      <c r="AG134" s="120"/>
      <c r="AH134" s="120"/>
      <c r="AI134" s="276">
        <v>165858</v>
      </c>
      <c r="AJ134" s="120"/>
      <c r="AK134" s="120"/>
      <c r="AL134" s="120"/>
      <c r="AM134" s="276" t="s">
        <v>412</v>
      </c>
      <c r="AN134" s="120"/>
      <c r="AO134" s="120"/>
      <c r="AP134" s="120"/>
      <c r="AQ134" s="276" t="s">
        <v>412</v>
      </c>
      <c r="AR134" s="120"/>
      <c r="AS134" s="120"/>
      <c r="AT134" s="120"/>
      <c r="AU134" s="276" t="s">
        <v>412</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584</v>
      </c>
      <c r="AC135" s="302"/>
      <c r="AD135" s="303"/>
      <c r="AE135" s="276" t="s">
        <v>412</v>
      </c>
      <c r="AF135" s="120"/>
      <c r="AG135" s="120"/>
      <c r="AH135" s="120"/>
      <c r="AI135" s="276" t="s">
        <v>412</v>
      </c>
      <c r="AJ135" s="120"/>
      <c r="AK135" s="120"/>
      <c r="AL135" s="120"/>
      <c r="AM135" s="276" t="s">
        <v>563</v>
      </c>
      <c r="AN135" s="120"/>
      <c r="AO135" s="120"/>
      <c r="AP135" s="120"/>
      <c r="AQ135" s="276" t="s">
        <v>412</v>
      </c>
      <c r="AR135" s="120"/>
      <c r="AS135" s="120"/>
      <c r="AT135" s="120"/>
      <c r="AU135" s="276" t="s">
        <v>412</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396</v>
      </c>
      <c r="AF136" s="275"/>
      <c r="AG136" s="275"/>
      <c r="AH136" s="275"/>
      <c r="AI136" s="275" t="s">
        <v>394</v>
      </c>
      <c r="AJ136" s="275"/>
      <c r="AK136" s="275"/>
      <c r="AL136" s="275"/>
      <c r="AM136" s="275" t="s">
        <v>423</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563</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563</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396</v>
      </c>
      <c r="AF140" s="275"/>
      <c r="AG140" s="275"/>
      <c r="AH140" s="275"/>
      <c r="AI140" s="275" t="s">
        <v>394</v>
      </c>
      <c r="AJ140" s="275"/>
      <c r="AK140" s="275"/>
      <c r="AL140" s="275"/>
      <c r="AM140" s="275" t="s">
        <v>423</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396</v>
      </c>
      <c r="AF144" s="275"/>
      <c r="AG144" s="275"/>
      <c r="AH144" s="275"/>
      <c r="AI144" s="275" t="s">
        <v>394</v>
      </c>
      <c r="AJ144" s="275"/>
      <c r="AK144" s="275"/>
      <c r="AL144" s="275"/>
      <c r="AM144" s="275" t="s">
        <v>423</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396</v>
      </c>
      <c r="AF148" s="275"/>
      <c r="AG148" s="275"/>
      <c r="AH148" s="275"/>
      <c r="AI148" s="275" t="s">
        <v>394</v>
      </c>
      <c r="AJ148" s="275"/>
      <c r="AK148" s="275"/>
      <c r="AL148" s="275"/>
      <c r="AM148" s="275" t="s">
        <v>423</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396</v>
      </c>
      <c r="AF192" s="275"/>
      <c r="AG192" s="275"/>
      <c r="AH192" s="275"/>
      <c r="AI192" s="275" t="s">
        <v>394</v>
      </c>
      <c r="AJ192" s="275"/>
      <c r="AK192" s="275"/>
      <c r="AL192" s="275"/>
      <c r="AM192" s="275" t="s">
        <v>423</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563</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563</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396</v>
      </c>
      <c r="AF196" s="275"/>
      <c r="AG196" s="275"/>
      <c r="AH196" s="275"/>
      <c r="AI196" s="275" t="s">
        <v>394</v>
      </c>
      <c r="AJ196" s="275"/>
      <c r="AK196" s="275"/>
      <c r="AL196" s="275"/>
      <c r="AM196" s="275" t="s">
        <v>423</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563</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563</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396</v>
      </c>
      <c r="AF200" s="275"/>
      <c r="AG200" s="275"/>
      <c r="AH200" s="275"/>
      <c r="AI200" s="275" t="s">
        <v>394</v>
      </c>
      <c r="AJ200" s="275"/>
      <c r="AK200" s="275"/>
      <c r="AL200" s="275"/>
      <c r="AM200" s="275" t="s">
        <v>423</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396</v>
      </c>
      <c r="AF204" s="275"/>
      <c r="AG204" s="275"/>
      <c r="AH204" s="275"/>
      <c r="AI204" s="275" t="s">
        <v>394</v>
      </c>
      <c r="AJ204" s="275"/>
      <c r="AK204" s="275"/>
      <c r="AL204" s="275"/>
      <c r="AM204" s="275" t="s">
        <v>423</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396</v>
      </c>
      <c r="AF208" s="275"/>
      <c r="AG208" s="275"/>
      <c r="AH208" s="275"/>
      <c r="AI208" s="275" t="s">
        <v>394</v>
      </c>
      <c r="AJ208" s="275"/>
      <c r="AK208" s="275"/>
      <c r="AL208" s="275"/>
      <c r="AM208" s="275" t="s">
        <v>423</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396</v>
      </c>
      <c r="AF252" s="275"/>
      <c r="AG252" s="275"/>
      <c r="AH252" s="275"/>
      <c r="AI252" s="275" t="s">
        <v>394</v>
      </c>
      <c r="AJ252" s="275"/>
      <c r="AK252" s="275"/>
      <c r="AL252" s="275"/>
      <c r="AM252" s="275" t="s">
        <v>423</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396</v>
      </c>
      <c r="AF256" s="275"/>
      <c r="AG256" s="275"/>
      <c r="AH256" s="275"/>
      <c r="AI256" s="275" t="s">
        <v>394</v>
      </c>
      <c r="AJ256" s="275"/>
      <c r="AK256" s="275"/>
      <c r="AL256" s="275"/>
      <c r="AM256" s="275" t="s">
        <v>423</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396</v>
      </c>
      <c r="AF260" s="275"/>
      <c r="AG260" s="275"/>
      <c r="AH260" s="275"/>
      <c r="AI260" s="275" t="s">
        <v>394</v>
      </c>
      <c r="AJ260" s="275"/>
      <c r="AK260" s="275"/>
      <c r="AL260" s="275"/>
      <c r="AM260" s="275" t="s">
        <v>423</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396</v>
      </c>
      <c r="AF264" s="275"/>
      <c r="AG264" s="275"/>
      <c r="AH264" s="275"/>
      <c r="AI264" s="275" t="s">
        <v>394</v>
      </c>
      <c r="AJ264" s="275"/>
      <c r="AK264" s="275"/>
      <c r="AL264" s="275"/>
      <c r="AM264" s="275" t="s">
        <v>423</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396</v>
      </c>
      <c r="AF268" s="275"/>
      <c r="AG268" s="275"/>
      <c r="AH268" s="275"/>
      <c r="AI268" s="275" t="s">
        <v>394</v>
      </c>
      <c r="AJ268" s="275"/>
      <c r="AK268" s="275"/>
      <c r="AL268" s="275"/>
      <c r="AM268" s="275" t="s">
        <v>423</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396</v>
      </c>
      <c r="AF312" s="275"/>
      <c r="AG312" s="275"/>
      <c r="AH312" s="275"/>
      <c r="AI312" s="275" t="s">
        <v>394</v>
      </c>
      <c r="AJ312" s="275"/>
      <c r="AK312" s="275"/>
      <c r="AL312" s="275"/>
      <c r="AM312" s="275" t="s">
        <v>423</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396</v>
      </c>
      <c r="AF316" s="275"/>
      <c r="AG316" s="275"/>
      <c r="AH316" s="275"/>
      <c r="AI316" s="275" t="s">
        <v>394</v>
      </c>
      <c r="AJ316" s="275"/>
      <c r="AK316" s="275"/>
      <c r="AL316" s="275"/>
      <c r="AM316" s="275" t="s">
        <v>423</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396</v>
      </c>
      <c r="AF320" s="275"/>
      <c r="AG320" s="275"/>
      <c r="AH320" s="275"/>
      <c r="AI320" s="275" t="s">
        <v>394</v>
      </c>
      <c r="AJ320" s="275"/>
      <c r="AK320" s="275"/>
      <c r="AL320" s="275"/>
      <c r="AM320" s="275" t="s">
        <v>423</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396</v>
      </c>
      <c r="AF324" s="275"/>
      <c r="AG324" s="275"/>
      <c r="AH324" s="275"/>
      <c r="AI324" s="275" t="s">
        <v>394</v>
      </c>
      <c r="AJ324" s="275"/>
      <c r="AK324" s="275"/>
      <c r="AL324" s="275"/>
      <c r="AM324" s="275" t="s">
        <v>423</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396</v>
      </c>
      <c r="AF328" s="275"/>
      <c r="AG328" s="275"/>
      <c r="AH328" s="275"/>
      <c r="AI328" s="275" t="s">
        <v>394</v>
      </c>
      <c r="AJ328" s="275"/>
      <c r="AK328" s="275"/>
      <c r="AL328" s="275"/>
      <c r="AM328" s="275" t="s">
        <v>423</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396</v>
      </c>
      <c r="AF372" s="275"/>
      <c r="AG372" s="275"/>
      <c r="AH372" s="275"/>
      <c r="AI372" s="275" t="s">
        <v>394</v>
      </c>
      <c r="AJ372" s="275"/>
      <c r="AK372" s="275"/>
      <c r="AL372" s="275"/>
      <c r="AM372" s="275" t="s">
        <v>423</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396</v>
      </c>
      <c r="AF376" s="275"/>
      <c r="AG376" s="275"/>
      <c r="AH376" s="275"/>
      <c r="AI376" s="275" t="s">
        <v>394</v>
      </c>
      <c r="AJ376" s="275"/>
      <c r="AK376" s="275"/>
      <c r="AL376" s="275"/>
      <c r="AM376" s="275" t="s">
        <v>423</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396</v>
      </c>
      <c r="AF380" s="275"/>
      <c r="AG380" s="275"/>
      <c r="AH380" s="275"/>
      <c r="AI380" s="275" t="s">
        <v>394</v>
      </c>
      <c r="AJ380" s="275"/>
      <c r="AK380" s="275"/>
      <c r="AL380" s="275"/>
      <c r="AM380" s="275" t="s">
        <v>423</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396</v>
      </c>
      <c r="AF384" s="275"/>
      <c r="AG384" s="275"/>
      <c r="AH384" s="275"/>
      <c r="AI384" s="275" t="s">
        <v>394</v>
      </c>
      <c r="AJ384" s="275"/>
      <c r="AK384" s="275"/>
      <c r="AL384" s="275"/>
      <c r="AM384" s="275" t="s">
        <v>423</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396</v>
      </c>
      <c r="AF388" s="275"/>
      <c r="AG388" s="275"/>
      <c r="AH388" s="275"/>
      <c r="AI388" s="275" t="s">
        <v>394</v>
      </c>
      <c r="AJ388" s="275"/>
      <c r="AK388" s="275"/>
      <c r="AL388" s="275"/>
      <c r="AM388" s="275" t="s">
        <v>423</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426</v>
      </c>
      <c r="D430" s="254"/>
      <c r="E430" s="242" t="s">
        <v>404</v>
      </c>
      <c r="F430" s="468"/>
      <c r="G430" s="244" t="s">
        <v>255</v>
      </c>
      <c r="H430" s="162"/>
      <c r="I430" s="162"/>
      <c r="J430" s="469" t="s">
        <v>412</v>
      </c>
      <c r="K430" s="246"/>
      <c r="L430" s="246"/>
      <c r="M430" s="246"/>
      <c r="N430" s="246"/>
      <c r="O430" s="246"/>
      <c r="P430" s="246"/>
      <c r="Q430" s="246"/>
      <c r="R430" s="246"/>
      <c r="S430" s="246"/>
      <c r="T430" s="247"/>
      <c r="U430" s="470" t="s">
        <v>412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412</v>
      </c>
      <c r="AF432" s="140"/>
      <c r="AG432" s="141" t="s">
        <v>236</v>
      </c>
      <c r="AH432" s="176"/>
      <c r="AI432" s="186"/>
      <c r="AJ432" s="186"/>
      <c r="AK432" s="186"/>
      <c r="AL432" s="181"/>
      <c r="AM432" s="186"/>
      <c r="AN432" s="186"/>
      <c r="AO432" s="186"/>
      <c r="AP432" s="181"/>
      <c r="AQ432" s="262" t="s">
        <v>412</v>
      </c>
      <c r="AR432" s="140"/>
      <c r="AS432" s="141" t="s">
        <v>236</v>
      </c>
      <c r="AT432" s="176"/>
      <c r="AU432" s="262" t="s">
        <v>412</v>
      </c>
      <c r="AV432" s="140"/>
      <c r="AW432" s="141" t="s">
        <v>181</v>
      </c>
      <c r="AX432" s="142"/>
    </row>
    <row r="433" spans="1:50" ht="23.25" customHeight="1" x14ac:dyDescent="0.15">
      <c r="A433" s="1023"/>
      <c r="B433" s="256"/>
      <c r="C433" s="255"/>
      <c r="D433" s="256"/>
      <c r="E433" s="170"/>
      <c r="F433" s="171"/>
      <c r="G433" s="264" t="s">
        <v>412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412</v>
      </c>
      <c r="AC433" s="137"/>
      <c r="AD433" s="137"/>
      <c r="AE433" s="259" t="s">
        <v>412</v>
      </c>
      <c r="AF433" s="120"/>
      <c r="AG433" s="120"/>
      <c r="AH433" s="120"/>
      <c r="AI433" s="259" t="s">
        <v>412</v>
      </c>
      <c r="AJ433" s="120"/>
      <c r="AK433" s="120"/>
      <c r="AL433" s="120"/>
      <c r="AM433" s="259" t="s">
        <v>563</v>
      </c>
      <c r="AN433" s="120"/>
      <c r="AO433" s="120"/>
      <c r="AP433" s="120"/>
      <c r="AQ433" s="259" t="s">
        <v>412</v>
      </c>
      <c r="AR433" s="120"/>
      <c r="AS433" s="120"/>
      <c r="AT433" s="121"/>
      <c r="AU433" s="260" t="s">
        <v>412</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412</v>
      </c>
      <c r="AC434" s="137"/>
      <c r="AD434" s="137"/>
      <c r="AE434" s="259" t="s">
        <v>586</v>
      </c>
      <c r="AF434" s="120"/>
      <c r="AG434" s="120"/>
      <c r="AH434" s="120"/>
      <c r="AI434" s="259" t="s">
        <v>412</v>
      </c>
      <c r="AJ434" s="120"/>
      <c r="AK434" s="120"/>
      <c r="AL434" s="120"/>
      <c r="AM434" s="259" t="s">
        <v>563</v>
      </c>
      <c r="AN434" s="120"/>
      <c r="AO434" s="120"/>
      <c r="AP434" s="120"/>
      <c r="AQ434" s="259" t="s">
        <v>412</v>
      </c>
      <c r="AR434" s="120"/>
      <c r="AS434" s="120"/>
      <c r="AT434" s="121"/>
      <c r="AU434" s="260" t="s">
        <v>412</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412</v>
      </c>
      <c r="AF435" s="120"/>
      <c r="AG435" s="120"/>
      <c r="AH435" s="120"/>
      <c r="AI435" s="259" t="s">
        <v>412</v>
      </c>
      <c r="AJ435" s="120"/>
      <c r="AK435" s="120"/>
      <c r="AL435" s="120"/>
      <c r="AM435" s="259" t="s">
        <v>563</v>
      </c>
      <c r="AN435" s="120"/>
      <c r="AO435" s="120"/>
      <c r="AP435" s="120"/>
      <c r="AQ435" s="259" t="s">
        <v>412</v>
      </c>
      <c r="AR435" s="120"/>
      <c r="AS435" s="120"/>
      <c r="AT435" s="121"/>
      <c r="AU435" s="260" t="s">
        <v>412</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62" t="s">
        <v>412</v>
      </c>
      <c r="AR457" s="140"/>
      <c r="AS457" s="141" t="s">
        <v>236</v>
      </c>
      <c r="AT457" s="176"/>
      <c r="AU457" s="263" t="s">
        <v>412</v>
      </c>
      <c r="AV457" s="140"/>
      <c r="AW457" s="141" t="s">
        <v>181</v>
      </c>
      <c r="AX457" s="142"/>
    </row>
    <row r="458" spans="1:50" ht="23.25" customHeight="1" x14ac:dyDescent="0.15">
      <c r="A458" s="1023"/>
      <c r="B458" s="256"/>
      <c r="C458" s="255"/>
      <c r="D458" s="256"/>
      <c r="E458" s="170"/>
      <c r="F458" s="171"/>
      <c r="G458" s="264" t="s">
        <v>412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412</v>
      </c>
      <c r="AC458" s="137"/>
      <c r="AD458" s="137"/>
      <c r="AE458" s="259" t="s">
        <v>412</v>
      </c>
      <c r="AF458" s="120"/>
      <c r="AG458" s="120"/>
      <c r="AH458" s="120"/>
      <c r="AI458" s="259" t="s">
        <v>412</v>
      </c>
      <c r="AJ458" s="120"/>
      <c r="AK458" s="120"/>
      <c r="AL458" s="120"/>
      <c r="AM458" s="259" t="s">
        <v>563</v>
      </c>
      <c r="AN458" s="120"/>
      <c r="AO458" s="120"/>
      <c r="AP458" s="120"/>
      <c r="AQ458" s="259" t="s">
        <v>412</v>
      </c>
      <c r="AR458" s="120"/>
      <c r="AS458" s="120"/>
      <c r="AT458" s="121"/>
      <c r="AU458" s="260" t="s">
        <v>412</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412</v>
      </c>
      <c r="AC459" s="137"/>
      <c r="AD459" s="137"/>
      <c r="AE459" s="259" t="s">
        <v>412</v>
      </c>
      <c r="AF459" s="120"/>
      <c r="AG459" s="120"/>
      <c r="AH459" s="120"/>
      <c r="AI459" s="259" t="s">
        <v>412</v>
      </c>
      <c r="AJ459" s="120"/>
      <c r="AK459" s="120"/>
      <c r="AL459" s="120"/>
      <c r="AM459" s="259" t="s">
        <v>563</v>
      </c>
      <c r="AN459" s="120"/>
      <c r="AO459" s="120"/>
      <c r="AP459" s="120"/>
      <c r="AQ459" s="259" t="s">
        <v>412</v>
      </c>
      <c r="AR459" s="120"/>
      <c r="AS459" s="120"/>
      <c r="AT459" s="121"/>
      <c r="AU459" s="260" t="s">
        <v>412</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412</v>
      </c>
      <c r="AF460" s="120"/>
      <c r="AG460" s="120"/>
      <c r="AH460" s="120"/>
      <c r="AI460" s="259" t="s">
        <v>412</v>
      </c>
      <c r="AJ460" s="120"/>
      <c r="AK460" s="120"/>
      <c r="AL460" s="120"/>
      <c r="AM460" s="259" t="s">
        <v>563</v>
      </c>
      <c r="AN460" s="120"/>
      <c r="AO460" s="120"/>
      <c r="AP460" s="120"/>
      <c r="AQ460" s="259" t="s">
        <v>412</v>
      </c>
      <c r="AR460" s="120"/>
      <c r="AS460" s="120"/>
      <c r="AT460" s="121"/>
      <c r="AU460" s="260" t="s">
        <v>586</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412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1023"/>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3.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596</v>
      </c>
      <c r="AE702" s="923"/>
      <c r="AF702" s="923"/>
      <c r="AG702" s="907" t="s">
        <v>587</v>
      </c>
      <c r="AH702" s="908"/>
      <c r="AI702" s="908"/>
      <c r="AJ702" s="908"/>
      <c r="AK702" s="908"/>
      <c r="AL702" s="908"/>
      <c r="AM702" s="908"/>
      <c r="AN702" s="908"/>
      <c r="AO702" s="908"/>
      <c r="AP702" s="908"/>
      <c r="AQ702" s="908"/>
      <c r="AR702" s="908"/>
      <c r="AS702" s="908"/>
      <c r="AT702" s="908"/>
      <c r="AU702" s="908"/>
      <c r="AV702" s="908"/>
      <c r="AW702" s="908"/>
      <c r="AX702" s="909"/>
    </row>
    <row r="703" spans="1:50" ht="73.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596</v>
      </c>
      <c r="AE703" s="159"/>
      <c r="AF703" s="159"/>
      <c r="AG703" s="686" t="s">
        <v>588</v>
      </c>
      <c r="AH703" s="687"/>
      <c r="AI703" s="687"/>
      <c r="AJ703" s="687"/>
      <c r="AK703" s="687"/>
      <c r="AL703" s="687"/>
      <c r="AM703" s="687"/>
      <c r="AN703" s="687"/>
      <c r="AO703" s="687"/>
      <c r="AP703" s="687"/>
      <c r="AQ703" s="687"/>
      <c r="AR703" s="687"/>
      <c r="AS703" s="687"/>
      <c r="AT703" s="687"/>
      <c r="AU703" s="687"/>
      <c r="AV703" s="687"/>
      <c r="AW703" s="687"/>
      <c r="AX703" s="688"/>
    </row>
    <row r="704" spans="1:50" ht="73.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596</v>
      </c>
      <c r="AE704" s="605"/>
      <c r="AF704" s="605"/>
      <c r="AG704" s="448" t="s">
        <v>589</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596</v>
      </c>
      <c r="AE705" s="755"/>
      <c r="AF705" s="755"/>
      <c r="AG705" s="164" t="s">
        <v>612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384</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611</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636</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596</v>
      </c>
      <c r="AE708" s="690"/>
      <c r="AF708" s="690"/>
      <c r="AG708" s="545" t="s">
        <v>590</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596</v>
      </c>
      <c r="AE709" s="159"/>
      <c r="AF709" s="159"/>
      <c r="AG709" s="686" t="s">
        <v>591</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596</v>
      </c>
      <c r="AE710" s="159"/>
      <c r="AF710" s="159"/>
      <c r="AG710" s="686" t="s">
        <v>592</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596</v>
      </c>
      <c r="AE711" s="159"/>
      <c r="AF711" s="159"/>
      <c r="AG711" s="686" t="s">
        <v>593</v>
      </c>
      <c r="AH711" s="687"/>
      <c r="AI711" s="687"/>
      <c r="AJ711" s="687"/>
      <c r="AK711" s="687"/>
      <c r="AL711" s="687"/>
      <c r="AM711" s="687"/>
      <c r="AN711" s="687"/>
      <c r="AO711" s="687"/>
      <c r="AP711" s="687"/>
      <c r="AQ711" s="687"/>
      <c r="AR711" s="687"/>
      <c r="AS711" s="687"/>
      <c r="AT711" s="687"/>
      <c r="AU711" s="687"/>
      <c r="AV711" s="687"/>
      <c r="AW711" s="687"/>
      <c r="AX711" s="688"/>
    </row>
    <row r="712" spans="1:50" ht="82.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596</v>
      </c>
      <c r="AE712" s="605"/>
      <c r="AF712" s="605"/>
      <c r="AG712" s="613" t="s">
        <v>634</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86" t="s">
        <v>567</v>
      </c>
      <c r="AH713" s="687"/>
      <c r="AI713" s="687"/>
      <c r="AJ713" s="687"/>
      <c r="AK713" s="687"/>
      <c r="AL713" s="687"/>
      <c r="AM713" s="687"/>
      <c r="AN713" s="687"/>
      <c r="AO713" s="687"/>
      <c r="AP713" s="687"/>
      <c r="AQ713" s="687"/>
      <c r="AR713" s="687"/>
      <c r="AS713" s="687"/>
      <c r="AT713" s="687"/>
      <c r="AU713" s="687"/>
      <c r="AV713" s="687"/>
      <c r="AW713" s="687"/>
      <c r="AX713" s="688"/>
    </row>
    <row r="714" spans="1:50" ht="63.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596</v>
      </c>
      <c r="AE714" s="611"/>
      <c r="AF714" s="612"/>
      <c r="AG714" s="711" t="s">
        <v>614</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613</v>
      </c>
      <c r="AE715" s="690"/>
      <c r="AF715" s="799"/>
      <c r="AG715" s="545" t="s">
        <v>635</v>
      </c>
      <c r="AH715" s="546"/>
      <c r="AI715" s="546"/>
      <c r="AJ715" s="546"/>
      <c r="AK715" s="546"/>
      <c r="AL715" s="546"/>
      <c r="AM715" s="546"/>
      <c r="AN715" s="546"/>
      <c r="AO715" s="546"/>
      <c r="AP715" s="546"/>
      <c r="AQ715" s="546"/>
      <c r="AR715" s="546"/>
      <c r="AS715" s="546"/>
      <c r="AT715" s="546"/>
      <c r="AU715" s="546"/>
      <c r="AV715" s="546"/>
      <c r="AW715" s="546"/>
      <c r="AX715" s="547"/>
    </row>
    <row r="716" spans="1:50" ht="99"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596</v>
      </c>
      <c r="AE716" s="781"/>
      <c r="AF716" s="781"/>
      <c r="AG716" s="686" t="s">
        <v>615</v>
      </c>
      <c r="AH716" s="687"/>
      <c r="AI716" s="687"/>
      <c r="AJ716" s="687"/>
      <c r="AK716" s="687"/>
      <c r="AL716" s="687"/>
      <c r="AM716" s="687"/>
      <c r="AN716" s="687"/>
      <c r="AO716" s="687"/>
      <c r="AP716" s="687"/>
      <c r="AQ716" s="687"/>
      <c r="AR716" s="687"/>
      <c r="AS716" s="687"/>
      <c r="AT716" s="687"/>
      <c r="AU716" s="687"/>
      <c r="AV716" s="687"/>
      <c r="AW716" s="687"/>
      <c r="AX716" s="688"/>
    </row>
    <row r="717" spans="1:50" ht="70.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617</v>
      </c>
      <c r="AE717" s="159"/>
      <c r="AF717" s="159"/>
      <c r="AG717" s="686" t="s">
        <v>616</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596</v>
      </c>
      <c r="AE718" s="159"/>
      <c r="AF718" s="159"/>
      <c r="AG718" s="167" t="s">
        <v>594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613</v>
      </c>
      <c r="AE719" s="690"/>
      <c r="AF719" s="690"/>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619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618</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643</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59.75" customHeight="1" thickBot="1" x14ac:dyDescent="0.2">
      <c r="A731" s="637" t="s">
        <v>644</v>
      </c>
      <c r="B731" s="638"/>
      <c r="C731" s="638"/>
      <c r="D731" s="638"/>
      <c r="E731" s="639"/>
      <c r="F731" s="702" t="s">
        <v>645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83.25" customHeight="1" thickBot="1" x14ac:dyDescent="0.2">
      <c r="A733" s="771" t="s">
        <v>646</v>
      </c>
      <c r="B733" s="772"/>
      <c r="C733" s="772"/>
      <c r="D733" s="772"/>
      <c r="E733" s="773"/>
      <c r="F733" s="788" t="s">
        <v>647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0" customHeight="1" thickBot="1" x14ac:dyDescent="0.2">
      <c r="A735" s="630" t="s">
        <v>642</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407</v>
      </c>
      <c r="B737" s="101"/>
      <c r="C737" s="101"/>
      <c r="D737" s="102"/>
      <c r="E737" s="103" t="s">
        <v>567</v>
      </c>
      <c r="F737" s="103"/>
      <c r="G737" s="103"/>
      <c r="H737" s="103"/>
      <c r="I737" s="103"/>
      <c r="J737" s="103"/>
      <c r="K737" s="103"/>
      <c r="L737" s="103"/>
      <c r="M737" s="103"/>
      <c r="N737" s="109" t="s">
        <v>402</v>
      </c>
      <c r="O737" s="109"/>
      <c r="P737" s="109"/>
      <c r="Q737" s="109"/>
      <c r="R737" s="103" t="s">
        <v>567</v>
      </c>
      <c r="S737" s="103"/>
      <c r="T737" s="103"/>
      <c r="U737" s="103"/>
      <c r="V737" s="103"/>
      <c r="W737" s="103"/>
      <c r="X737" s="103"/>
      <c r="Y737" s="103"/>
      <c r="Z737" s="103"/>
      <c r="AA737" s="109" t="s">
        <v>401</v>
      </c>
      <c r="AB737" s="109"/>
      <c r="AC737" s="109"/>
      <c r="AD737" s="109"/>
      <c r="AE737" s="103" t="s">
        <v>567</v>
      </c>
      <c r="AF737" s="103"/>
      <c r="AG737" s="103"/>
      <c r="AH737" s="103"/>
      <c r="AI737" s="103"/>
      <c r="AJ737" s="103"/>
      <c r="AK737" s="103"/>
      <c r="AL737" s="103"/>
      <c r="AM737" s="103"/>
      <c r="AN737" s="109" t="s">
        <v>400</v>
      </c>
      <c r="AO737" s="109"/>
      <c r="AP737" s="109"/>
      <c r="AQ737" s="109"/>
      <c r="AR737" s="110" t="s">
        <v>567</v>
      </c>
      <c r="AS737" s="111"/>
      <c r="AT737" s="111"/>
      <c r="AU737" s="111"/>
      <c r="AV737" s="111"/>
      <c r="AW737" s="111"/>
      <c r="AX737" s="112"/>
      <c r="AY737" s="88"/>
      <c r="AZ737" s="88"/>
    </row>
    <row r="738" spans="1:52" ht="24.75" customHeight="1" x14ac:dyDescent="0.15">
      <c r="A738" s="100" t="s">
        <v>399</v>
      </c>
      <c r="B738" s="101"/>
      <c r="C738" s="101"/>
      <c r="D738" s="102"/>
      <c r="E738" s="103" t="s">
        <v>567</v>
      </c>
      <c r="F738" s="103"/>
      <c r="G738" s="103"/>
      <c r="H738" s="103"/>
      <c r="I738" s="103"/>
      <c r="J738" s="103"/>
      <c r="K738" s="103"/>
      <c r="L738" s="103"/>
      <c r="M738" s="103"/>
      <c r="N738" s="109" t="s">
        <v>398</v>
      </c>
      <c r="O738" s="109"/>
      <c r="P738" s="109"/>
      <c r="Q738" s="109"/>
      <c r="R738" s="103" t="s">
        <v>567</v>
      </c>
      <c r="S738" s="103"/>
      <c r="T738" s="103"/>
      <c r="U738" s="103"/>
      <c r="V738" s="103"/>
      <c r="W738" s="103"/>
      <c r="X738" s="103"/>
      <c r="Y738" s="103"/>
      <c r="Z738" s="103"/>
      <c r="AA738" s="109" t="s">
        <v>397</v>
      </c>
      <c r="AB738" s="109"/>
      <c r="AC738" s="109"/>
      <c r="AD738" s="109"/>
      <c r="AE738" s="103" t="s">
        <v>567</v>
      </c>
      <c r="AF738" s="103"/>
      <c r="AG738" s="103"/>
      <c r="AH738" s="103"/>
      <c r="AI738" s="103"/>
      <c r="AJ738" s="103"/>
      <c r="AK738" s="103"/>
      <c r="AL738" s="103"/>
      <c r="AM738" s="103"/>
      <c r="AN738" s="109" t="s">
        <v>396</v>
      </c>
      <c r="AO738" s="109"/>
      <c r="AP738" s="109"/>
      <c r="AQ738" s="109"/>
      <c r="AR738" s="110" t="s">
        <v>597</v>
      </c>
      <c r="AS738" s="111"/>
      <c r="AT738" s="111"/>
      <c r="AU738" s="111"/>
      <c r="AV738" s="111"/>
      <c r="AW738" s="111"/>
      <c r="AX738" s="112"/>
    </row>
    <row r="739" spans="1:52" ht="24.75" customHeight="1" x14ac:dyDescent="0.15">
      <c r="A739" s="100" t="s">
        <v>395</v>
      </c>
      <c r="B739" s="101"/>
      <c r="C739" s="101"/>
      <c r="D739" s="102"/>
      <c r="E739" s="103" t="s">
        <v>597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595</v>
      </c>
      <c r="F740" s="125"/>
      <c r="G740" s="125"/>
      <c r="H740" s="92" t="str">
        <f>IF(E740="", "", "(")</f>
        <v>(</v>
      </c>
      <c r="I740" s="125"/>
      <c r="J740" s="125"/>
      <c r="K740" s="92" t="str">
        <f>IF(OR(I740="　", I740=""), "", "-")</f>
        <v/>
      </c>
      <c r="L740" s="126">
        <v>33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9.25" customHeight="1" x14ac:dyDescent="0.15">
      <c r="A780" s="782" t="s">
        <v>389</v>
      </c>
      <c r="B780" s="783"/>
      <c r="C780" s="783"/>
      <c r="D780" s="783"/>
      <c r="E780" s="783"/>
      <c r="F780" s="784"/>
      <c r="G780" s="459" t="s">
        <v>620</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621</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9.2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9.25" customHeight="1" x14ac:dyDescent="0.15">
      <c r="A782" s="575"/>
      <c r="B782" s="785"/>
      <c r="C782" s="785"/>
      <c r="D782" s="785"/>
      <c r="E782" s="785"/>
      <c r="F782" s="786"/>
      <c r="G782" s="471" t="s">
        <v>626</v>
      </c>
      <c r="H782" s="472"/>
      <c r="I782" s="472"/>
      <c r="J782" s="472"/>
      <c r="K782" s="473"/>
      <c r="L782" s="474" t="s">
        <v>631</v>
      </c>
      <c r="M782" s="475"/>
      <c r="N782" s="475"/>
      <c r="O782" s="475"/>
      <c r="P782" s="475"/>
      <c r="Q782" s="475"/>
      <c r="R782" s="475"/>
      <c r="S782" s="475"/>
      <c r="T782" s="475"/>
      <c r="U782" s="475"/>
      <c r="V782" s="475"/>
      <c r="W782" s="475"/>
      <c r="X782" s="476"/>
      <c r="Y782" s="477">
        <v>20.2</v>
      </c>
      <c r="Z782" s="478"/>
      <c r="AA782" s="478"/>
      <c r="AB782" s="576"/>
      <c r="AC782" s="471" t="s">
        <v>626</v>
      </c>
      <c r="AD782" s="472"/>
      <c r="AE782" s="472"/>
      <c r="AF782" s="472"/>
      <c r="AG782" s="473"/>
      <c r="AH782" s="474" t="s">
        <v>632</v>
      </c>
      <c r="AI782" s="475"/>
      <c r="AJ782" s="475"/>
      <c r="AK782" s="475"/>
      <c r="AL782" s="475"/>
      <c r="AM782" s="475"/>
      <c r="AN782" s="475"/>
      <c r="AO782" s="475"/>
      <c r="AP782" s="475"/>
      <c r="AQ782" s="475"/>
      <c r="AR782" s="475"/>
      <c r="AS782" s="475"/>
      <c r="AT782" s="476"/>
      <c r="AU782" s="477">
        <v>2.7</v>
      </c>
      <c r="AV782" s="478"/>
      <c r="AW782" s="478"/>
      <c r="AX782" s="479"/>
    </row>
    <row r="783" spans="1:50" ht="29.25" customHeight="1" x14ac:dyDescent="0.15">
      <c r="A783" s="575"/>
      <c r="B783" s="785"/>
      <c r="C783" s="785"/>
      <c r="D783" s="785"/>
      <c r="E783" s="785"/>
      <c r="F783" s="786"/>
      <c r="G783" s="367" t="s">
        <v>627</v>
      </c>
      <c r="H783" s="368"/>
      <c r="I783" s="368"/>
      <c r="J783" s="368"/>
      <c r="K783" s="369"/>
      <c r="L783" s="421" t="s">
        <v>630</v>
      </c>
      <c r="M783" s="422"/>
      <c r="N783" s="422"/>
      <c r="O783" s="422"/>
      <c r="P783" s="422"/>
      <c r="Q783" s="422"/>
      <c r="R783" s="422"/>
      <c r="S783" s="422"/>
      <c r="T783" s="422"/>
      <c r="U783" s="422"/>
      <c r="V783" s="422"/>
      <c r="W783" s="422"/>
      <c r="X783" s="423"/>
      <c r="Y783" s="418">
        <v>6.4</v>
      </c>
      <c r="Z783" s="419"/>
      <c r="AA783" s="419"/>
      <c r="AB783" s="425"/>
      <c r="AC783" s="367" t="s">
        <v>628</v>
      </c>
      <c r="AD783" s="368"/>
      <c r="AE783" s="368"/>
      <c r="AF783" s="368"/>
      <c r="AG783" s="369"/>
      <c r="AH783" s="421" t="s">
        <v>629</v>
      </c>
      <c r="AI783" s="422"/>
      <c r="AJ783" s="422"/>
      <c r="AK783" s="422"/>
      <c r="AL783" s="422"/>
      <c r="AM783" s="422"/>
      <c r="AN783" s="422"/>
      <c r="AO783" s="422"/>
      <c r="AP783" s="422"/>
      <c r="AQ783" s="422"/>
      <c r="AR783" s="422"/>
      <c r="AS783" s="422"/>
      <c r="AT783" s="423"/>
      <c r="AU783" s="418">
        <v>2</v>
      </c>
      <c r="AV783" s="419"/>
      <c r="AW783" s="419"/>
      <c r="AX783" s="420"/>
    </row>
    <row r="784" spans="1:50" ht="29.25" customHeight="1" x14ac:dyDescent="0.15">
      <c r="A784" s="575"/>
      <c r="B784" s="785"/>
      <c r="C784" s="785"/>
      <c r="D784" s="785"/>
      <c r="E784" s="785"/>
      <c r="F784" s="786"/>
      <c r="G784" s="367" t="s">
        <v>628</v>
      </c>
      <c r="H784" s="368"/>
      <c r="I784" s="368"/>
      <c r="J784" s="368"/>
      <c r="K784" s="369"/>
      <c r="L784" s="421" t="s">
        <v>629</v>
      </c>
      <c r="M784" s="422"/>
      <c r="N784" s="422"/>
      <c r="O784" s="422"/>
      <c r="P784" s="422"/>
      <c r="Q784" s="422"/>
      <c r="R784" s="422"/>
      <c r="S784" s="422"/>
      <c r="T784" s="422"/>
      <c r="U784" s="422"/>
      <c r="V784" s="422"/>
      <c r="W784" s="422"/>
      <c r="X784" s="423"/>
      <c r="Y784" s="418">
        <v>3.4</v>
      </c>
      <c r="Z784" s="419"/>
      <c r="AA784" s="419"/>
      <c r="AB784" s="425"/>
      <c r="AC784" s="367" t="s">
        <v>627</v>
      </c>
      <c r="AD784" s="368"/>
      <c r="AE784" s="368"/>
      <c r="AF784" s="368"/>
      <c r="AG784" s="369"/>
      <c r="AH784" s="421" t="s">
        <v>633</v>
      </c>
      <c r="AI784" s="422"/>
      <c r="AJ784" s="422"/>
      <c r="AK784" s="422"/>
      <c r="AL784" s="422"/>
      <c r="AM784" s="422"/>
      <c r="AN784" s="422"/>
      <c r="AO784" s="422"/>
      <c r="AP784" s="422"/>
      <c r="AQ784" s="422"/>
      <c r="AR784" s="422"/>
      <c r="AS784" s="422"/>
      <c r="AT784" s="423"/>
      <c r="AU784" s="418">
        <v>1.2</v>
      </c>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9.2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30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5.9</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370</v>
      </c>
      <c r="AI837" s="365"/>
      <c r="AJ837" s="365"/>
      <c r="AK837" s="365"/>
      <c r="AL837" s="365" t="s">
        <v>21</v>
      </c>
      <c r="AM837" s="365"/>
      <c r="AN837" s="365"/>
      <c r="AO837" s="446"/>
      <c r="AP837" s="447" t="s">
        <v>301</v>
      </c>
      <c r="AQ837" s="447"/>
      <c r="AR837" s="447"/>
      <c r="AS837" s="447"/>
      <c r="AT837" s="447"/>
      <c r="AU837" s="447"/>
      <c r="AV837" s="447"/>
      <c r="AW837" s="447"/>
      <c r="AX837" s="447"/>
    </row>
    <row r="838" spans="1:50" ht="54.75" customHeight="1" x14ac:dyDescent="0.15">
      <c r="A838" s="424">
        <v>1</v>
      </c>
      <c r="B838" s="424">
        <v>1</v>
      </c>
      <c r="C838" s="444" t="s">
        <v>622</v>
      </c>
      <c r="D838" s="438"/>
      <c r="E838" s="438"/>
      <c r="F838" s="438"/>
      <c r="G838" s="438"/>
      <c r="H838" s="438"/>
      <c r="I838" s="438"/>
      <c r="J838" s="439">
        <v>6010001030403</v>
      </c>
      <c r="K838" s="440"/>
      <c r="L838" s="440"/>
      <c r="M838" s="440"/>
      <c r="N838" s="440"/>
      <c r="O838" s="440"/>
      <c r="P838" s="445" t="s">
        <v>623</v>
      </c>
      <c r="Q838" s="333"/>
      <c r="R838" s="333"/>
      <c r="S838" s="333"/>
      <c r="T838" s="333"/>
      <c r="U838" s="333"/>
      <c r="V838" s="333"/>
      <c r="W838" s="333"/>
      <c r="X838" s="333"/>
      <c r="Y838" s="334">
        <v>30</v>
      </c>
      <c r="Z838" s="335"/>
      <c r="AA838" s="335"/>
      <c r="AB838" s="336"/>
      <c r="AC838" s="347" t="s">
        <v>382</v>
      </c>
      <c r="AD838" s="443"/>
      <c r="AE838" s="443"/>
      <c r="AF838" s="443"/>
      <c r="AG838" s="443"/>
      <c r="AH838" s="441">
        <v>1</v>
      </c>
      <c r="AI838" s="442"/>
      <c r="AJ838" s="442"/>
      <c r="AK838" s="442"/>
      <c r="AL838" s="344">
        <v>100</v>
      </c>
      <c r="AM838" s="345"/>
      <c r="AN838" s="345"/>
      <c r="AO838" s="346"/>
      <c r="AP838" s="340" t="s">
        <v>637</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370</v>
      </c>
      <c r="AI870" s="365"/>
      <c r="AJ870" s="365"/>
      <c r="AK870" s="365"/>
      <c r="AL870" s="365" t="s">
        <v>21</v>
      </c>
      <c r="AM870" s="365"/>
      <c r="AN870" s="365"/>
      <c r="AO870" s="446"/>
      <c r="AP870" s="447" t="s">
        <v>301</v>
      </c>
      <c r="AQ870" s="447"/>
      <c r="AR870" s="447"/>
      <c r="AS870" s="447"/>
      <c r="AT870" s="447"/>
      <c r="AU870" s="447"/>
      <c r="AV870" s="447"/>
      <c r="AW870" s="447"/>
      <c r="AX870" s="447"/>
    </row>
    <row r="871" spans="1:50" ht="74.25" customHeight="1" x14ac:dyDescent="0.15">
      <c r="A871" s="424">
        <v>1</v>
      </c>
      <c r="B871" s="424">
        <v>1</v>
      </c>
      <c r="C871" s="444" t="s">
        <v>624</v>
      </c>
      <c r="D871" s="438"/>
      <c r="E871" s="438"/>
      <c r="F871" s="438"/>
      <c r="G871" s="438"/>
      <c r="H871" s="438"/>
      <c r="I871" s="438"/>
      <c r="J871" s="439">
        <v>7430005001035</v>
      </c>
      <c r="K871" s="440"/>
      <c r="L871" s="440"/>
      <c r="M871" s="440"/>
      <c r="N871" s="440"/>
      <c r="O871" s="440"/>
      <c r="P871" s="445" t="s">
        <v>625</v>
      </c>
      <c r="Q871" s="333"/>
      <c r="R871" s="333"/>
      <c r="S871" s="333"/>
      <c r="T871" s="333"/>
      <c r="U871" s="333"/>
      <c r="V871" s="333"/>
      <c r="W871" s="333"/>
      <c r="X871" s="333"/>
      <c r="Y871" s="334">
        <v>5.9</v>
      </c>
      <c r="Z871" s="335"/>
      <c r="AA871" s="335"/>
      <c r="AB871" s="336"/>
      <c r="AC871" s="347" t="s">
        <v>379</v>
      </c>
      <c r="AD871" s="443"/>
      <c r="AE871" s="443"/>
      <c r="AF871" s="443"/>
      <c r="AG871" s="443"/>
      <c r="AH871" s="441">
        <v>2</v>
      </c>
      <c r="AI871" s="442"/>
      <c r="AJ871" s="442"/>
      <c r="AK871" s="442"/>
      <c r="AL871" s="344">
        <v>100</v>
      </c>
      <c r="AM871" s="345"/>
      <c r="AN871" s="345"/>
      <c r="AO871" s="346"/>
      <c r="AP871" s="340" t="s">
        <v>567</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12"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370</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370</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370</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370</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370</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370</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561</v>
      </c>
      <c r="F1103" s="914"/>
      <c r="G1103" s="914"/>
      <c r="H1103" s="914"/>
      <c r="I1103" s="914"/>
      <c r="J1103" s="439" t="s">
        <v>561</v>
      </c>
      <c r="K1103" s="440"/>
      <c r="L1103" s="440"/>
      <c r="M1103" s="440"/>
      <c r="N1103" s="440"/>
      <c r="O1103" s="440"/>
      <c r="P1103" s="917" t="s">
        <v>562</v>
      </c>
      <c r="Q1103" s="333"/>
      <c r="R1103" s="333"/>
      <c r="S1103" s="333"/>
      <c r="T1103" s="333"/>
      <c r="U1103" s="333"/>
      <c r="V1103" s="333"/>
      <c r="W1103" s="333"/>
      <c r="X1103" s="333"/>
      <c r="Y1103" s="918" t="s">
        <v>561</v>
      </c>
      <c r="Z1103" s="335"/>
      <c r="AA1103" s="335"/>
      <c r="AB1103" s="336"/>
      <c r="AC1103" s="341"/>
      <c r="AD1103" s="341"/>
      <c r="AE1103" s="341"/>
      <c r="AF1103" s="341"/>
      <c r="AG1103" s="341"/>
      <c r="AH1103" s="919" t="s">
        <v>561</v>
      </c>
      <c r="AI1103" s="343"/>
      <c r="AJ1103" s="343"/>
      <c r="AK1103" s="343"/>
      <c r="AL1103" s="920" t="s">
        <v>561</v>
      </c>
      <c r="AM1103" s="345"/>
      <c r="AN1103" s="345"/>
      <c r="AO1103" s="346"/>
      <c r="AP1103" s="921" t="s">
        <v>562</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21">
      <formula>IF(RIGHT(TEXT(P14,"0.#"),1)=".",FALSE,TRUE)</formula>
    </cfRule>
    <cfRule type="expression" dxfId="2748" priority="14022">
      <formula>IF(RIGHT(TEXT(P14,"0.#"),1)=".",TRUE,FALSE)</formula>
    </cfRule>
  </conditionalFormatting>
  <conditionalFormatting sqref="AE32">
    <cfRule type="expression" dxfId="2747" priority="14011">
      <formula>IF(RIGHT(TEXT(AE32,"0.#"),1)=".",FALSE,TRUE)</formula>
    </cfRule>
    <cfRule type="expression" dxfId="2746" priority="14012">
      <formula>IF(RIGHT(TEXT(AE32,"0.#"),1)=".",TRUE,FALSE)</formula>
    </cfRule>
  </conditionalFormatting>
  <conditionalFormatting sqref="P18:AX18">
    <cfRule type="expression" dxfId="2745" priority="13897">
      <formula>IF(RIGHT(TEXT(P18,"0.#"),1)=".",FALSE,TRUE)</formula>
    </cfRule>
    <cfRule type="expression" dxfId="2744" priority="13898">
      <formula>IF(RIGHT(TEXT(P18,"0.#"),1)=".",TRUE,FALSE)</formula>
    </cfRule>
  </conditionalFormatting>
  <conditionalFormatting sqref="Y783">
    <cfRule type="expression" dxfId="2743" priority="13893">
      <formula>IF(RIGHT(TEXT(Y783,"0.#"),1)=".",FALSE,TRUE)</formula>
    </cfRule>
    <cfRule type="expression" dxfId="2742" priority="13894">
      <formula>IF(RIGHT(TEXT(Y783,"0.#"),1)=".",TRUE,FALSE)</formula>
    </cfRule>
  </conditionalFormatting>
  <conditionalFormatting sqref="Y792">
    <cfRule type="expression" dxfId="2741" priority="13889">
      <formula>IF(RIGHT(TEXT(Y792,"0.#"),1)=".",FALSE,TRUE)</formula>
    </cfRule>
    <cfRule type="expression" dxfId="2740" priority="13890">
      <formula>IF(RIGHT(TEXT(Y792,"0.#"),1)=".",TRUE,FALSE)</formula>
    </cfRule>
  </conditionalFormatting>
  <conditionalFormatting sqref="Y823:Y830 Y821 Y810:Y817 Y808 Y797:Y804 Y795">
    <cfRule type="expression" dxfId="2739" priority="13671">
      <formula>IF(RIGHT(TEXT(Y795,"0.#"),1)=".",FALSE,TRUE)</formula>
    </cfRule>
    <cfRule type="expression" dxfId="2738" priority="13672">
      <formula>IF(RIGHT(TEXT(Y795,"0.#"),1)=".",TRUE,FALSE)</formula>
    </cfRule>
  </conditionalFormatting>
  <conditionalFormatting sqref="P16:AQ17 P15:AX15 P13:AX13">
    <cfRule type="expression" dxfId="2737" priority="13719">
      <formula>IF(RIGHT(TEXT(P13,"0.#"),1)=".",FALSE,TRUE)</formula>
    </cfRule>
    <cfRule type="expression" dxfId="2736" priority="13720">
      <formula>IF(RIGHT(TEXT(P13,"0.#"),1)=".",TRUE,FALSE)</formula>
    </cfRule>
  </conditionalFormatting>
  <conditionalFormatting sqref="P19:AJ19">
    <cfRule type="expression" dxfId="2735" priority="13717">
      <formula>IF(RIGHT(TEXT(P19,"0.#"),1)=".",FALSE,TRUE)</formula>
    </cfRule>
    <cfRule type="expression" dxfId="2734" priority="13718">
      <formula>IF(RIGHT(TEXT(P19,"0.#"),1)=".",TRUE,FALSE)</formula>
    </cfRule>
  </conditionalFormatting>
  <conditionalFormatting sqref="AE101 AQ101">
    <cfRule type="expression" dxfId="2733" priority="13709">
      <formula>IF(RIGHT(TEXT(AE101,"0.#"),1)=".",FALSE,TRUE)</formula>
    </cfRule>
    <cfRule type="expression" dxfId="2732" priority="13710">
      <formula>IF(RIGHT(TEXT(AE101,"0.#"),1)=".",TRUE,FALSE)</formula>
    </cfRule>
  </conditionalFormatting>
  <conditionalFormatting sqref="Y784:Y791 Y782">
    <cfRule type="expression" dxfId="2731" priority="13695">
      <formula>IF(RIGHT(TEXT(Y782,"0.#"),1)=".",FALSE,TRUE)</formula>
    </cfRule>
    <cfRule type="expression" dxfId="2730" priority="13696">
      <formula>IF(RIGHT(TEXT(Y782,"0.#"),1)=".",TRUE,FALSE)</formula>
    </cfRule>
  </conditionalFormatting>
  <conditionalFormatting sqref="AU783">
    <cfRule type="expression" dxfId="2729" priority="13693">
      <formula>IF(RIGHT(TEXT(AU783,"0.#"),1)=".",FALSE,TRUE)</formula>
    </cfRule>
    <cfRule type="expression" dxfId="2728" priority="13694">
      <formula>IF(RIGHT(TEXT(AU783,"0.#"),1)=".",TRUE,FALSE)</formula>
    </cfRule>
  </conditionalFormatting>
  <conditionalFormatting sqref="AU792">
    <cfRule type="expression" dxfId="2727" priority="13691">
      <formula>IF(RIGHT(TEXT(AU792,"0.#"),1)=".",FALSE,TRUE)</formula>
    </cfRule>
    <cfRule type="expression" dxfId="2726" priority="13692">
      <formula>IF(RIGHT(TEXT(AU792,"0.#"),1)=".",TRUE,FALSE)</formula>
    </cfRule>
  </conditionalFormatting>
  <conditionalFormatting sqref="AU784:AU791 AU782">
    <cfRule type="expression" dxfId="2725" priority="13689">
      <formula>IF(RIGHT(TEXT(AU782,"0.#"),1)=".",FALSE,TRUE)</formula>
    </cfRule>
    <cfRule type="expression" dxfId="2724" priority="13690">
      <formula>IF(RIGHT(TEXT(AU782,"0.#"),1)=".",TRUE,FALSE)</formula>
    </cfRule>
  </conditionalFormatting>
  <conditionalFormatting sqref="Y822 Y809 Y796">
    <cfRule type="expression" dxfId="2723" priority="13675">
      <formula>IF(RIGHT(TEXT(Y796,"0.#"),1)=".",FALSE,TRUE)</formula>
    </cfRule>
    <cfRule type="expression" dxfId="2722" priority="13676">
      <formula>IF(RIGHT(TEXT(Y796,"0.#"),1)=".",TRUE,FALSE)</formula>
    </cfRule>
  </conditionalFormatting>
  <conditionalFormatting sqref="Y831 Y818 Y805">
    <cfRule type="expression" dxfId="2721" priority="13673">
      <formula>IF(RIGHT(TEXT(Y805,"0.#"),1)=".",FALSE,TRUE)</formula>
    </cfRule>
    <cfRule type="expression" dxfId="2720" priority="13674">
      <formula>IF(RIGHT(TEXT(Y805,"0.#"),1)=".",TRUE,FALSE)</formula>
    </cfRule>
  </conditionalFormatting>
  <conditionalFormatting sqref="AU822 AU809 AU796">
    <cfRule type="expression" dxfId="2719" priority="13669">
      <formula>IF(RIGHT(TEXT(AU796,"0.#"),1)=".",FALSE,TRUE)</formula>
    </cfRule>
    <cfRule type="expression" dxfId="2718" priority="13670">
      <formula>IF(RIGHT(TEXT(AU796,"0.#"),1)=".",TRUE,FALSE)</formula>
    </cfRule>
  </conditionalFormatting>
  <conditionalFormatting sqref="AU831 AU818 AU805">
    <cfRule type="expression" dxfId="2717" priority="13667">
      <formula>IF(RIGHT(TEXT(AU805,"0.#"),1)=".",FALSE,TRUE)</formula>
    </cfRule>
    <cfRule type="expression" dxfId="2716" priority="13668">
      <formula>IF(RIGHT(TEXT(AU805,"0.#"),1)=".",TRUE,FALSE)</formula>
    </cfRule>
  </conditionalFormatting>
  <conditionalFormatting sqref="AU823:AU830 AU821 AU810:AU817 AU808 AU797:AU804 AU795">
    <cfRule type="expression" dxfId="2715" priority="13665">
      <formula>IF(RIGHT(TEXT(AU795,"0.#"),1)=".",FALSE,TRUE)</formula>
    </cfRule>
    <cfRule type="expression" dxfId="2714" priority="13666">
      <formula>IF(RIGHT(TEXT(AU795,"0.#"),1)=".",TRUE,FALSE)</formula>
    </cfRule>
  </conditionalFormatting>
  <conditionalFormatting sqref="AM87">
    <cfRule type="expression" dxfId="2713" priority="13319">
      <formula>IF(RIGHT(TEXT(AM87,"0.#"),1)=".",FALSE,TRUE)</formula>
    </cfRule>
    <cfRule type="expression" dxfId="2712" priority="13320">
      <formula>IF(RIGHT(TEXT(AM87,"0.#"),1)=".",TRUE,FALSE)</formula>
    </cfRule>
  </conditionalFormatting>
  <conditionalFormatting sqref="AE55">
    <cfRule type="expression" dxfId="2711" priority="13387">
      <formula>IF(RIGHT(TEXT(AE55,"0.#"),1)=".",FALSE,TRUE)</formula>
    </cfRule>
    <cfRule type="expression" dxfId="2710" priority="13388">
      <formula>IF(RIGHT(TEXT(AE55,"0.#"),1)=".",TRUE,FALSE)</formula>
    </cfRule>
  </conditionalFormatting>
  <conditionalFormatting sqref="AI55">
    <cfRule type="expression" dxfId="2709" priority="13385">
      <formula>IF(RIGHT(TEXT(AI55,"0.#"),1)=".",FALSE,TRUE)</formula>
    </cfRule>
    <cfRule type="expression" dxfId="2708" priority="13386">
      <formula>IF(RIGHT(TEXT(AI55,"0.#"),1)=".",TRUE,FALSE)</formula>
    </cfRule>
  </conditionalFormatting>
  <conditionalFormatting sqref="AE33">
    <cfRule type="expression" dxfId="2707" priority="13479">
      <formula>IF(RIGHT(TEXT(AE33,"0.#"),1)=".",FALSE,TRUE)</formula>
    </cfRule>
    <cfRule type="expression" dxfId="2706" priority="13480">
      <formula>IF(RIGHT(TEXT(AE33,"0.#"),1)=".",TRUE,FALSE)</formula>
    </cfRule>
  </conditionalFormatting>
  <conditionalFormatting sqref="AE34">
    <cfRule type="expression" dxfId="2705" priority="13477">
      <formula>IF(RIGHT(TEXT(AE34,"0.#"),1)=".",FALSE,TRUE)</formula>
    </cfRule>
    <cfRule type="expression" dxfId="2704" priority="13478">
      <formula>IF(RIGHT(TEXT(AE34,"0.#"),1)=".",TRUE,FALSE)</formula>
    </cfRule>
  </conditionalFormatting>
  <conditionalFormatting sqref="AI34 AM34">
    <cfRule type="expression" dxfId="2703" priority="13475">
      <formula>IF(RIGHT(TEXT(AI34,"0.#"),1)=".",FALSE,TRUE)</formula>
    </cfRule>
    <cfRule type="expression" dxfId="2702" priority="13476">
      <formula>IF(RIGHT(TEXT(AI34,"0.#"),1)=".",TRUE,FALSE)</formula>
    </cfRule>
  </conditionalFormatting>
  <conditionalFormatting sqref="AI33 AM33">
    <cfRule type="expression" dxfId="2701" priority="13473">
      <formula>IF(RIGHT(TEXT(AI33,"0.#"),1)=".",FALSE,TRUE)</formula>
    </cfRule>
    <cfRule type="expression" dxfId="2700" priority="13474">
      <formula>IF(RIGHT(TEXT(AI33,"0.#"),1)=".",TRUE,FALSE)</formula>
    </cfRule>
  </conditionalFormatting>
  <conditionalFormatting sqref="AI32 AM32">
    <cfRule type="expression" dxfId="2699" priority="13471">
      <formula>IF(RIGHT(TEXT(AI32,"0.#"),1)=".",FALSE,TRUE)</formula>
    </cfRule>
    <cfRule type="expression" dxfId="2698" priority="13472">
      <formula>IF(RIGHT(TEXT(AI32,"0.#"),1)=".",TRUE,FALSE)</formula>
    </cfRule>
  </conditionalFormatting>
  <conditionalFormatting sqref="AQ32:AQ34">
    <cfRule type="expression" dxfId="2697" priority="13459">
      <formula>IF(RIGHT(TEXT(AQ32,"0.#"),1)=".",FALSE,TRUE)</formula>
    </cfRule>
    <cfRule type="expression" dxfId="2696" priority="13460">
      <formula>IF(RIGHT(TEXT(AQ32,"0.#"),1)=".",TRUE,FALSE)</formula>
    </cfRule>
  </conditionalFormatting>
  <conditionalFormatting sqref="AU32:AU34">
    <cfRule type="expression" dxfId="2695" priority="13457">
      <formula>IF(RIGHT(TEXT(AU32,"0.#"),1)=".",FALSE,TRUE)</formula>
    </cfRule>
    <cfRule type="expression" dxfId="2694" priority="13458">
      <formula>IF(RIGHT(TEXT(AU32,"0.#"),1)=".",TRUE,FALSE)</formula>
    </cfRule>
  </conditionalFormatting>
  <conditionalFormatting sqref="AE53">
    <cfRule type="expression" dxfId="2693" priority="13391">
      <formula>IF(RIGHT(TEXT(AE53,"0.#"),1)=".",FALSE,TRUE)</formula>
    </cfRule>
    <cfRule type="expression" dxfId="2692" priority="13392">
      <formula>IF(RIGHT(TEXT(AE53,"0.#"),1)=".",TRUE,FALSE)</formula>
    </cfRule>
  </conditionalFormatting>
  <conditionalFormatting sqref="AE54">
    <cfRule type="expression" dxfId="2691" priority="13389">
      <formula>IF(RIGHT(TEXT(AE54,"0.#"),1)=".",FALSE,TRUE)</formula>
    </cfRule>
    <cfRule type="expression" dxfId="2690" priority="13390">
      <formula>IF(RIGHT(TEXT(AE54,"0.#"),1)=".",TRUE,FALSE)</formula>
    </cfRule>
  </conditionalFormatting>
  <conditionalFormatting sqref="AI54">
    <cfRule type="expression" dxfId="2689" priority="13383">
      <formula>IF(RIGHT(TEXT(AI54,"0.#"),1)=".",FALSE,TRUE)</formula>
    </cfRule>
    <cfRule type="expression" dxfId="2688" priority="13384">
      <formula>IF(RIGHT(TEXT(AI54,"0.#"),1)=".",TRUE,FALSE)</formula>
    </cfRule>
  </conditionalFormatting>
  <conditionalFormatting sqref="AI53">
    <cfRule type="expression" dxfId="2687" priority="13381">
      <formula>IF(RIGHT(TEXT(AI53,"0.#"),1)=".",FALSE,TRUE)</formula>
    </cfRule>
    <cfRule type="expression" dxfId="2686" priority="13382">
      <formula>IF(RIGHT(TEXT(AI53,"0.#"),1)=".",TRUE,FALSE)</formula>
    </cfRule>
  </conditionalFormatting>
  <conditionalFormatting sqref="AM53">
    <cfRule type="expression" dxfId="2685" priority="13379">
      <formula>IF(RIGHT(TEXT(AM53,"0.#"),1)=".",FALSE,TRUE)</formula>
    </cfRule>
    <cfRule type="expression" dxfId="2684" priority="13380">
      <formula>IF(RIGHT(TEXT(AM53,"0.#"),1)=".",TRUE,FALSE)</formula>
    </cfRule>
  </conditionalFormatting>
  <conditionalFormatting sqref="AM54">
    <cfRule type="expression" dxfId="2683" priority="13377">
      <formula>IF(RIGHT(TEXT(AM54,"0.#"),1)=".",FALSE,TRUE)</formula>
    </cfRule>
    <cfRule type="expression" dxfId="2682" priority="13378">
      <formula>IF(RIGHT(TEXT(AM54,"0.#"),1)=".",TRUE,FALSE)</formula>
    </cfRule>
  </conditionalFormatting>
  <conditionalFormatting sqref="AM55">
    <cfRule type="expression" dxfId="2681" priority="13375">
      <formula>IF(RIGHT(TEXT(AM55,"0.#"),1)=".",FALSE,TRUE)</formula>
    </cfRule>
    <cfRule type="expression" dxfId="2680" priority="13376">
      <formula>IF(RIGHT(TEXT(AM55,"0.#"),1)=".",TRUE,FALSE)</formula>
    </cfRule>
  </conditionalFormatting>
  <conditionalFormatting sqref="AE60">
    <cfRule type="expression" dxfId="2679" priority="13361">
      <formula>IF(RIGHT(TEXT(AE60,"0.#"),1)=".",FALSE,TRUE)</formula>
    </cfRule>
    <cfRule type="expression" dxfId="2678" priority="13362">
      <formula>IF(RIGHT(TEXT(AE60,"0.#"),1)=".",TRUE,FALSE)</formula>
    </cfRule>
  </conditionalFormatting>
  <conditionalFormatting sqref="AE61">
    <cfRule type="expression" dxfId="2677" priority="13359">
      <formula>IF(RIGHT(TEXT(AE61,"0.#"),1)=".",FALSE,TRUE)</formula>
    </cfRule>
    <cfRule type="expression" dxfId="2676" priority="13360">
      <formula>IF(RIGHT(TEXT(AE61,"0.#"),1)=".",TRUE,FALSE)</formula>
    </cfRule>
  </conditionalFormatting>
  <conditionalFormatting sqref="AE62">
    <cfRule type="expression" dxfId="2675" priority="13357">
      <formula>IF(RIGHT(TEXT(AE62,"0.#"),1)=".",FALSE,TRUE)</formula>
    </cfRule>
    <cfRule type="expression" dxfId="2674" priority="13358">
      <formula>IF(RIGHT(TEXT(AE62,"0.#"),1)=".",TRUE,FALSE)</formula>
    </cfRule>
  </conditionalFormatting>
  <conditionalFormatting sqref="AI62">
    <cfRule type="expression" dxfId="2673" priority="13355">
      <formula>IF(RIGHT(TEXT(AI62,"0.#"),1)=".",FALSE,TRUE)</formula>
    </cfRule>
    <cfRule type="expression" dxfId="2672" priority="13356">
      <formula>IF(RIGHT(TEXT(AI62,"0.#"),1)=".",TRUE,FALSE)</formula>
    </cfRule>
  </conditionalFormatting>
  <conditionalFormatting sqref="AI61">
    <cfRule type="expression" dxfId="2671" priority="13353">
      <formula>IF(RIGHT(TEXT(AI61,"0.#"),1)=".",FALSE,TRUE)</formula>
    </cfRule>
    <cfRule type="expression" dxfId="2670" priority="13354">
      <formula>IF(RIGHT(TEXT(AI61,"0.#"),1)=".",TRUE,FALSE)</formula>
    </cfRule>
  </conditionalFormatting>
  <conditionalFormatting sqref="AI60">
    <cfRule type="expression" dxfId="2669" priority="13351">
      <formula>IF(RIGHT(TEXT(AI60,"0.#"),1)=".",FALSE,TRUE)</formula>
    </cfRule>
    <cfRule type="expression" dxfId="2668" priority="13352">
      <formula>IF(RIGHT(TEXT(AI60,"0.#"),1)=".",TRUE,FALSE)</formula>
    </cfRule>
  </conditionalFormatting>
  <conditionalFormatting sqref="AM60">
    <cfRule type="expression" dxfId="2667" priority="13349">
      <formula>IF(RIGHT(TEXT(AM60,"0.#"),1)=".",FALSE,TRUE)</formula>
    </cfRule>
    <cfRule type="expression" dxfId="2666" priority="13350">
      <formula>IF(RIGHT(TEXT(AM60,"0.#"),1)=".",TRUE,FALSE)</formula>
    </cfRule>
  </conditionalFormatting>
  <conditionalFormatting sqref="AM61">
    <cfRule type="expression" dxfId="2665" priority="13347">
      <formula>IF(RIGHT(TEXT(AM61,"0.#"),1)=".",FALSE,TRUE)</formula>
    </cfRule>
    <cfRule type="expression" dxfId="2664" priority="13348">
      <formula>IF(RIGHT(TEXT(AM61,"0.#"),1)=".",TRUE,FALSE)</formula>
    </cfRule>
  </conditionalFormatting>
  <conditionalFormatting sqref="AM62">
    <cfRule type="expression" dxfId="2663" priority="13345">
      <formula>IF(RIGHT(TEXT(AM62,"0.#"),1)=".",FALSE,TRUE)</formula>
    </cfRule>
    <cfRule type="expression" dxfId="2662" priority="13346">
      <formula>IF(RIGHT(TEXT(AM62,"0.#"),1)=".",TRUE,FALSE)</formula>
    </cfRule>
  </conditionalFormatting>
  <conditionalFormatting sqref="AE87">
    <cfRule type="expression" dxfId="2661" priority="13331">
      <formula>IF(RIGHT(TEXT(AE87,"0.#"),1)=".",FALSE,TRUE)</formula>
    </cfRule>
    <cfRule type="expression" dxfId="2660" priority="13332">
      <formula>IF(RIGHT(TEXT(AE87,"0.#"),1)=".",TRUE,FALSE)</formula>
    </cfRule>
  </conditionalFormatting>
  <conditionalFormatting sqref="AE88">
    <cfRule type="expression" dxfId="2659" priority="13329">
      <formula>IF(RIGHT(TEXT(AE88,"0.#"),1)=".",FALSE,TRUE)</formula>
    </cfRule>
    <cfRule type="expression" dxfId="2658" priority="13330">
      <formula>IF(RIGHT(TEXT(AE88,"0.#"),1)=".",TRUE,FALSE)</formula>
    </cfRule>
  </conditionalFormatting>
  <conditionalFormatting sqref="AE89">
    <cfRule type="expression" dxfId="2657" priority="13327">
      <formula>IF(RIGHT(TEXT(AE89,"0.#"),1)=".",FALSE,TRUE)</formula>
    </cfRule>
    <cfRule type="expression" dxfId="2656" priority="13328">
      <formula>IF(RIGHT(TEXT(AE89,"0.#"),1)=".",TRUE,FALSE)</formula>
    </cfRule>
  </conditionalFormatting>
  <conditionalFormatting sqref="AI89">
    <cfRule type="expression" dxfId="2655" priority="13325">
      <formula>IF(RIGHT(TEXT(AI89,"0.#"),1)=".",FALSE,TRUE)</formula>
    </cfRule>
    <cfRule type="expression" dxfId="2654" priority="13326">
      <formula>IF(RIGHT(TEXT(AI89,"0.#"),1)=".",TRUE,FALSE)</formula>
    </cfRule>
  </conditionalFormatting>
  <conditionalFormatting sqref="AI88">
    <cfRule type="expression" dxfId="2653" priority="13323">
      <formula>IF(RIGHT(TEXT(AI88,"0.#"),1)=".",FALSE,TRUE)</formula>
    </cfRule>
    <cfRule type="expression" dxfId="2652" priority="13324">
      <formula>IF(RIGHT(TEXT(AI88,"0.#"),1)=".",TRUE,FALSE)</formula>
    </cfRule>
  </conditionalFormatting>
  <conditionalFormatting sqref="AI87">
    <cfRule type="expression" dxfId="2651" priority="13321">
      <formula>IF(RIGHT(TEXT(AI87,"0.#"),1)=".",FALSE,TRUE)</formula>
    </cfRule>
    <cfRule type="expression" dxfId="2650" priority="13322">
      <formula>IF(RIGHT(TEXT(AI87,"0.#"),1)=".",TRUE,FALSE)</formula>
    </cfRule>
  </conditionalFormatting>
  <conditionalFormatting sqref="AM88">
    <cfRule type="expression" dxfId="2649" priority="13317">
      <formula>IF(RIGHT(TEXT(AM88,"0.#"),1)=".",FALSE,TRUE)</formula>
    </cfRule>
    <cfRule type="expression" dxfId="2648" priority="13318">
      <formula>IF(RIGHT(TEXT(AM88,"0.#"),1)=".",TRUE,FALSE)</formula>
    </cfRule>
  </conditionalFormatting>
  <conditionalFormatting sqref="AM89">
    <cfRule type="expression" dxfId="2647" priority="13315">
      <formula>IF(RIGHT(TEXT(AM89,"0.#"),1)=".",FALSE,TRUE)</formula>
    </cfRule>
    <cfRule type="expression" dxfId="2646" priority="13316">
      <formula>IF(RIGHT(TEXT(AM89,"0.#"),1)=".",TRUE,FALSE)</formula>
    </cfRule>
  </conditionalFormatting>
  <conditionalFormatting sqref="AE92">
    <cfRule type="expression" dxfId="2645" priority="13301">
      <formula>IF(RIGHT(TEXT(AE92,"0.#"),1)=".",FALSE,TRUE)</formula>
    </cfRule>
    <cfRule type="expression" dxfId="2644" priority="13302">
      <formula>IF(RIGHT(TEXT(AE92,"0.#"),1)=".",TRUE,FALSE)</formula>
    </cfRule>
  </conditionalFormatting>
  <conditionalFormatting sqref="AE93">
    <cfRule type="expression" dxfId="2643" priority="13299">
      <formula>IF(RIGHT(TEXT(AE93,"0.#"),1)=".",FALSE,TRUE)</formula>
    </cfRule>
    <cfRule type="expression" dxfId="2642" priority="13300">
      <formula>IF(RIGHT(TEXT(AE93,"0.#"),1)=".",TRUE,FALSE)</formula>
    </cfRule>
  </conditionalFormatting>
  <conditionalFormatting sqref="AE94">
    <cfRule type="expression" dxfId="2641" priority="13297">
      <formula>IF(RIGHT(TEXT(AE94,"0.#"),1)=".",FALSE,TRUE)</formula>
    </cfRule>
    <cfRule type="expression" dxfId="2640" priority="13298">
      <formula>IF(RIGHT(TEXT(AE94,"0.#"),1)=".",TRUE,FALSE)</formula>
    </cfRule>
  </conditionalFormatting>
  <conditionalFormatting sqref="AI94">
    <cfRule type="expression" dxfId="2639" priority="13295">
      <formula>IF(RIGHT(TEXT(AI94,"0.#"),1)=".",FALSE,TRUE)</formula>
    </cfRule>
    <cfRule type="expression" dxfId="2638" priority="13296">
      <formula>IF(RIGHT(TEXT(AI94,"0.#"),1)=".",TRUE,FALSE)</formula>
    </cfRule>
  </conditionalFormatting>
  <conditionalFormatting sqref="AI93">
    <cfRule type="expression" dxfId="2637" priority="13293">
      <formula>IF(RIGHT(TEXT(AI93,"0.#"),1)=".",FALSE,TRUE)</formula>
    </cfRule>
    <cfRule type="expression" dxfId="2636" priority="13294">
      <formula>IF(RIGHT(TEXT(AI93,"0.#"),1)=".",TRUE,FALSE)</formula>
    </cfRule>
  </conditionalFormatting>
  <conditionalFormatting sqref="AI92">
    <cfRule type="expression" dxfId="2635" priority="13291">
      <formula>IF(RIGHT(TEXT(AI92,"0.#"),1)=".",FALSE,TRUE)</formula>
    </cfRule>
    <cfRule type="expression" dxfId="2634" priority="13292">
      <formula>IF(RIGHT(TEXT(AI92,"0.#"),1)=".",TRUE,FALSE)</formula>
    </cfRule>
  </conditionalFormatting>
  <conditionalFormatting sqref="AM92">
    <cfRule type="expression" dxfId="2633" priority="13289">
      <formula>IF(RIGHT(TEXT(AM92,"0.#"),1)=".",FALSE,TRUE)</formula>
    </cfRule>
    <cfRule type="expression" dxfId="2632" priority="13290">
      <formula>IF(RIGHT(TEXT(AM92,"0.#"),1)=".",TRUE,FALSE)</formula>
    </cfRule>
  </conditionalFormatting>
  <conditionalFormatting sqref="AM93">
    <cfRule type="expression" dxfId="2631" priority="13287">
      <formula>IF(RIGHT(TEXT(AM93,"0.#"),1)=".",FALSE,TRUE)</formula>
    </cfRule>
    <cfRule type="expression" dxfId="2630" priority="13288">
      <formula>IF(RIGHT(TEXT(AM93,"0.#"),1)=".",TRUE,FALSE)</formula>
    </cfRule>
  </conditionalFormatting>
  <conditionalFormatting sqref="AM94">
    <cfRule type="expression" dxfId="2629" priority="13285">
      <formula>IF(RIGHT(TEXT(AM94,"0.#"),1)=".",FALSE,TRUE)</formula>
    </cfRule>
    <cfRule type="expression" dxfId="2628" priority="13286">
      <formula>IF(RIGHT(TEXT(AM94,"0.#"),1)=".",TRUE,FALSE)</formula>
    </cfRule>
  </conditionalFormatting>
  <conditionalFormatting sqref="AE97">
    <cfRule type="expression" dxfId="2627" priority="13271">
      <formula>IF(RIGHT(TEXT(AE97,"0.#"),1)=".",FALSE,TRUE)</formula>
    </cfRule>
    <cfRule type="expression" dxfId="2626" priority="13272">
      <formula>IF(RIGHT(TEXT(AE97,"0.#"),1)=".",TRUE,FALSE)</formula>
    </cfRule>
  </conditionalFormatting>
  <conditionalFormatting sqref="AE98">
    <cfRule type="expression" dxfId="2625" priority="13269">
      <formula>IF(RIGHT(TEXT(AE98,"0.#"),1)=".",FALSE,TRUE)</formula>
    </cfRule>
    <cfRule type="expression" dxfId="2624" priority="13270">
      <formula>IF(RIGHT(TEXT(AE98,"0.#"),1)=".",TRUE,FALSE)</formula>
    </cfRule>
  </conditionalFormatting>
  <conditionalFormatting sqref="AE99">
    <cfRule type="expression" dxfId="2623" priority="13267">
      <formula>IF(RIGHT(TEXT(AE99,"0.#"),1)=".",FALSE,TRUE)</formula>
    </cfRule>
    <cfRule type="expression" dxfId="2622" priority="13268">
      <formula>IF(RIGHT(TEXT(AE99,"0.#"),1)=".",TRUE,FALSE)</formula>
    </cfRule>
  </conditionalFormatting>
  <conditionalFormatting sqref="AI99">
    <cfRule type="expression" dxfId="2621" priority="13265">
      <formula>IF(RIGHT(TEXT(AI99,"0.#"),1)=".",FALSE,TRUE)</formula>
    </cfRule>
    <cfRule type="expression" dxfId="2620" priority="13266">
      <formula>IF(RIGHT(TEXT(AI99,"0.#"),1)=".",TRUE,FALSE)</formula>
    </cfRule>
  </conditionalFormatting>
  <conditionalFormatting sqref="AI98">
    <cfRule type="expression" dxfId="2619" priority="13263">
      <formula>IF(RIGHT(TEXT(AI98,"0.#"),1)=".",FALSE,TRUE)</formula>
    </cfRule>
    <cfRule type="expression" dxfId="2618" priority="13264">
      <formula>IF(RIGHT(TEXT(AI98,"0.#"),1)=".",TRUE,FALSE)</formula>
    </cfRule>
  </conditionalFormatting>
  <conditionalFormatting sqref="AI97">
    <cfRule type="expression" dxfId="2617" priority="13261">
      <formula>IF(RIGHT(TEXT(AI97,"0.#"),1)=".",FALSE,TRUE)</formula>
    </cfRule>
    <cfRule type="expression" dxfId="2616" priority="13262">
      <formula>IF(RIGHT(TEXT(AI97,"0.#"),1)=".",TRUE,FALSE)</formula>
    </cfRule>
  </conditionalFormatting>
  <conditionalFormatting sqref="AM97">
    <cfRule type="expression" dxfId="2615" priority="13259">
      <formula>IF(RIGHT(TEXT(AM97,"0.#"),1)=".",FALSE,TRUE)</formula>
    </cfRule>
    <cfRule type="expression" dxfId="2614" priority="13260">
      <formula>IF(RIGHT(TEXT(AM97,"0.#"),1)=".",TRUE,FALSE)</formula>
    </cfRule>
  </conditionalFormatting>
  <conditionalFormatting sqref="AM98">
    <cfRule type="expression" dxfId="2613" priority="13257">
      <formula>IF(RIGHT(TEXT(AM98,"0.#"),1)=".",FALSE,TRUE)</formula>
    </cfRule>
    <cfRule type="expression" dxfId="2612" priority="13258">
      <formula>IF(RIGHT(TEXT(AM98,"0.#"),1)=".",TRUE,FALSE)</formula>
    </cfRule>
  </conditionalFormatting>
  <conditionalFormatting sqref="AM99">
    <cfRule type="expression" dxfId="2611" priority="13255">
      <formula>IF(RIGHT(TEXT(AM99,"0.#"),1)=".",FALSE,TRUE)</formula>
    </cfRule>
    <cfRule type="expression" dxfId="2610" priority="13256">
      <formula>IF(RIGHT(TEXT(AM99,"0.#"),1)=".",TRUE,FALSE)</formula>
    </cfRule>
  </conditionalFormatting>
  <conditionalFormatting sqref="AI101">
    <cfRule type="expression" dxfId="2609" priority="13241">
      <formula>IF(RIGHT(TEXT(AI101,"0.#"),1)=".",FALSE,TRUE)</formula>
    </cfRule>
    <cfRule type="expression" dxfId="2608" priority="13242">
      <formula>IF(RIGHT(TEXT(AI101,"0.#"),1)=".",TRUE,FALSE)</formula>
    </cfRule>
  </conditionalFormatting>
  <conditionalFormatting sqref="AM101">
    <cfRule type="expression" dxfId="2607" priority="13239">
      <formula>IF(RIGHT(TEXT(AM101,"0.#"),1)=".",FALSE,TRUE)</formula>
    </cfRule>
    <cfRule type="expression" dxfId="2606" priority="13240">
      <formula>IF(RIGHT(TEXT(AM101,"0.#"),1)=".",TRUE,FALSE)</formula>
    </cfRule>
  </conditionalFormatting>
  <conditionalFormatting sqref="AE102">
    <cfRule type="expression" dxfId="2605" priority="13237">
      <formula>IF(RIGHT(TEXT(AE102,"0.#"),1)=".",FALSE,TRUE)</formula>
    </cfRule>
    <cfRule type="expression" dxfId="2604" priority="13238">
      <formula>IF(RIGHT(TEXT(AE102,"0.#"),1)=".",TRUE,FALSE)</formula>
    </cfRule>
  </conditionalFormatting>
  <conditionalFormatting sqref="AI102">
    <cfRule type="expression" dxfId="2603" priority="13235">
      <formula>IF(RIGHT(TEXT(AI102,"0.#"),1)=".",FALSE,TRUE)</formula>
    </cfRule>
    <cfRule type="expression" dxfId="2602" priority="13236">
      <formula>IF(RIGHT(TEXT(AI102,"0.#"),1)=".",TRUE,FALSE)</formula>
    </cfRule>
  </conditionalFormatting>
  <conditionalFormatting sqref="AM102">
    <cfRule type="expression" dxfId="2601" priority="13233">
      <formula>IF(RIGHT(TEXT(AM102,"0.#"),1)=".",FALSE,TRUE)</formula>
    </cfRule>
    <cfRule type="expression" dxfId="2600" priority="13234">
      <formula>IF(RIGHT(TEXT(AM102,"0.#"),1)=".",TRUE,FALSE)</formula>
    </cfRule>
  </conditionalFormatting>
  <conditionalFormatting sqref="AQ102">
    <cfRule type="expression" dxfId="2599" priority="13231">
      <formula>IF(RIGHT(TEXT(AQ102,"0.#"),1)=".",FALSE,TRUE)</formula>
    </cfRule>
    <cfRule type="expression" dxfId="2598" priority="13232">
      <formula>IF(RIGHT(TEXT(AQ102,"0.#"),1)=".",TRUE,FALSE)</formula>
    </cfRule>
  </conditionalFormatting>
  <conditionalFormatting sqref="AE104">
    <cfRule type="expression" dxfId="2597" priority="13229">
      <formula>IF(RIGHT(TEXT(AE104,"0.#"),1)=".",FALSE,TRUE)</formula>
    </cfRule>
    <cfRule type="expression" dxfId="2596" priority="13230">
      <formula>IF(RIGHT(TEXT(AE104,"0.#"),1)=".",TRUE,FALSE)</formula>
    </cfRule>
  </conditionalFormatting>
  <conditionalFormatting sqref="AI104">
    <cfRule type="expression" dxfId="2595" priority="13227">
      <formula>IF(RIGHT(TEXT(AI104,"0.#"),1)=".",FALSE,TRUE)</formula>
    </cfRule>
    <cfRule type="expression" dxfId="2594" priority="13228">
      <formula>IF(RIGHT(TEXT(AI104,"0.#"),1)=".",TRUE,FALSE)</formula>
    </cfRule>
  </conditionalFormatting>
  <conditionalFormatting sqref="AM104">
    <cfRule type="expression" dxfId="2593" priority="13225">
      <formula>IF(RIGHT(TEXT(AM104,"0.#"),1)=".",FALSE,TRUE)</formula>
    </cfRule>
    <cfRule type="expression" dxfId="2592" priority="13226">
      <formula>IF(RIGHT(TEXT(AM104,"0.#"),1)=".",TRUE,FALSE)</formula>
    </cfRule>
  </conditionalFormatting>
  <conditionalFormatting sqref="AE105">
    <cfRule type="expression" dxfId="2591" priority="13223">
      <formula>IF(RIGHT(TEXT(AE105,"0.#"),1)=".",FALSE,TRUE)</formula>
    </cfRule>
    <cfRule type="expression" dxfId="2590" priority="13224">
      <formula>IF(RIGHT(TEXT(AE105,"0.#"),1)=".",TRUE,FALSE)</formula>
    </cfRule>
  </conditionalFormatting>
  <conditionalFormatting sqref="AI105">
    <cfRule type="expression" dxfId="2589" priority="13221">
      <formula>IF(RIGHT(TEXT(AI105,"0.#"),1)=".",FALSE,TRUE)</formula>
    </cfRule>
    <cfRule type="expression" dxfId="2588" priority="13222">
      <formula>IF(RIGHT(TEXT(AI105,"0.#"),1)=".",TRUE,FALSE)</formula>
    </cfRule>
  </conditionalFormatting>
  <conditionalFormatting sqref="AM105">
    <cfRule type="expression" dxfId="2587" priority="13219">
      <formula>IF(RIGHT(TEXT(AM105,"0.#"),1)=".",FALSE,TRUE)</formula>
    </cfRule>
    <cfRule type="expression" dxfId="2586" priority="13220">
      <formula>IF(RIGHT(TEXT(AM105,"0.#"),1)=".",TRUE,FALSE)</formula>
    </cfRule>
  </conditionalFormatting>
  <conditionalFormatting sqref="AE107">
    <cfRule type="expression" dxfId="2585" priority="13215">
      <formula>IF(RIGHT(TEXT(AE107,"0.#"),1)=".",FALSE,TRUE)</formula>
    </cfRule>
    <cfRule type="expression" dxfId="2584" priority="13216">
      <formula>IF(RIGHT(TEXT(AE107,"0.#"),1)=".",TRUE,FALSE)</formula>
    </cfRule>
  </conditionalFormatting>
  <conditionalFormatting sqref="AI107">
    <cfRule type="expression" dxfId="2583" priority="13213">
      <formula>IF(RIGHT(TEXT(AI107,"0.#"),1)=".",FALSE,TRUE)</formula>
    </cfRule>
    <cfRule type="expression" dxfId="2582" priority="13214">
      <formula>IF(RIGHT(TEXT(AI107,"0.#"),1)=".",TRUE,FALSE)</formula>
    </cfRule>
  </conditionalFormatting>
  <conditionalFormatting sqref="AM107">
    <cfRule type="expression" dxfId="2581" priority="13211">
      <formula>IF(RIGHT(TEXT(AM107,"0.#"),1)=".",FALSE,TRUE)</formula>
    </cfRule>
    <cfRule type="expression" dxfId="2580" priority="13212">
      <formula>IF(RIGHT(TEXT(AM107,"0.#"),1)=".",TRUE,FALSE)</formula>
    </cfRule>
  </conditionalFormatting>
  <conditionalFormatting sqref="AE108">
    <cfRule type="expression" dxfId="2579" priority="13209">
      <formula>IF(RIGHT(TEXT(AE108,"0.#"),1)=".",FALSE,TRUE)</formula>
    </cfRule>
    <cfRule type="expression" dxfId="2578" priority="13210">
      <formula>IF(RIGHT(TEXT(AE108,"0.#"),1)=".",TRUE,FALSE)</formula>
    </cfRule>
  </conditionalFormatting>
  <conditionalFormatting sqref="AI108">
    <cfRule type="expression" dxfId="2577" priority="13207">
      <formula>IF(RIGHT(TEXT(AI108,"0.#"),1)=".",FALSE,TRUE)</formula>
    </cfRule>
    <cfRule type="expression" dxfId="2576" priority="13208">
      <formula>IF(RIGHT(TEXT(AI108,"0.#"),1)=".",TRUE,FALSE)</formula>
    </cfRule>
  </conditionalFormatting>
  <conditionalFormatting sqref="AM108">
    <cfRule type="expression" dxfId="2575" priority="13205">
      <formula>IF(RIGHT(TEXT(AM108,"0.#"),1)=".",FALSE,TRUE)</formula>
    </cfRule>
    <cfRule type="expression" dxfId="2574" priority="13206">
      <formula>IF(RIGHT(TEXT(AM108,"0.#"),1)=".",TRUE,FALSE)</formula>
    </cfRule>
  </conditionalFormatting>
  <conditionalFormatting sqref="AE110">
    <cfRule type="expression" dxfId="2573" priority="13201">
      <formula>IF(RIGHT(TEXT(AE110,"0.#"),1)=".",FALSE,TRUE)</formula>
    </cfRule>
    <cfRule type="expression" dxfId="2572" priority="13202">
      <formula>IF(RIGHT(TEXT(AE110,"0.#"),1)=".",TRUE,FALSE)</formula>
    </cfRule>
  </conditionalFormatting>
  <conditionalFormatting sqref="AI110">
    <cfRule type="expression" dxfId="2571" priority="13199">
      <formula>IF(RIGHT(TEXT(AI110,"0.#"),1)=".",FALSE,TRUE)</formula>
    </cfRule>
    <cfRule type="expression" dxfId="2570" priority="13200">
      <formula>IF(RIGHT(TEXT(AI110,"0.#"),1)=".",TRUE,FALSE)</formula>
    </cfRule>
  </conditionalFormatting>
  <conditionalFormatting sqref="AM110">
    <cfRule type="expression" dxfId="2569" priority="13197">
      <formula>IF(RIGHT(TEXT(AM110,"0.#"),1)=".",FALSE,TRUE)</formula>
    </cfRule>
    <cfRule type="expression" dxfId="2568" priority="13198">
      <formula>IF(RIGHT(TEXT(AM110,"0.#"),1)=".",TRUE,FALSE)</formula>
    </cfRule>
  </conditionalFormatting>
  <conditionalFormatting sqref="AE111">
    <cfRule type="expression" dxfId="2567" priority="13195">
      <formula>IF(RIGHT(TEXT(AE111,"0.#"),1)=".",FALSE,TRUE)</formula>
    </cfRule>
    <cfRule type="expression" dxfId="2566" priority="13196">
      <formula>IF(RIGHT(TEXT(AE111,"0.#"),1)=".",TRUE,FALSE)</formula>
    </cfRule>
  </conditionalFormatting>
  <conditionalFormatting sqref="AI111">
    <cfRule type="expression" dxfId="2565" priority="13193">
      <formula>IF(RIGHT(TEXT(AI111,"0.#"),1)=".",FALSE,TRUE)</formula>
    </cfRule>
    <cfRule type="expression" dxfId="2564" priority="13194">
      <formula>IF(RIGHT(TEXT(AI111,"0.#"),1)=".",TRUE,FALSE)</formula>
    </cfRule>
  </conditionalFormatting>
  <conditionalFormatting sqref="AM111">
    <cfRule type="expression" dxfId="2563" priority="13191">
      <formula>IF(RIGHT(TEXT(AM111,"0.#"),1)=".",FALSE,TRUE)</formula>
    </cfRule>
    <cfRule type="expression" dxfId="2562" priority="13192">
      <formula>IF(RIGHT(TEXT(AM111,"0.#"),1)=".",TRUE,FALSE)</formula>
    </cfRule>
  </conditionalFormatting>
  <conditionalFormatting sqref="AE113">
    <cfRule type="expression" dxfId="2561" priority="13187">
      <formula>IF(RIGHT(TEXT(AE113,"0.#"),1)=".",FALSE,TRUE)</formula>
    </cfRule>
    <cfRule type="expression" dxfId="2560" priority="13188">
      <formula>IF(RIGHT(TEXT(AE113,"0.#"),1)=".",TRUE,FALSE)</formula>
    </cfRule>
  </conditionalFormatting>
  <conditionalFormatting sqref="AI113">
    <cfRule type="expression" dxfId="2559" priority="13185">
      <formula>IF(RIGHT(TEXT(AI113,"0.#"),1)=".",FALSE,TRUE)</formula>
    </cfRule>
    <cfRule type="expression" dxfId="2558" priority="13186">
      <formula>IF(RIGHT(TEXT(AI113,"0.#"),1)=".",TRUE,FALSE)</formula>
    </cfRule>
  </conditionalFormatting>
  <conditionalFormatting sqref="AM113">
    <cfRule type="expression" dxfId="2557" priority="13183">
      <formula>IF(RIGHT(TEXT(AM113,"0.#"),1)=".",FALSE,TRUE)</formula>
    </cfRule>
    <cfRule type="expression" dxfId="2556" priority="13184">
      <formula>IF(RIGHT(TEXT(AM113,"0.#"),1)=".",TRUE,FALSE)</formula>
    </cfRule>
  </conditionalFormatting>
  <conditionalFormatting sqref="AE114">
    <cfRule type="expression" dxfId="2555" priority="13181">
      <formula>IF(RIGHT(TEXT(AE114,"0.#"),1)=".",FALSE,TRUE)</formula>
    </cfRule>
    <cfRule type="expression" dxfId="2554" priority="13182">
      <formula>IF(RIGHT(TEXT(AE114,"0.#"),1)=".",TRUE,FALSE)</formula>
    </cfRule>
  </conditionalFormatting>
  <conditionalFormatting sqref="AI114">
    <cfRule type="expression" dxfId="2553" priority="13179">
      <formula>IF(RIGHT(TEXT(AI114,"0.#"),1)=".",FALSE,TRUE)</formula>
    </cfRule>
    <cfRule type="expression" dxfId="2552" priority="13180">
      <formula>IF(RIGHT(TEXT(AI114,"0.#"),1)=".",TRUE,FALSE)</formula>
    </cfRule>
  </conditionalFormatting>
  <conditionalFormatting sqref="AM114">
    <cfRule type="expression" dxfId="2551" priority="13177">
      <formula>IF(RIGHT(TEXT(AM114,"0.#"),1)=".",FALSE,TRUE)</formula>
    </cfRule>
    <cfRule type="expression" dxfId="2550" priority="13178">
      <formula>IF(RIGHT(TEXT(AM114,"0.#"),1)=".",TRUE,FALSE)</formula>
    </cfRule>
  </conditionalFormatting>
  <conditionalFormatting sqref="AE116 AQ116">
    <cfRule type="expression" dxfId="2549" priority="13173">
      <formula>IF(RIGHT(TEXT(AE116,"0.#"),1)=".",FALSE,TRUE)</formula>
    </cfRule>
    <cfRule type="expression" dxfId="2548" priority="13174">
      <formula>IF(RIGHT(TEXT(AE116,"0.#"),1)=".",TRUE,FALSE)</formula>
    </cfRule>
  </conditionalFormatting>
  <conditionalFormatting sqref="AI116">
    <cfRule type="expression" dxfId="2547" priority="13171">
      <formula>IF(RIGHT(TEXT(AI116,"0.#"),1)=".",FALSE,TRUE)</formula>
    </cfRule>
    <cfRule type="expression" dxfId="2546" priority="13172">
      <formula>IF(RIGHT(TEXT(AI116,"0.#"),1)=".",TRUE,FALSE)</formula>
    </cfRule>
  </conditionalFormatting>
  <conditionalFormatting sqref="AM116">
    <cfRule type="expression" dxfId="2545" priority="13169">
      <formula>IF(RIGHT(TEXT(AM116,"0.#"),1)=".",FALSE,TRUE)</formula>
    </cfRule>
    <cfRule type="expression" dxfId="2544" priority="13170">
      <formula>IF(RIGHT(TEXT(AM116,"0.#"),1)=".",TRUE,FALSE)</formula>
    </cfRule>
  </conditionalFormatting>
  <conditionalFormatting sqref="AE117 AM117">
    <cfRule type="expression" dxfId="2543" priority="13167">
      <formula>IF(RIGHT(TEXT(AE117,"0.#"),1)=".",FALSE,TRUE)</formula>
    </cfRule>
    <cfRule type="expression" dxfId="2542" priority="13168">
      <formula>IF(RIGHT(TEXT(AE117,"0.#"),1)=".",TRUE,FALSE)</formula>
    </cfRule>
  </conditionalFormatting>
  <conditionalFormatting sqref="AI117">
    <cfRule type="expression" dxfId="2541" priority="13165">
      <formula>IF(RIGHT(TEXT(AI117,"0.#"),1)=".",FALSE,TRUE)</formula>
    </cfRule>
    <cfRule type="expression" dxfId="2540" priority="13166">
      <formula>IF(RIGHT(TEXT(AI117,"0.#"),1)=".",TRUE,FALSE)</formula>
    </cfRule>
  </conditionalFormatting>
  <conditionalFormatting sqref="AQ117">
    <cfRule type="expression" dxfId="2539" priority="13161">
      <formula>IF(RIGHT(TEXT(AQ117,"0.#"),1)=".",FALSE,TRUE)</formula>
    </cfRule>
    <cfRule type="expression" dxfId="2538" priority="13162">
      <formula>IF(RIGHT(TEXT(AQ117,"0.#"),1)=".",TRUE,FALSE)</formula>
    </cfRule>
  </conditionalFormatting>
  <conditionalFormatting sqref="AE119 AQ119">
    <cfRule type="expression" dxfId="2537" priority="13159">
      <formula>IF(RIGHT(TEXT(AE119,"0.#"),1)=".",FALSE,TRUE)</formula>
    </cfRule>
    <cfRule type="expression" dxfId="2536" priority="13160">
      <formula>IF(RIGHT(TEXT(AE119,"0.#"),1)=".",TRUE,FALSE)</formula>
    </cfRule>
  </conditionalFormatting>
  <conditionalFormatting sqref="AI119">
    <cfRule type="expression" dxfId="2535" priority="13157">
      <formula>IF(RIGHT(TEXT(AI119,"0.#"),1)=".",FALSE,TRUE)</formula>
    </cfRule>
    <cfRule type="expression" dxfId="2534" priority="13158">
      <formula>IF(RIGHT(TEXT(AI119,"0.#"),1)=".",TRUE,FALSE)</formula>
    </cfRule>
  </conditionalFormatting>
  <conditionalFormatting sqref="AM119">
    <cfRule type="expression" dxfId="2533" priority="13155">
      <formula>IF(RIGHT(TEXT(AM119,"0.#"),1)=".",FALSE,TRUE)</formula>
    </cfRule>
    <cfRule type="expression" dxfId="2532" priority="13156">
      <formula>IF(RIGHT(TEXT(AM119,"0.#"),1)=".",TRUE,FALSE)</formula>
    </cfRule>
  </conditionalFormatting>
  <conditionalFormatting sqref="AQ120">
    <cfRule type="expression" dxfId="2531" priority="13147">
      <formula>IF(RIGHT(TEXT(AQ120,"0.#"),1)=".",FALSE,TRUE)</formula>
    </cfRule>
    <cfRule type="expression" dxfId="2530" priority="13148">
      <formula>IF(RIGHT(TEXT(AQ120,"0.#"),1)=".",TRUE,FALSE)</formula>
    </cfRule>
  </conditionalFormatting>
  <conditionalFormatting sqref="AE122 AQ122">
    <cfRule type="expression" dxfId="2529" priority="13145">
      <formula>IF(RIGHT(TEXT(AE122,"0.#"),1)=".",FALSE,TRUE)</formula>
    </cfRule>
    <cfRule type="expression" dxfId="2528" priority="13146">
      <formula>IF(RIGHT(TEXT(AE122,"0.#"),1)=".",TRUE,FALSE)</formula>
    </cfRule>
  </conditionalFormatting>
  <conditionalFormatting sqref="AI122">
    <cfRule type="expression" dxfId="2527" priority="13143">
      <formula>IF(RIGHT(TEXT(AI122,"0.#"),1)=".",FALSE,TRUE)</formula>
    </cfRule>
    <cfRule type="expression" dxfId="2526" priority="13144">
      <formula>IF(RIGHT(TEXT(AI122,"0.#"),1)=".",TRUE,FALSE)</formula>
    </cfRule>
  </conditionalFormatting>
  <conditionalFormatting sqref="AM122">
    <cfRule type="expression" dxfId="2525" priority="13141">
      <formula>IF(RIGHT(TEXT(AM122,"0.#"),1)=".",FALSE,TRUE)</formula>
    </cfRule>
    <cfRule type="expression" dxfId="2524" priority="13142">
      <formula>IF(RIGHT(TEXT(AM122,"0.#"),1)=".",TRUE,FALSE)</formula>
    </cfRule>
  </conditionalFormatting>
  <conditionalFormatting sqref="AQ123">
    <cfRule type="expression" dxfId="2523" priority="13133">
      <formula>IF(RIGHT(TEXT(AQ123,"0.#"),1)=".",FALSE,TRUE)</formula>
    </cfRule>
    <cfRule type="expression" dxfId="2522" priority="13134">
      <formula>IF(RIGHT(TEXT(AQ123,"0.#"),1)=".",TRUE,FALSE)</formula>
    </cfRule>
  </conditionalFormatting>
  <conditionalFormatting sqref="AE125 AQ125">
    <cfRule type="expression" dxfId="2521" priority="13131">
      <formula>IF(RIGHT(TEXT(AE125,"0.#"),1)=".",FALSE,TRUE)</formula>
    </cfRule>
    <cfRule type="expression" dxfId="2520" priority="13132">
      <formula>IF(RIGHT(TEXT(AE125,"0.#"),1)=".",TRUE,FALSE)</formula>
    </cfRule>
  </conditionalFormatting>
  <conditionalFormatting sqref="AI125">
    <cfRule type="expression" dxfId="2519" priority="13129">
      <formula>IF(RIGHT(TEXT(AI125,"0.#"),1)=".",FALSE,TRUE)</formula>
    </cfRule>
    <cfRule type="expression" dxfId="2518" priority="13130">
      <formula>IF(RIGHT(TEXT(AI125,"0.#"),1)=".",TRUE,FALSE)</formula>
    </cfRule>
  </conditionalFormatting>
  <conditionalFormatting sqref="AM125">
    <cfRule type="expression" dxfId="2517" priority="13127">
      <formula>IF(RIGHT(TEXT(AM125,"0.#"),1)=".",FALSE,TRUE)</formula>
    </cfRule>
    <cfRule type="expression" dxfId="2516" priority="13128">
      <formula>IF(RIGHT(TEXT(AM125,"0.#"),1)=".",TRUE,FALSE)</formula>
    </cfRule>
  </conditionalFormatting>
  <conditionalFormatting sqref="AQ126">
    <cfRule type="expression" dxfId="2515" priority="13119">
      <formula>IF(RIGHT(TEXT(AQ126,"0.#"),1)=".",FALSE,TRUE)</formula>
    </cfRule>
    <cfRule type="expression" dxfId="2514" priority="13120">
      <formula>IF(RIGHT(TEXT(AQ126,"0.#"),1)=".",TRUE,FALSE)</formula>
    </cfRule>
  </conditionalFormatting>
  <conditionalFormatting sqref="AE128 AQ128">
    <cfRule type="expression" dxfId="2513" priority="13117">
      <formula>IF(RIGHT(TEXT(AE128,"0.#"),1)=".",FALSE,TRUE)</formula>
    </cfRule>
    <cfRule type="expression" dxfId="2512" priority="13118">
      <formula>IF(RIGHT(TEXT(AE128,"0.#"),1)=".",TRUE,FALSE)</formula>
    </cfRule>
  </conditionalFormatting>
  <conditionalFormatting sqref="AI128">
    <cfRule type="expression" dxfId="2511" priority="13115">
      <formula>IF(RIGHT(TEXT(AI128,"0.#"),1)=".",FALSE,TRUE)</formula>
    </cfRule>
    <cfRule type="expression" dxfId="2510" priority="13116">
      <formula>IF(RIGHT(TEXT(AI128,"0.#"),1)=".",TRUE,FALSE)</formula>
    </cfRule>
  </conditionalFormatting>
  <conditionalFormatting sqref="AM128">
    <cfRule type="expression" dxfId="2509" priority="13113">
      <formula>IF(RIGHT(TEXT(AM128,"0.#"),1)=".",FALSE,TRUE)</formula>
    </cfRule>
    <cfRule type="expression" dxfId="2508" priority="13114">
      <formula>IF(RIGHT(TEXT(AM128,"0.#"),1)=".",TRUE,FALSE)</formula>
    </cfRule>
  </conditionalFormatting>
  <conditionalFormatting sqref="AQ129">
    <cfRule type="expression" dxfId="2507" priority="13105">
      <formula>IF(RIGHT(TEXT(AQ129,"0.#"),1)=".",FALSE,TRUE)</formula>
    </cfRule>
    <cfRule type="expression" dxfId="2506" priority="13106">
      <formula>IF(RIGHT(TEXT(AQ129,"0.#"),1)=".",TRUE,FALSE)</formula>
    </cfRule>
  </conditionalFormatting>
  <conditionalFormatting sqref="AE75">
    <cfRule type="expression" dxfId="2505" priority="13103">
      <formula>IF(RIGHT(TEXT(AE75,"0.#"),1)=".",FALSE,TRUE)</formula>
    </cfRule>
    <cfRule type="expression" dxfId="2504" priority="13104">
      <formula>IF(RIGHT(TEXT(AE75,"0.#"),1)=".",TRUE,FALSE)</formula>
    </cfRule>
  </conditionalFormatting>
  <conditionalFormatting sqref="AE76">
    <cfRule type="expression" dxfId="2503" priority="13101">
      <formula>IF(RIGHT(TEXT(AE76,"0.#"),1)=".",FALSE,TRUE)</formula>
    </cfRule>
    <cfRule type="expression" dxfId="2502" priority="13102">
      <formula>IF(RIGHT(TEXT(AE76,"0.#"),1)=".",TRUE,FALSE)</formula>
    </cfRule>
  </conditionalFormatting>
  <conditionalFormatting sqref="AE77">
    <cfRule type="expression" dxfId="2501" priority="13099">
      <formula>IF(RIGHT(TEXT(AE77,"0.#"),1)=".",FALSE,TRUE)</formula>
    </cfRule>
    <cfRule type="expression" dxfId="2500" priority="13100">
      <formula>IF(RIGHT(TEXT(AE77,"0.#"),1)=".",TRUE,FALSE)</formula>
    </cfRule>
  </conditionalFormatting>
  <conditionalFormatting sqref="AI77">
    <cfRule type="expression" dxfId="2499" priority="13097">
      <formula>IF(RIGHT(TEXT(AI77,"0.#"),1)=".",FALSE,TRUE)</formula>
    </cfRule>
    <cfRule type="expression" dxfId="2498" priority="13098">
      <formula>IF(RIGHT(TEXT(AI77,"0.#"),1)=".",TRUE,FALSE)</formula>
    </cfRule>
  </conditionalFormatting>
  <conditionalFormatting sqref="AI76">
    <cfRule type="expression" dxfId="2497" priority="13095">
      <formula>IF(RIGHT(TEXT(AI76,"0.#"),1)=".",FALSE,TRUE)</formula>
    </cfRule>
    <cfRule type="expression" dxfId="2496" priority="13096">
      <formula>IF(RIGHT(TEXT(AI76,"0.#"),1)=".",TRUE,FALSE)</formula>
    </cfRule>
  </conditionalFormatting>
  <conditionalFormatting sqref="AI75">
    <cfRule type="expression" dxfId="2495" priority="13093">
      <formula>IF(RIGHT(TEXT(AI75,"0.#"),1)=".",FALSE,TRUE)</formula>
    </cfRule>
    <cfRule type="expression" dxfId="2494" priority="13094">
      <formula>IF(RIGHT(TEXT(AI75,"0.#"),1)=".",TRUE,FALSE)</formula>
    </cfRule>
  </conditionalFormatting>
  <conditionalFormatting sqref="AM75">
    <cfRule type="expression" dxfId="2493" priority="13091">
      <formula>IF(RIGHT(TEXT(AM75,"0.#"),1)=".",FALSE,TRUE)</formula>
    </cfRule>
    <cfRule type="expression" dxfId="2492" priority="13092">
      <formula>IF(RIGHT(TEXT(AM75,"0.#"),1)=".",TRUE,FALSE)</formula>
    </cfRule>
  </conditionalFormatting>
  <conditionalFormatting sqref="AM76">
    <cfRule type="expression" dxfId="2491" priority="13089">
      <formula>IF(RIGHT(TEXT(AM76,"0.#"),1)=".",FALSE,TRUE)</formula>
    </cfRule>
    <cfRule type="expression" dxfId="2490" priority="13090">
      <formula>IF(RIGHT(TEXT(AM76,"0.#"),1)=".",TRUE,FALSE)</formula>
    </cfRule>
  </conditionalFormatting>
  <conditionalFormatting sqref="AM77">
    <cfRule type="expression" dxfId="2489" priority="13087">
      <formula>IF(RIGHT(TEXT(AM77,"0.#"),1)=".",FALSE,TRUE)</formula>
    </cfRule>
    <cfRule type="expression" dxfId="2488" priority="13088">
      <formula>IF(RIGHT(TEXT(AM77,"0.#"),1)=".",TRUE,FALSE)</formula>
    </cfRule>
  </conditionalFormatting>
  <conditionalFormatting sqref="AE134:AE135 AU134:AU135 AI134:AI135 AQ134:AQ135 AM134:AM135">
    <cfRule type="expression" dxfId="2487" priority="13073">
      <formula>IF(RIGHT(TEXT(AE134,"0.#"),1)=".",FALSE,TRUE)</formula>
    </cfRule>
    <cfRule type="expression" dxfId="2486" priority="13074">
      <formula>IF(RIGHT(TEXT(AE134,"0.#"),1)=".",TRUE,FALSE)</formula>
    </cfRule>
  </conditionalFormatting>
  <conditionalFormatting sqref="AE433:AE435 AI433:AI435 AM433:AM435">
    <cfRule type="expression" dxfId="2485" priority="13043">
      <formula>IF(RIGHT(TEXT(AE433,"0.#"),1)=".",FALSE,TRUE)</formula>
    </cfRule>
    <cfRule type="expression" dxfId="2484" priority="13044">
      <formula>IF(RIGHT(TEXT(AE433,"0.#"),1)=".",TRUE,FALSE)</formula>
    </cfRule>
  </conditionalFormatting>
  <conditionalFormatting sqref="AU433:AU435">
    <cfRule type="expression" dxfId="2483" priority="13019">
      <formula>IF(RIGHT(TEXT(AU433,"0.#"),1)=".",FALSE,TRUE)</formula>
    </cfRule>
    <cfRule type="expression" dxfId="2482" priority="13020">
      <formula>IF(RIGHT(TEXT(AU433,"0.#"),1)=".",TRUE,FALSE)</formula>
    </cfRule>
  </conditionalFormatting>
  <conditionalFormatting sqref="AQ433:AQ435">
    <cfRule type="expression" dxfId="2481" priority="12919">
      <formula>IF(RIGHT(TEXT(AQ433,"0.#"),1)=".",FALSE,TRUE)</formula>
    </cfRule>
    <cfRule type="expression" dxfId="2480" priority="12920">
      <formula>IF(RIGHT(TEXT(AQ433,"0.#"),1)=".",TRUE,FALSE)</formula>
    </cfRule>
  </conditionalFormatting>
  <conditionalFormatting sqref="AL840:AO867">
    <cfRule type="expression" dxfId="2479" priority="6643">
      <formula>IF(AND(AL840&gt;=0, RIGHT(TEXT(AL840,"0.#"),1)&lt;&gt;"."),TRUE,FALSE)</formula>
    </cfRule>
    <cfRule type="expression" dxfId="2478" priority="6644">
      <formula>IF(AND(AL840&gt;=0, RIGHT(TEXT(AL840,"0.#"),1)="."),TRUE,FALSE)</formula>
    </cfRule>
    <cfRule type="expression" dxfId="2477" priority="6645">
      <formula>IF(AND(AL840&lt;0, RIGHT(TEXT(AL840,"0.#"),1)&lt;&gt;"."),TRUE,FALSE)</formula>
    </cfRule>
    <cfRule type="expression" dxfId="2476" priority="6646">
      <formula>IF(AND(AL840&lt;0, RIGHT(TEXT(AL840,"0.#"),1)="."),TRUE,FALSE)</formula>
    </cfRule>
  </conditionalFormatting>
  <conditionalFormatting sqref="AQ53:AQ55">
    <cfRule type="expression" dxfId="2475" priority="4665">
      <formula>IF(RIGHT(TEXT(AQ53,"0.#"),1)=".",FALSE,TRUE)</formula>
    </cfRule>
    <cfRule type="expression" dxfId="2474" priority="4666">
      <formula>IF(RIGHT(TEXT(AQ53,"0.#"),1)=".",TRUE,FALSE)</formula>
    </cfRule>
  </conditionalFormatting>
  <conditionalFormatting sqref="AU53:AU55">
    <cfRule type="expression" dxfId="2473" priority="4663">
      <formula>IF(RIGHT(TEXT(AU53,"0.#"),1)=".",FALSE,TRUE)</formula>
    </cfRule>
    <cfRule type="expression" dxfId="2472" priority="4664">
      <formula>IF(RIGHT(TEXT(AU53,"0.#"),1)=".",TRUE,FALSE)</formula>
    </cfRule>
  </conditionalFormatting>
  <conditionalFormatting sqref="AQ60:AQ62">
    <cfRule type="expression" dxfId="2471" priority="4661">
      <formula>IF(RIGHT(TEXT(AQ60,"0.#"),1)=".",FALSE,TRUE)</formula>
    </cfRule>
    <cfRule type="expression" dxfId="2470" priority="4662">
      <formula>IF(RIGHT(TEXT(AQ60,"0.#"),1)=".",TRUE,FALSE)</formula>
    </cfRule>
  </conditionalFormatting>
  <conditionalFormatting sqref="AU60:AU62">
    <cfRule type="expression" dxfId="2469" priority="4659">
      <formula>IF(RIGHT(TEXT(AU60,"0.#"),1)=".",FALSE,TRUE)</formula>
    </cfRule>
    <cfRule type="expression" dxfId="2468" priority="4660">
      <formula>IF(RIGHT(TEXT(AU60,"0.#"),1)=".",TRUE,FALSE)</formula>
    </cfRule>
  </conditionalFormatting>
  <conditionalFormatting sqref="AQ75:AQ77">
    <cfRule type="expression" dxfId="2467" priority="4657">
      <formula>IF(RIGHT(TEXT(AQ75,"0.#"),1)=".",FALSE,TRUE)</formula>
    </cfRule>
    <cfRule type="expression" dxfId="2466" priority="4658">
      <formula>IF(RIGHT(TEXT(AQ75,"0.#"),1)=".",TRUE,FALSE)</formula>
    </cfRule>
  </conditionalFormatting>
  <conditionalFormatting sqref="AU75:AU77">
    <cfRule type="expression" dxfId="2465" priority="4655">
      <formula>IF(RIGHT(TEXT(AU75,"0.#"),1)=".",FALSE,TRUE)</formula>
    </cfRule>
    <cfRule type="expression" dxfId="2464" priority="4656">
      <formula>IF(RIGHT(TEXT(AU75,"0.#"),1)=".",TRUE,FALSE)</formula>
    </cfRule>
  </conditionalFormatting>
  <conditionalFormatting sqref="AQ87:AQ89">
    <cfRule type="expression" dxfId="2463" priority="4653">
      <formula>IF(RIGHT(TEXT(AQ87,"0.#"),1)=".",FALSE,TRUE)</formula>
    </cfRule>
    <cfRule type="expression" dxfId="2462" priority="4654">
      <formula>IF(RIGHT(TEXT(AQ87,"0.#"),1)=".",TRUE,FALSE)</formula>
    </cfRule>
  </conditionalFormatting>
  <conditionalFormatting sqref="AU87:AU89">
    <cfRule type="expression" dxfId="2461" priority="4651">
      <formula>IF(RIGHT(TEXT(AU87,"0.#"),1)=".",FALSE,TRUE)</formula>
    </cfRule>
    <cfRule type="expression" dxfId="2460" priority="4652">
      <formula>IF(RIGHT(TEXT(AU87,"0.#"),1)=".",TRUE,FALSE)</formula>
    </cfRule>
  </conditionalFormatting>
  <conditionalFormatting sqref="AQ92:AQ94">
    <cfRule type="expression" dxfId="2459" priority="4649">
      <formula>IF(RIGHT(TEXT(AQ92,"0.#"),1)=".",FALSE,TRUE)</formula>
    </cfRule>
    <cfRule type="expression" dxfId="2458" priority="4650">
      <formula>IF(RIGHT(TEXT(AQ92,"0.#"),1)=".",TRUE,FALSE)</formula>
    </cfRule>
  </conditionalFormatting>
  <conditionalFormatting sqref="AU92:AU94">
    <cfRule type="expression" dxfId="2457" priority="4647">
      <formula>IF(RIGHT(TEXT(AU92,"0.#"),1)=".",FALSE,TRUE)</formula>
    </cfRule>
    <cfRule type="expression" dxfId="2456" priority="4648">
      <formula>IF(RIGHT(TEXT(AU92,"0.#"),1)=".",TRUE,FALSE)</formula>
    </cfRule>
  </conditionalFormatting>
  <conditionalFormatting sqref="AQ97:AQ99">
    <cfRule type="expression" dxfId="2455" priority="4645">
      <formula>IF(RIGHT(TEXT(AQ97,"0.#"),1)=".",FALSE,TRUE)</formula>
    </cfRule>
    <cfRule type="expression" dxfId="2454" priority="4646">
      <formula>IF(RIGHT(TEXT(AQ97,"0.#"),1)=".",TRUE,FALSE)</formula>
    </cfRule>
  </conditionalFormatting>
  <conditionalFormatting sqref="AU97:AU99">
    <cfRule type="expression" dxfId="2453" priority="4643">
      <formula>IF(RIGHT(TEXT(AU97,"0.#"),1)=".",FALSE,TRUE)</formula>
    </cfRule>
    <cfRule type="expression" dxfId="2452" priority="4644">
      <formula>IF(RIGHT(TEXT(AU97,"0.#"),1)=".",TRUE,FALSE)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0:Y867">
    <cfRule type="expression" dxfId="2435" priority="2971">
      <formula>IF(RIGHT(TEXT(Y840,"0.#"),1)=".",FALSE,TRUE)</formula>
    </cfRule>
    <cfRule type="expression" dxfId="2434" priority="2972">
      <formula>IF(RIGHT(TEXT(Y840,"0.#"),1)=".",TRUE,FALSE)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3:AO1132">
    <cfRule type="expression" dxfId="2405" priority="2877">
      <formula>IF(AND(AL1103&gt;=0, RIGHT(TEXT(AL1103,"0.#"),1)&lt;&gt;"."),TRUE,FALSE)</formula>
    </cfRule>
    <cfRule type="expression" dxfId="2404" priority="2878">
      <formula>IF(AND(AL1103&gt;=0, RIGHT(TEXT(AL1103,"0.#"),1)="."),TRUE,FALSE)</formula>
    </cfRule>
    <cfRule type="expression" dxfId="2403" priority="2879">
      <formula>IF(AND(AL1103&lt;0, RIGHT(TEXT(AL1103,"0.#"),1)&lt;&gt;"."),TRUE,FALSE)</formula>
    </cfRule>
    <cfRule type="expression" dxfId="2402" priority="2880">
      <formula>IF(AND(AL1103&lt;0, RIGHT(TEXT(AL1103,"0.#"),1)="."),TRUE,FALSE)</formula>
    </cfRule>
  </conditionalFormatting>
  <conditionalFormatting sqref="Y1103:Y1132">
    <cfRule type="expression" dxfId="2401" priority="2875">
      <formula>IF(RIGHT(TEXT(Y1103,"0.#"),1)=".",FALSE,TRUE)</formula>
    </cfRule>
    <cfRule type="expression" dxfId="2400" priority="2876">
      <formula>IF(RIGHT(TEXT(Y1103,"0.#"),1)=".",TRUE,FALSE)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9:AO839">
    <cfRule type="expression" dxfId="2391" priority="2829">
      <formula>IF(AND(AL839&gt;=0, RIGHT(TEXT(AL839,"0.#"),1)&lt;&gt;"."),TRUE,FALSE)</formula>
    </cfRule>
    <cfRule type="expression" dxfId="2390" priority="2830">
      <formula>IF(AND(AL839&gt;=0, RIGHT(TEXT(AL839,"0.#"),1)="."),TRUE,FALSE)</formula>
    </cfRule>
    <cfRule type="expression" dxfId="2389" priority="2831">
      <formula>IF(AND(AL839&lt;0, RIGHT(TEXT(AL839,"0.#"),1)&lt;&gt;"."),TRUE,FALSE)</formula>
    </cfRule>
    <cfRule type="expression" dxfId="2388" priority="2832">
      <formula>IF(AND(AL839&lt;0, RIGHT(TEXT(AL839,"0.#"),1)="."),TRUE,FALSE)</formula>
    </cfRule>
  </conditionalFormatting>
  <conditionalFormatting sqref="Y839">
    <cfRule type="expression" dxfId="2387" priority="2827">
      <formula>IF(RIGHT(TEXT(Y839,"0.#"),1)=".",FALSE,TRUE)</formula>
    </cfRule>
    <cfRule type="expression" dxfId="2386" priority="2828">
      <formula>IF(RIGHT(TEXT(Y839,"0.#"),1)=".",TRUE,FALSE)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458:AE460 AI458:AI460 AM458:AM460">
    <cfRule type="expression" dxfId="717" priority="17">
      <formula>IF(RIGHT(TEXT(AE458,"0.#"),1)=".",FALSE,TRUE)</formula>
    </cfRule>
    <cfRule type="expression" dxfId="716" priority="18">
      <formula>IF(RIGHT(TEXT(AE458,"0.#"),1)=".",TRUE,FALSE)</formula>
    </cfRule>
  </conditionalFormatting>
  <conditionalFormatting sqref="AU458:AU460">
    <cfRule type="expression" dxfId="715" priority="15">
      <formula>IF(RIGHT(TEXT(AU458,"0.#"),1)=".",FALSE,TRUE)</formula>
    </cfRule>
    <cfRule type="expression" dxfId="714" priority="16">
      <formula>IF(RIGHT(TEXT(AU458,"0.#"),1)=".",TRUE,FALSE)</formula>
    </cfRule>
  </conditionalFormatting>
  <conditionalFormatting sqref="AQ458:AQ460">
    <cfRule type="expression" dxfId="713" priority="13">
      <formula>IF(RIGHT(TEXT(AQ458,"0.#"),1)=".",FALSE,TRUE)</formula>
    </cfRule>
    <cfRule type="expression" dxfId="712" priority="14">
      <formula>IF(RIGHT(TEXT(AQ458,"0.#"),1)=".",TRUE,FALSE)</formula>
    </cfRule>
  </conditionalFormatting>
  <conditionalFormatting sqref="AE138:AE139 AU138:AU139 AI138:AI139 AM138:AM139 AQ138:AQ139">
    <cfRule type="expression" dxfId="711" priority="11">
      <formula>IF(RIGHT(TEXT(AE138,"0.#"),1)=".",FALSE,TRUE)</formula>
    </cfRule>
    <cfRule type="expression" dxfId="710" priority="12">
      <formula>IF(RIGHT(TEXT(AE138,"0.#"),1)=".",TRUE,FALSE)</formula>
    </cfRule>
  </conditionalFormatting>
  <conditionalFormatting sqref="AE194:AE195 AU194:AU195 AI194:AI195 AM194:AM195 AQ194:AQ195">
    <cfRule type="expression" dxfId="709" priority="9">
      <formula>IF(RIGHT(TEXT(AE194,"0.#"),1)=".",FALSE,TRUE)</formula>
    </cfRule>
    <cfRule type="expression" dxfId="708" priority="10">
      <formula>IF(RIGHT(TEXT(AE194,"0.#"),1)=".",TRUE,FALSE)</formula>
    </cfRule>
  </conditionalFormatting>
  <conditionalFormatting sqref="AE198:AE199 AU198:AU199 AI198:AI199 AM198:AM199 AQ198:AQ199">
    <cfRule type="expression" dxfId="707" priority="7">
      <formula>IF(RIGHT(TEXT(AE198,"0.#"),1)=".",FALSE,TRUE)</formula>
    </cfRule>
    <cfRule type="expression" dxfId="706" priority="8">
      <formula>IF(RIGHT(TEXT(AE198,"0.#"),1)=".",TRUE,FALSE)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49" man="1"/>
    <brk id="704"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375</v>
      </c>
      <c r="AI2" s="53" t="s">
        <v>412</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596</v>
      </c>
      <c r="M3" s="13" t="str">
        <f t="shared" ref="M3:M11" si="2">IF(L3="","",K3)</f>
        <v>文教及び科学振興</v>
      </c>
      <c r="N3" s="13" t="str">
        <f>IF(M3="",N2,IF(N2&lt;&gt;"",CONCATENATE(N2,"、",M3),M3))</f>
        <v>文教及び科学振興</v>
      </c>
      <c r="O3" s="13"/>
      <c r="P3" s="12" t="s">
        <v>75</v>
      </c>
      <c r="Q3" s="17" t="s">
        <v>596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440</v>
      </c>
      <c r="Z5" s="30"/>
      <c r="AA5" s="32" t="s">
        <v>534</v>
      </c>
      <c r="AB5" s="31"/>
      <c r="AC5" s="32" t="s">
        <v>179</v>
      </c>
      <c r="AD5" s="31"/>
      <c r="AE5" s="44" t="s">
        <v>388</v>
      </c>
      <c r="AF5" s="30"/>
      <c r="AG5" s="55" t="s">
        <v>378</v>
      </c>
      <c r="AI5" s="53" t="s">
        <v>427</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385</v>
      </c>
      <c r="AF6" s="30"/>
      <c r="AG6" s="55" t="s">
        <v>379</v>
      </c>
      <c r="AI6" s="53" t="s">
        <v>428</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380</v>
      </c>
      <c r="AH7" s="91"/>
      <c r="AI7" s="55" t="s">
        <v>405</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381</v>
      </c>
      <c r="AI8" s="53" t="s">
        <v>406</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445</v>
      </c>
      <c r="Z10" s="30"/>
      <c r="AA10" s="32" t="s">
        <v>539</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396</v>
      </c>
      <c r="AF2" s="395"/>
      <c r="AG2" s="395"/>
      <c r="AH2" s="395"/>
      <c r="AI2" s="395" t="s">
        <v>394</v>
      </c>
      <c r="AJ2" s="395"/>
      <c r="AK2" s="395"/>
      <c r="AL2" s="395"/>
      <c r="AM2" s="395" t="s">
        <v>423</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383</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396</v>
      </c>
      <c r="AF9" s="395"/>
      <c r="AG9" s="395"/>
      <c r="AH9" s="395"/>
      <c r="AI9" s="395" t="s">
        <v>394</v>
      </c>
      <c r="AJ9" s="395"/>
      <c r="AK9" s="395"/>
      <c r="AL9" s="395"/>
      <c r="AM9" s="395" t="s">
        <v>423</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383</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396</v>
      </c>
      <c r="AF16" s="395"/>
      <c r="AG16" s="395"/>
      <c r="AH16" s="395"/>
      <c r="AI16" s="395" t="s">
        <v>394</v>
      </c>
      <c r="AJ16" s="395"/>
      <c r="AK16" s="395"/>
      <c r="AL16" s="395"/>
      <c r="AM16" s="395" t="s">
        <v>423</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383</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396</v>
      </c>
      <c r="AF23" s="395"/>
      <c r="AG23" s="395"/>
      <c r="AH23" s="395"/>
      <c r="AI23" s="395" t="s">
        <v>394</v>
      </c>
      <c r="AJ23" s="395"/>
      <c r="AK23" s="395"/>
      <c r="AL23" s="395"/>
      <c r="AM23" s="395" t="s">
        <v>423</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383</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396</v>
      </c>
      <c r="AF30" s="395"/>
      <c r="AG30" s="395"/>
      <c r="AH30" s="395"/>
      <c r="AI30" s="395" t="s">
        <v>394</v>
      </c>
      <c r="AJ30" s="395"/>
      <c r="AK30" s="395"/>
      <c r="AL30" s="395"/>
      <c r="AM30" s="395" t="s">
        <v>423</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383</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396</v>
      </c>
      <c r="AF37" s="395"/>
      <c r="AG37" s="395"/>
      <c r="AH37" s="395"/>
      <c r="AI37" s="395" t="s">
        <v>394</v>
      </c>
      <c r="AJ37" s="395"/>
      <c r="AK37" s="395"/>
      <c r="AL37" s="395"/>
      <c r="AM37" s="395" t="s">
        <v>423</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383</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396</v>
      </c>
      <c r="AF44" s="395"/>
      <c r="AG44" s="395"/>
      <c r="AH44" s="395"/>
      <c r="AI44" s="395" t="s">
        <v>394</v>
      </c>
      <c r="AJ44" s="395"/>
      <c r="AK44" s="395"/>
      <c r="AL44" s="395"/>
      <c r="AM44" s="395" t="s">
        <v>423</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383</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396</v>
      </c>
      <c r="AF51" s="395"/>
      <c r="AG51" s="395"/>
      <c r="AH51" s="395"/>
      <c r="AI51" s="395" t="s">
        <v>394</v>
      </c>
      <c r="AJ51" s="395"/>
      <c r="AK51" s="395"/>
      <c r="AL51" s="395"/>
      <c r="AM51" s="395" t="s">
        <v>423</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396</v>
      </c>
      <c r="AF58" s="395"/>
      <c r="AG58" s="395"/>
      <c r="AH58" s="395"/>
      <c r="AI58" s="395" t="s">
        <v>394</v>
      </c>
      <c r="AJ58" s="395"/>
      <c r="AK58" s="395"/>
      <c r="AL58" s="395"/>
      <c r="AM58" s="395" t="s">
        <v>423</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396</v>
      </c>
      <c r="AF65" s="395"/>
      <c r="AG65" s="395"/>
      <c r="AH65" s="395"/>
      <c r="AI65" s="395" t="s">
        <v>394</v>
      </c>
      <c r="AJ65" s="395"/>
      <c r="AK65" s="395"/>
      <c r="AL65" s="395"/>
      <c r="AM65" s="395" t="s">
        <v>423</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383</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369</v>
      </c>
      <c r="H2" s="460"/>
      <c r="I2" s="460"/>
      <c r="J2" s="460"/>
      <c r="K2" s="460"/>
      <c r="L2" s="460"/>
      <c r="M2" s="460"/>
      <c r="N2" s="460"/>
      <c r="O2" s="460"/>
      <c r="P2" s="460"/>
      <c r="Q2" s="460"/>
      <c r="R2" s="460"/>
      <c r="S2" s="460"/>
      <c r="T2" s="460"/>
      <c r="U2" s="460"/>
      <c r="V2" s="460"/>
      <c r="W2" s="460"/>
      <c r="X2" s="460"/>
      <c r="Y2" s="460"/>
      <c r="Z2" s="460"/>
      <c r="AA2" s="460"/>
      <c r="AB2" s="461"/>
      <c r="AC2" s="459" t="s">
        <v>371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2020-09-18T07:57:42Z</cp:lastPrinted>
  <dcterms:created xsi:type="dcterms:W3CDTF">2012-03-13T00:50:25Z</dcterms:created>
  <dcterms:modified xsi:type="dcterms:W3CDTF">2020-10-02T13:50:03Z</dcterms:modified>
</cp:coreProperties>
</file>