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595" windowHeight="5310" activeTab="0"/>
  </bookViews>
  <sheets>
    <sheet name="学校数" sheetId="1" r:id="rId1"/>
    <sheet name="園児数" sheetId="2" r:id="rId2"/>
    <sheet name="教員数" sheetId="3" r:id="rId3"/>
    <sheet name="入力" sheetId="4" state="hidden" r:id="rId4"/>
    <sheet name="教員数（教員の年齢構成）" sheetId="5" r:id="rId5"/>
    <sheet name="職員数" sheetId="6" r:id="rId6"/>
    <sheet name="入園者数" sheetId="7" r:id="rId7"/>
    <sheet name="入力 (2)" sheetId="8" state="hidden" r:id="rId8"/>
  </sheets>
  <externalReferences>
    <externalReference r:id="rId11"/>
  </externalReferences>
  <definedNames>
    <definedName name="_xlnm.Print_Area" localSheetId="1">'園児数'!$A$1:$H$33</definedName>
    <definedName name="_xlnm.Print_Area" localSheetId="0">'学校数'!$A$1:$H$33</definedName>
    <definedName name="_xlnm.Print_Area" localSheetId="2">'教員数'!$A$1:$G$41</definedName>
    <definedName name="_xlnm.Print_Area" localSheetId="4">'教員数（教員の年齢構成）'!$A$4:$K$28</definedName>
    <definedName name="_xlnm.Print_Area" localSheetId="5">'職員数'!$A$1:$G$37</definedName>
    <definedName name="_xlnm.Print_Area" localSheetId="6">'入園者数'!$A$2:$E$35</definedName>
    <definedName name="PRINT_AREA1" localSheetId="1">'園児数'!$A$1:$H$31</definedName>
    <definedName name="PRINT_AREA1" localSheetId="4">#REF!</definedName>
    <definedName name="PRINT_AREA1">'学校数'!$A$1:$H$33</definedName>
  </definedNames>
  <calcPr fullCalcOnLoad="1"/>
</workbook>
</file>

<file path=xl/sharedStrings.xml><?xml version="1.0" encoding="utf-8"?>
<sst xmlns="http://schemas.openxmlformats.org/spreadsheetml/2006/main" count="326" uniqueCount="266">
  <si>
    <t>学　　　　校　　　　数</t>
  </si>
  <si>
    <t>私立の</t>
  </si>
  <si>
    <t>計</t>
  </si>
  <si>
    <t>本　園</t>
  </si>
  <si>
    <t>分　園</t>
  </si>
  <si>
    <t>区　分</t>
  </si>
  <si>
    <t>割　合　（％）</t>
  </si>
  <si>
    <t>区  分</t>
  </si>
  <si>
    <t>国  立</t>
  </si>
  <si>
    <t>公  立</t>
  </si>
  <si>
    <t>私  立</t>
  </si>
  <si>
    <t>Kindergartens</t>
  </si>
  <si>
    <t>Infants</t>
  </si>
  <si>
    <t>うち
学校法人立</t>
  </si>
  <si>
    <t>園　　　　児　　　　数</t>
  </si>
  <si>
    <t>Total</t>
  </si>
  <si>
    <t>Total</t>
  </si>
  <si>
    <t>National</t>
  </si>
  <si>
    <t>National</t>
  </si>
  <si>
    <t>Local</t>
  </si>
  <si>
    <t>Local</t>
  </si>
  <si>
    <t>Private</t>
  </si>
  <si>
    <t>Private</t>
  </si>
  <si>
    <t>School　corporation</t>
  </si>
  <si>
    <t>Percentage   of private</t>
  </si>
  <si>
    <t xml:space="preserve"> 昭和30年('55)</t>
  </si>
  <si>
    <t xml:space="preserve">     35('60)</t>
  </si>
  <si>
    <t xml:space="preserve">     40('65)</t>
  </si>
  <si>
    <t xml:space="preserve">     45('70)</t>
  </si>
  <si>
    <t xml:space="preserve">     50('75)</t>
  </si>
  <si>
    <t xml:space="preserve">     55('80)</t>
  </si>
  <si>
    <t xml:space="preserve">   　60('85)</t>
  </si>
  <si>
    <t xml:space="preserve"> 平成 2('90)</t>
  </si>
  <si>
    <t xml:space="preserve">      7('95)</t>
  </si>
  <si>
    <t xml:space="preserve">     12('00)</t>
  </si>
  <si>
    <t>Branch inst</t>
  </si>
  <si>
    <t xml:space="preserve">    昭和30年('55)</t>
  </si>
  <si>
    <t xml:space="preserve">        35('60)</t>
  </si>
  <si>
    <t xml:space="preserve">        40('65)</t>
  </si>
  <si>
    <t xml:space="preserve">        45('70)</t>
  </si>
  <si>
    <t xml:space="preserve">        50('75)</t>
  </si>
  <si>
    <t xml:space="preserve">        55('80)</t>
  </si>
  <si>
    <t xml:space="preserve">        60('85)</t>
  </si>
  <si>
    <t xml:space="preserve">    平成 2('90)</t>
  </si>
  <si>
    <t xml:space="preserve">         7('95)</t>
  </si>
  <si>
    <t xml:space="preserve">        12('00)</t>
  </si>
  <si>
    <t xml:space="preserve">     17('05)</t>
  </si>
  <si>
    <t xml:space="preserve">        17('05)</t>
  </si>
  <si>
    <t>Percentage attending private kindergarten</t>
  </si>
  <si>
    <t>Main inst</t>
  </si>
  <si>
    <t xml:space="preserve">     22('10)</t>
  </si>
  <si>
    <t xml:space="preserve">        22('10)</t>
  </si>
  <si>
    <t>教　　　　員　　　　数</t>
  </si>
  <si>
    <t>Full-time Teachers by Type of Position</t>
  </si>
  <si>
    <t>区  分</t>
  </si>
  <si>
    <t>国  立</t>
  </si>
  <si>
    <t>公  立</t>
  </si>
  <si>
    <t>女の割合</t>
  </si>
  <si>
    <t>うち女</t>
  </si>
  <si>
    <t>（％）</t>
  </si>
  <si>
    <t>Female</t>
  </si>
  <si>
    <t>Percentage of female</t>
  </si>
  <si>
    <t xml:space="preserve"> 　　昭和30年('55)</t>
  </si>
  <si>
    <t xml:space="preserve">     　　35('60)</t>
  </si>
  <si>
    <t xml:space="preserve">     　　40('65)</t>
  </si>
  <si>
    <t xml:space="preserve">    　　 45('70)</t>
  </si>
  <si>
    <t xml:space="preserve">   　　  50('75)</t>
  </si>
  <si>
    <t xml:space="preserve">    　　 55('80)</t>
  </si>
  <si>
    <t xml:space="preserve">   　　　60('85)</t>
  </si>
  <si>
    <t xml:space="preserve"> 　　平成 2('90)</t>
  </si>
  <si>
    <t xml:space="preserve">     　　 7('95)</t>
  </si>
  <si>
    <t xml:space="preserve">    　　 12('00)</t>
  </si>
  <si>
    <t xml:space="preserve">   　　  17('05)</t>
  </si>
  <si>
    <t xml:space="preserve">  　　   22('10)</t>
  </si>
  <si>
    <t>（別掲）</t>
  </si>
  <si>
    <t xml:space="preserve"> (注)  本務教員である。</t>
  </si>
  <si>
    <t>園長</t>
  </si>
  <si>
    <t>副園長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</si>
  <si>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</si>
  <si>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</si>
  <si>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</si>
  <si>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</si>
  <si>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</si>
  <si>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</si>
  <si>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</si>
  <si>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</si>
  <si>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</si>
  <si>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計</t>
  </si>
  <si>
    <t>女計</t>
  </si>
  <si>
    <t>男</t>
  </si>
  <si>
    <t>女</t>
  </si>
  <si>
    <t>国立</t>
  </si>
  <si>
    <t>国立男女計</t>
  </si>
  <si>
    <t>公立</t>
  </si>
  <si>
    <t>公立男女計</t>
  </si>
  <si>
    <t>私立</t>
  </si>
  <si>
    <t>私立男女計</t>
  </si>
  <si>
    <t>女の計</t>
  </si>
  <si>
    <t>きいろ部分に、報告書１３職名別教員数を貼り付け。緑部分は計算式あり。緑部分はリンクで数値が飛ぶことになっている。</t>
  </si>
  <si>
    <t>職　　　　員　　　　数</t>
  </si>
  <si>
    <t xml:space="preserve"> Full-time Non-teaching Staff</t>
  </si>
  <si>
    <t>区  分</t>
  </si>
  <si>
    <t>国  立</t>
  </si>
  <si>
    <t>公  立</t>
  </si>
  <si>
    <t>私  立</t>
  </si>
  <si>
    <t>（％）</t>
  </si>
  <si>
    <t xml:space="preserve">Percentage of female </t>
  </si>
  <si>
    <t xml:space="preserve">  昭和30年('55)</t>
  </si>
  <si>
    <t xml:space="preserve">      35('60)</t>
  </si>
  <si>
    <t xml:space="preserve">      40('65)</t>
  </si>
  <si>
    <t xml:space="preserve">      45('70)</t>
  </si>
  <si>
    <t xml:space="preserve">      50('75)</t>
  </si>
  <si>
    <t xml:space="preserve">      55('80)</t>
  </si>
  <si>
    <t xml:space="preserve">    　60('85)</t>
  </si>
  <si>
    <t xml:space="preserve">  平成 2('90)</t>
  </si>
  <si>
    <t xml:space="preserve">       7('95)</t>
  </si>
  <si>
    <t xml:space="preserve">      12('00)</t>
  </si>
  <si>
    <t xml:space="preserve">      17('05)</t>
  </si>
  <si>
    <t xml:space="preserve">      22('10)</t>
  </si>
  <si>
    <t>事務職員</t>
  </si>
  <si>
    <t>Administrative personnel</t>
  </si>
  <si>
    <t>養護職員</t>
  </si>
  <si>
    <t>School nurse</t>
  </si>
  <si>
    <t>そ の 他</t>
  </si>
  <si>
    <t>Others</t>
  </si>
  <si>
    <t xml:space="preserve"> (注)1  本務職員である。</t>
  </si>
  <si>
    <t>入　　園　　者　　数</t>
  </si>
  <si>
    <t>New Entrants</t>
  </si>
  <si>
    <t>区  分</t>
  </si>
  <si>
    <t>３    歳</t>
  </si>
  <si>
    <t>４    歳</t>
  </si>
  <si>
    <t>５    歳</t>
  </si>
  <si>
    <t>3-year-olds</t>
  </si>
  <si>
    <t>4-year-olds</t>
  </si>
  <si>
    <t>5-year-olds</t>
  </si>
  <si>
    <t xml:space="preserve">   昭和30年('55)</t>
  </si>
  <si>
    <t xml:space="preserve">       35('60)</t>
  </si>
  <si>
    <t xml:space="preserve">       40('65)</t>
  </si>
  <si>
    <t xml:space="preserve">       45('70)</t>
  </si>
  <si>
    <t xml:space="preserve">       50('75)</t>
  </si>
  <si>
    <t xml:space="preserve">       55('80)</t>
  </si>
  <si>
    <t xml:space="preserve">     　60('85)</t>
  </si>
  <si>
    <t xml:space="preserve">   平成 2('90)</t>
  </si>
  <si>
    <t xml:space="preserve">        7('95)</t>
  </si>
  <si>
    <t xml:space="preserve">       12('00)</t>
  </si>
  <si>
    <t xml:space="preserve">       17('05)</t>
  </si>
  <si>
    <t xml:space="preserve">       22('10)</t>
  </si>
  <si>
    <t xml:space="preserve">   国立  National</t>
  </si>
  <si>
    <t xml:space="preserve">   公立  Local</t>
  </si>
  <si>
    <t xml:space="preserve">   私立  Private</t>
  </si>
  <si>
    <t>４歳男</t>
  </si>
  <si>
    <t>４歳女</t>
  </si>
  <si>
    <t>５歳男</t>
  </si>
  <si>
    <t>５歳女</t>
  </si>
  <si>
    <t>４歳男女計</t>
  </si>
  <si>
    <t>５歳男女計</t>
  </si>
  <si>
    <t>入園者数入力エリア</t>
  </si>
  <si>
    <t>区分</t>
  </si>
  <si>
    <t>３歳児</t>
  </si>
  <si>
    <t>４歳児</t>
  </si>
  <si>
    <t>５歳児</t>
  </si>
  <si>
    <t>男</t>
  </si>
  <si>
    <t>女</t>
  </si>
  <si>
    <t>入園者計</t>
  </si>
  <si>
    <t>国立</t>
  </si>
  <si>
    <t>公立</t>
  </si>
  <si>
    <t>私立</t>
  </si>
  <si>
    <t>本務者計のコピー用</t>
  </si>
  <si>
    <t>文字のみの貼り付け</t>
  </si>
  <si>
    <t>　    2  「その他」とは用務員，警備員等である。</t>
  </si>
  <si>
    <r>
      <t xml:space="preserve">       2 </t>
    </r>
    <r>
      <rPr>
        <sz val="11"/>
        <rFont val="明朝"/>
        <family val="1"/>
      </rPr>
      <t>平成13年より｢</t>
    </r>
    <r>
      <rPr>
        <sz val="11"/>
        <rFont val="明朝"/>
        <family val="1"/>
      </rPr>
      <t>3</t>
    </r>
    <r>
      <rPr>
        <sz val="11"/>
        <rFont val="明朝"/>
        <family val="1"/>
      </rPr>
      <t>歳」には，満</t>
    </r>
    <r>
      <rPr>
        <sz val="11"/>
        <rFont val="明朝"/>
        <family val="1"/>
      </rPr>
      <t>3</t>
    </r>
    <r>
      <rPr>
        <sz val="11"/>
        <rFont val="明朝"/>
        <family val="1"/>
      </rPr>
      <t>歳児を含む。</t>
    </r>
  </si>
  <si>
    <r>
      <t xml:space="preserve">（注）1 </t>
    </r>
    <r>
      <rPr>
        <sz val="11"/>
        <rFont val="明朝"/>
        <family val="1"/>
      </rPr>
      <t>当該年</t>
    </r>
    <r>
      <rPr>
        <sz val="11"/>
        <rFont val="明朝"/>
        <family val="1"/>
      </rPr>
      <t>4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日から同</t>
    </r>
    <r>
      <rPr>
        <sz val="11"/>
        <rFont val="明朝"/>
        <family val="1"/>
      </rPr>
      <t>5</t>
    </r>
    <r>
      <rPr>
        <sz val="11"/>
        <rFont val="明朝"/>
        <family val="1"/>
      </rPr>
      <t>月</t>
    </r>
    <r>
      <rPr>
        <sz val="11"/>
        <rFont val="明朝"/>
        <family val="1"/>
      </rPr>
      <t>1</t>
    </r>
    <r>
      <rPr>
        <sz val="11"/>
        <rFont val="明朝"/>
        <family val="1"/>
      </rPr>
      <t>日までの入園者数である。</t>
    </r>
  </si>
  <si>
    <t xml:space="preserve">  男 Male</t>
  </si>
  <si>
    <t xml:space="preserve">  女 Female</t>
  </si>
  <si>
    <t xml:space="preserve">  3歳児 3-year-olds</t>
  </si>
  <si>
    <t xml:space="preserve">  4歳児 4-year-olds</t>
  </si>
  <si>
    <t xml:space="preserve">  5歳児 5-year-olds</t>
  </si>
  <si>
    <t xml:space="preserve">   男 Male</t>
  </si>
  <si>
    <t xml:space="preserve">   女 Female</t>
  </si>
  <si>
    <t>養護教員は養護教諭と養護助教諭を合算</t>
  </si>
  <si>
    <t>62　幼　稚　園</t>
  </si>
  <si>
    <t>Kindergarten　63</t>
  </si>
  <si>
    <t xml:space="preserve">  　　   27('15)</t>
  </si>
  <si>
    <t xml:space="preserve">     27('15)</t>
  </si>
  <si>
    <t xml:space="preserve">      27('15)</t>
  </si>
  <si>
    <t xml:space="preserve">       27('15)</t>
  </si>
  <si>
    <t>幼　稚　園／Kindergarten　61</t>
  </si>
  <si>
    <t xml:space="preserve">     28('16)</t>
  </si>
  <si>
    <t xml:space="preserve">        27('15)</t>
  </si>
  <si>
    <t xml:space="preserve">        28('16)</t>
  </si>
  <si>
    <t xml:space="preserve">  　　   28('16)</t>
  </si>
  <si>
    <t xml:space="preserve">      28('16)</t>
  </si>
  <si>
    <t xml:space="preserve">       28('16)</t>
  </si>
  <si>
    <r>
      <t>（注）3歳児には，満</t>
    </r>
    <r>
      <rPr>
        <sz val="11"/>
        <rFont val="明朝"/>
        <family val="1"/>
      </rPr>
      <t>3歳児を含む。</t>
    </r>
  </si>
  <si>
    <t xml:space="preserve">     29('17)</t>
  </si>
  <si>
    <t xml:space="preserve">  　　   29('17)</t>
  </si>
  <si>
    <t xml:space="preserve">      29('17)</t>
  </si>
  <si>
    <t xml:space="preserve">       29('17)</t>
  </si>
  <si>
    <t xml:space="preserve">        29('17)</t>
  </si>
  <si>
    <t>私立の
割合(％)</t>
  </si>
  <si>
    <t xml:space="preserve">     30('18)</t>
  </si>
  <si>
    <t xml:space="preserve">        30('18)</t>
  </si>
  <si>
    <t xml:space="preserve">  　　   30('18)</t>
  </si>
  <si>
    <t xml:space="preserve">      30('18)</t>
  </si>
  <si>
    <t xml:space="preserve">       30('18)</t>
  </si>
  <si>
    <r>
      <t xml:space="preserve">園　　長 </t>
    </r>
    <r>
      <rPr>
        <sz val="11"/>
        <color indexed="8"/>
        <rFont val="ＭＳ Ｐ明朝"/>
        <family val="1"/>
      </rPr>
      <t>Principal</t>
    </r>
  </si>
  <si>
    <r>
      <t>副 園 長</t>
    </r>
    <r>
      <rPr>
        <sz val="11"/>
        <color indexed="8"/>
        <rFont val="ＭＳ 明朝"/>
        <family val="1"/>
      </rPr>
      <t xml:space="preserve"> </t>
    </r>
    <r>
      <rPr>
        <sz val="11"/>
        <color indexed="8"/>
        <rFont val="ＭＳ Ｐ明朝"/>
        <family val="1"/>
      </rPr>
      <t>Vice-Principal</t>
    </r>
  </si>
  <si>
    <r>
      <t xml:space="preserve">教　　頭 </t>
    </r>
    <r>
      <rPr>
        <sz val="11"/>
        <color indexed="8"/>
        <rFont val="ＭＳ Ｐ明朝"/>
        <family val="1"/>
      </rPr>
      <t>Vice-Principal</t>
    </r>
  </si>
  <si>
    <r>
      <t xml:space="preserve">主幹教諭 </t>
    </r>
    <r>
      <rPr>
        <sz val="11"/>
        <color indexed="8"/>
        <rFont val="ＭＳ Ｐ明朝"/>
        <family val="1"/>
      </rPr>
      <t>Senior teacher</t>
    </r>
  </si>
  <si>
    <r>
      <t xml:space="preserve">指導教諭 </t>
    </r>
    <r>
      <rPr>
        <sz val="11"/>
        <color indexed="8"/>
        <rFont val="ＭＳ Ｐ明朝"/>
        <family val="1"/>
      </rPr>
      <t>Advanced skill teacher</t>
    </r>
  </si>
  <si>
    <r>
      <t xml:space="preserve">教　　諭 </t>
    </r>
    <r>
      <rPr>
        <sz val="11"/>
        <color indexed="8"/>
        <rFont val="ＭＳ Ｐ明朝"/>
        <family val="1"/>
      </rPr>
      <t>Teacher</t>
    </r>
  </si>
  <si>
    <r>
      <t>助</t>
    </r>
    <r>
      <rPr>
        <sz val="12"/>
        <color indexed="8"/>
        <rFont val="ＭＳ Ｐ明朝"/>
        <family val="1"/>
      </rPr>
      <t xml:space="preserve"> </t>
    </r>
    <r>
      <rPr>
        <sz val="12"/>
        <color indexed="8"/>
        <rFont val="ＭＳ 明朝"/>
        <family val="1"/>
      </rPr>
      <t>教</t>
    </r>
    <r>
      <rPr>
        <sz val="12"/>
        <color indexed="8"/>
        <rFont val="ＭＳ Ｐ明朝"/>
        <family val="1"/>
      </rPr>
      <t xml:space="preserve"> </t>
    </r>
    <r>
      <rPr>
        <sz val="12"/>
        <color indexed="8"/>
        <rFont val="ＭＳ 明朝"/>
        <family val="1"/>
      </rPr>
      <t xml:space="preserve">諭  </t>
    </r>
    <r>
      <rPr>
        <sz val="11"/>
        <color indexed="8"/>
        <rFont val="ＭＳ Ｐ明朝"/>
        <family val="1"/>
      </rPr>
      <t>Assistant teacher</t>
    </r>
  </si>
  <si>
    <r>
      <t xml:space="preserve">養護教員 </t>
    </r>
    <r>
      <rPr>
        <sz val="11"/>
        <color indexed="8"/>
        <rFont val="ＭＳ Ｐ明朝"/>
        <family val="1"/>
      </rPr>
      <t>Nursing teacher</t>
    </r>
  </si>
  <si>
    <r>
      <t xml:space="preserve">栄養教諭 </t>
    </r>
    <r>
      <rPr>
        <sz val="10"/>
        <color indexed="8"/>
        <rFont val="ＭＳ Ｐ明朝"/>
        <family val="1"/>
      </rPr>
      <t>Diet and nutrition teacher</t>
    </r>
  </si>
  <si>
    <r>
      <t xml:space="preserve">講　　師 </t>
    </r>
    <r>
      <rPr>
        <sz val="11"/>
        <color indexed="8"/>
        <rFont val="ＭＳ Ｐ明朝"/>
        <family val="1"/>
      </rPr>
      <t>Temporary instructor</t>
    </r>
  </si>
  <si>
    <r>
      <t>兼 務 者</t>
    </r>
    <r>
      <rPr>
        <sz val="11"/>
        <color indexed="8"/>
        <rFont val="ＭＳ 明朝"/>
        <family val="1"/>
      </rPr>
      <t xml:space="preserve"> Part-time</t>
    </r>
  </si>
  <si>
    <t xml:space="preserve">    令和元('19)</t>
  </si>
  <si>
    <t xml:space="preserve">  　 令和元('19)</t>
  </si>
  <si>
    <t xml:space="preserve">  令和元('19)</t>
  </si>
  <si>
    <t xml:space="preserve">   令和元('19)</t>
  </si>
  <si>
    <t xml:space="preserve"> 令和元('19)</t>
  </si>
  <si>
    <t>幼　稚　園　62</t>
  </si>
  <si>
    <t xml:space="preserve">教員の年齢構成  Percentage of Full-time Teachers by Age </t>
  </si>
  <si>
    <t>（単位：％）</t>
  </si>
  <si>
    <t>計 Total</t>
  </si>
  <si>
    <t>男 Male</t>
  </si>
  <si>
    <t>女 Female</t>
  </si>
  <si>
    <t>平成</t>
  </si>
  <si>
    <t>22年</t>
  </si>
  <si>
    <t>25年</t>
  </si>
  <si>
    <t>28年</t>
  </si>
  <si>
    <t>22年</t>
  </si>
  <si>
    <t>28年</t>
  </si>
  <si>
    <t>28年</t>
  </si>
  <si>
    <t>(2010)</t>
  </si>
  <si>
    <t>(2013)</t>
  </si>
  <si>
    <t>(2016)</t>
  </si>
  <si>
    <t>(2010)</t>
  </si>
  <si>
    <t>(2016)</t>
  </si>
  <si>
    <t>(2010)</t>
  </si>
  <si>
    <t>(2016)</t>
  </si>
  <si>
    <t xml:space="preserve">計 </t>
  </si>
  <si>
    <t>Total</t>
  </si>
  <si>
    <t>Age at 1 Oct.</t>
  </si>
  <si>
    <t>25  歳  未  満</t>
  </si>
  <si>
    <t xml:space="preserve"> Under 25</t>
  </si>
  <si>
    <t>25～30歳未満</t>
  </si>
  <si>
    <t>25 ～ 29</t>
  </si>
  <si>
    <t>30～35歳未満</t>
  </si>
  <si>
    <t>30 ～ 34</t>
  </si>
  <si>
    <t>35～40歳未満</t>
  </si>
  <si>
    <t>35 ～ 39</t>
  </si>
  <si>
    <t>40～45歳未満</t>
  </si>
  <si>
    <t>40 ～ 44</t>
  </si>
  <si>
    <t>45～50歳未満</t>
  </si>
  <si>
    <t>45 ～ 49</t>
  </si>
  <si>
    <t>50～55歳未満</t>
  </si>
  <si>
    <t>50 ～ 54</t>
  </si>
  <si>
    <t>55～60歳未満</t>
  </si>
  <si>
    <t>55 ～ 59</t>
  </si>
  <si>
    <t>60  歳  以  上</t>
  </si>
  <si>
    <t>60 and over</t>
  </si>
  <si>
    <t>平均年齢（歳）</t>
  </si>
  <si>
    <t>Average Age</t>
  </si>
  <si>
    <t xml:space="preserve"> (注)  各年10月1日現在の本務教員数を構成比で示した。</t>
  </si>
  <si>
    <t xml:space="preserve"> 資料　文部科学省「学校教員統計（学校教員統計調査報告書）」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</si>
</sst>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0.0\ "/>
    <numFmt numFmtId="179" formatCode="#,##0.0;0.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;\-#,##0.0"/>
  </numFmts>
  <fonts count="87">
    <font>
      <sz val="11"/>
      <name val="明朝"/>
      <family val="1"/>
    </font>
    <font>
      <sz val="11"/>
      <color indexed="10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2"/>
      <color indexed="10"/>
      <name val="明朝"/>
      <family val="1"/>
    </font>
    <font>
      <i/>
      <sz val="12"/>
      <name val="明朝"/>
      <family val="1"/>
    </font>
    <font>
      <i/>
      <sz val="12"/>
      <color indexed="10"/>
      <name val="明朝"/>
      <family val="1"/>
    </font>
    <font>
      <sz val="12"/>
      <name val="ＭＳ ゴシック"/>
      <family val="3"/>
    </font>
    <font>
      <b/>
      <sz val="12"/>
      <name val="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color indexed="10"/>
      <name val="ＭＳ 明朝"/>
      <family val="1"/>
    </font>
    <font>
      <sz val="11"/>
      <name val="ＭＳ 明朝"/>
      <family val="1"/>
    </font>
    <font>
      <sz val="10"/>
      <name val="明朝"/>
      <family val="1"/>
    </font>
    <font>
      <sz val="11"/>
      <name val="ＭＳ ゴシック"/>
      <family val="3"/>
    </font>
    <font>
      <i/>
      <sz val="12"/>
      <name val="ＭＳ ゴシック"/>
      <family val="3"/>
    </font>
    <font>
      <sz val="6"/>
      <name val="明朝"/>
      <family val="1"/>
    </font>
    <font>
      <sz val="11"/>
      <name val="ＭＳ Ｐ明朝"/>
      <family val="1"/>
    </font>
    <font>
      <sz val="9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ｺﾞｼｯｸ"/>
      <family val="3"/>
    </font>
    <font>
      <sz val="12"/>
      <color indexed="8"/>
      <name val="ＭＳ 明朝"/>
      <family val="1"/>
    </font>
    <font>
      <b/>
      <sz val="11"/>
      <name val="明朝"/>
      <family val="1"/>
    </font>
    <font>
      <sz val="8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i/>
      <sz val="12"/>
      <color indexed="8"/>
      <name val="ＭＳ ゴシック"/>
      <family val="3"/>
    </font>
    <font>
      <i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10"/>
      <color theme="1"/>
      <name val="明朝"/>
      <family val="1"/>
    </font>
    <font>
      <sz val="9"/>
      <color theme="1"/>
      <name val="明朝"/>
      <family val="1"/>
    </font>
    <font>
      <i/>
      <sz val="12"/>
      <color theme="1"/>
      <name val="ＭＳ ゴシック"/>
      <family val="3"/>
    </font>
    <font>
      <i/>
      <sz val="12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9" fontId="21" fillId="0" borderId="0" applyFont="0" applyFill="0" applyBorder="0" applyAlignment="0" applyProtection="0"/>
    <xf numFmtId="0" fontId="65" fillId="2" borderId="0" applyNumberFormat="0" applyFill="0" applyBorder="0" applyAlignment="0" applyProtection="0"/>
    <xf numFmtId="0" fontId="0" fillId="29" borderId="2" applyNumberFormat="0" applyFont="0" applyAlignment="0" applyProtection="0"/>
    <xf numFmtId="0" fontId="66" fillId="0" borderId="3" applyNumberFormat="0" applyFill="0" applyAlignment="0" applyProtection="0"/>
    <xf numFmtId="0" fontId="67" fillId="30" borderId="0" applyNumberFormat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1" borderId="9" applyNumberFormat="0" applyAlignment="0" applyProtection="0"/>
    <xf numFmtId="0" fontId="7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76" fillId="32" borderId="4" applyNumberFormat="0" applyAlignment="0" applyProtection="0"/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0" borderId="0">
      <alignment/>
      <protection/>
    </xf>
    <xf numFmtId="0" fontId="77" fillId="2" borderId="0" applyNumberFormat="0" applyFill="0" applyBorder="0" applyAlignment="0" applyProtection="0"/>
    <xf numFmtId="0" fontId="78" fillId="34" borderId="0" applyNumberFormat="0" applyBorder="0" applyAlignment="0" applyProtection="0"/>
  </cellStyleXfs>
  <cellXfs count="337">
    <xf numFmtId="0" fontId="0" fillId="2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/>
    </xf>
    <xf numFmtId="0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 quotePrefix="1">
      <alignment horizontal="center"/>
    </xf>
    <xf numFmtId="177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 quotePrefix="1">
      <alignment horizontal="left"/>
    </xf>
    <xf numFmtId="177" fontId="11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/>
    </xf>
    <xf numFmtId="49" fontId="11" fillId="0" borderId="11" xfId="0" applyNumberFormat="1" applyFont="1" applyFill="1" applyBorder="1" applyAlignment="1" quotePrefix="1">
      <alignment horizontal="center"/>
    </xf>
    <xf numFmtId="177" fontId="11" fillId="0" borderId="0" xfId="0" applyNumberFormat="1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49" fontId="11" fillId="0" borderId="11" xfId="0" applyNumberFormat="1" applyFont="1" applyFill="1" applyBorder="1" applyAlignment="1">
      <alignment/>
    </xf>
    <xf numFmtId="49" fontId="11" fillId="0" borderId="11" xfId="0" applyNumberFormat="1" applyFont="1" applyFill="1" applyBorder="1" applyAlignment="1" quotePrefix="1">
      <alignment/>
    </xf>
    <xf numFmtId="177" fontId="7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 quotePrefix="1">
      <alignment/>
    </xf>
    <xf numFmtId="49" fontId="11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wrapText="1"/>
    </xf>
    <xf numFmtId="0" fontId="5" fillId="0" borderId="16" xfId="0" applyNumberFormat="1" applyFont="1" applyFill="1" applyBorder="1" applyAlignment="1" quotePrefix="1">
      <alignment wrapText="1"/>
    </xf>
    <xf numFmtId="49" fontId="14" fillId="0" borderId="11" xfId="0" applyNumberFormat="1" applyFont="1" applyFill="1" applyBorder="1" applyAlignment="1" quotePrefix="1">
      <alignment horizontal="center"/>
    </xf>
    <xf numFmtId="49" fontId="14" fillId="0" borderId="0" xfId="0" applyNumberFormat="1" applyFont="1" applyFill="1" applyBorder="1" applyAlignment="1" quotePrefix="1">
      <alignment horizont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 quotePrefix="1">
      <alignment horizontal="center" wrapText="1"/>
    </xf>
    <xf numFmtId="0" fontId="15" fillId="0" borderId="20" xfId="0" applyNumberFormat="1" applyFont="1" applyFill="1" applyBorder="1" applyAlignment="1" quotePrefix="1">
      <alignment horizontal="center" wrapText="1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177" fontId="11" fillId="0" borderId="24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/>
    </xf>
    <xf numFmtId="178" fontId="12" fillId="0" borderId="0" xfId="0" applyNumberFormat="1" applyFont="1" applyFill="1" applyBorder="1" applyAlignment="1">
      <alignment/>
    </xf>
    <xf numFmtId="178" fontId="17" fillId="0" borderId="0" xfId="0" applyNumberFormat="1" applyFont="1" applyFill="1" applyAlignment="1">
      <alignment/>
    </xf>
    <xf numFmtId="178" fontId="17" fillId="0" borderId="0" xfId="0" applyNumberFormat="1" applyFont="1" applyFill="1" applyBorder="1" applyAlignment="1">
      <alignment horizontal="right"/>
    </xf>
    <xf numFmtId="0" fontId="6" fillId="0" borderId="0" xfId="61" applyNumberFormat="1" applyFont="1" applyFill="1">
      <alignment/>
      <protection/>
    </xf>
    <xf numFmtId="0" fontId="5" fillId="0" borderId="0" xfId="61" applyNumberFormat="1" applyFont="1" applyFill="1">
      <alignment/>
      <protection/>
    </xf>
    <xf numFmtId="0" fontId="10" fillId="0" borderId="0" xfId="61" applyNumberFormat="1" applyFont="1" applyFill="1">
      <alignment/>
      <protection/>
    </xf>
    <xf numFmtId="0" fontId="5" fillId="0" borderId="0" xfId="61" applyNumberFormat="1" applyFont="1" applyFill="1" applyAlignment="1">
      <alignment horizontal="right" vertical="top"/>
      <protection/>
    </xf>
    <xf numFmtId="0" fontId="5" fillId="0" borderId="0" xfId="61" applyNumberFormat="1" applyFont="1" applyFill="1" applyAlignment="1" quotePrefix="1">
      <alignment horizontal="left" vertical="top"/>
      <protection/>
    </xf>
    <xf numFmtId="0" fontId="5" fillId="0" borderId="25" xfId="61" applyNumberFormat="1" applyFont="1" applyFill="1" applyBorder="1" applyAlignment="1">
      <alignment horizontal="distributed" vertical="center"/>
      <protection/>
    </xf>
    <xf numFmtId="0" fontId="5" fillId="0" borderId="26" xfId="61" applyNumberFormat="1" applyFont="1" applyFill="1" applyBorder="1" applyAlignment="1">
      <alignment horizontal="center"/>
      <protection/>
    </xf>
    <xf numFmtId="0" fontId="5" fillId="0" borderId="27" xfId="61" applyNumberFormat="1" applyFont="1" applyFill="1" applyBorder="1" applyAlignment="1">
      <alignment horizontal="center" vertic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18" xfId="61" applyNumberFormat="1" applyFont="1" applyFill="1" applyBorder="1" applyAlignment="1">
      <alignment horizontal="center" vertical="center"/>
      <protection/>
    </xf>
    <xf numFmtId="0" fontId="0" fillId="0" borderId="18" xfId="61" applyNumberFormat="1" applyFont="1" applyFill="1" applyBorder="1" applyAlignment="1" quotePrefix="1">
      <alignment horizontal="center" vertical="center"/>
      <protection/>
    </xf>
    <xf numFmtId="0" fontId="0" fillId="0" borderId="19" xfId="61" applyNumberFormat="1" applyFont="1" applyFill="1" applyBorder="1" applyAlignment="1" quotePrefix="1">
      <alignment horizontal="center" vertical="center"/>
      <protection/>
    </xf>
    <xf numFmtId="0" fontId="0" fillId="0" borderId="20" xfId="61" applyNumberFormat="1" applyFont="1" applyFill="1" applyBorder="1" applyAlignment="1">
      <alignment horizontal="center" wrapText="1"/>
      <protection/>
    </xf>
    <xf numFmtId="49" fontId="11" fillId="0" borderId="11" xfId="61" applyNumberFormat="1" applyFont="1" applyFill="1" applyBorder="1" applyAlignment="1">
      <alignment/>
      <protection/>
    </xf>
    <xf numFmtId="177" fontId="11" fillId="0" borderId="0" xfId="61" applyNumberFormat="1" applyFont="1" applyFill="1" applyBorder="1" applyAlignment="1">
      <alignment horizontal="right"/>
      <protection/>
    </xf>
    <xf numFmtId="0" fontId="7" fillId="0" borderId="0" xfId="61" applyNumberFormat="1" applyFont="1" applyFill="1" applyAlignment="1">
      <alignment horizontal="right"/>
      <protection/>
    </xf>
    <xf numFmtId="49" fontId="11" fillId="0" borderId="11" xfId="61" applyNumberFormat="1" applyFont="1" applyFill="1" applyBorder="1" applyAlignment="1" quotePrefix="1">
      <alignment/>
      <protection/>
    </xf>
    <xf numFmtId="177" fontId="11" fillId="0" borderId="0" xfId="61" applyNumberFormat="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3" fontId="5" fillId="0" borderId="0" xfId="61" applyNumberFormat="1" applyFont="1" applyFill="1">
      <alignment/>
      <protection/>
    </xf>
    <xf numFmtId="176" fontId="5" fillId="0" borderId="0" xfId="61" applyNumberFormat="1" applyFont="1" applyFill="1">
      <alignment/>
      <protection/>
    </xf>
    <xf numFmtId="176" fontId="12" fillId="0" borderId="0" xfId="61" applyNumberFormat="1" applyFont="1" applyFill="1" applyBorder="1">
      <alignment/>
      <protection/>
    </xf>
    <xf numFmtId="3" fontId="11" fillId="0" borderId="0" xfId="61" applyNumberFormat="1" applyFont="1" applyFill="1">
      <alignment/>
      <protection/>
    </xf>
    <xf numFmtId="176" fontId="11" fillId="0" borderId="0" xfId="61" applyNumberFormat="1" applyFont="1" applyFill="1">
      <alignment/>
      <protection/>
    </xf>
    <xf numFmtId="0" fontId="11" fillId="0" borderId="0" xfId="61" applyNumberFormat="1" applyFont="1" applyFill="1">
      <alignment/>
      <protection/>
    </xf>
    <xf numFmtId="0" fontId="13" fillId="0" borderId="0" xfId="61" applyNumberFormat="1" applyFont="1" applyFill="1">
      <alignment/>
      <protection/>
    </xf>
    <xf numFmtId="176" fontId="17" fillId="0" borderId="0" xfId="61" applyNumberFormat="1" applyFont="1" applyFill="1" applyBorder="1">
      <alignment/>
      <protection/>
    </xf>
    <xf numFmtId="0" fontId="9" fillId="0" borderId="0" xfId="61" applyNumberFormat="1" applyFont="1" applyFill="1">
      <alignment/>
      <protection/>
    </xf>
    <xf numFmtId="0" fontId="7" fillId="0" borderId="0" xfId="61" applyNumberFormat="1" applyFont="1" applyFill="1" applyBorder="1">
      <alignment/>
      <protection/>
    </xf>
    <xf numFmtId="0" fontId="11" fillId="0" borderId="0" xfId="61" applyNumberFormat="1" applyFont="1" applyFill="1" applyAlignment="1" quotePrefix="1">
      <alignment horizontal="right"/>
      <protection/>
    </xf>
    <xf numFmtId="0" fontId="11" fillId="0" borderId="0" xfId="61" applyNumberFormat="1" applyFont="1" applyFill="1" applyAlignment="1">
      <alignment horizontal="right"/>
      <protection/>
    </xf>
    <xf numFmtId="0" fontId="12" fillId="0" borderId="29" xfId="61" applyNumberFormat="1" applyFont="1" applyFill="1" applyBorder="1">
      <alignment/>
      <protection/>
    </xf>
    <xf numFmtId="176" fontId="8" fillId="0" borderId="0" xfId="61" applyNumberFormat="1" applyFont="1" applyFill="1" applyBorder="1">
      <alignment/>
      <protection/>
    </xf>
    <xf numFmtId="0" fontId="0" fillId="0" borderId="12" xfId="61" applyNumberFormat="1" applyFill="1" applyBorder="1">
      <alignment/>
      <protection/>
    </xf>
    <xf numFmtId="0" fontId="0" fillId="0" borderId="0" xfId="61" applyNumberFormat="1" applyFill="1">
      <alignment/>
      <protection/>
    </xf>
    <xf numFmtId="0" fontId="20" fillId="0" borderId="0" xfId="61" applyNumberFormat="1" applyFont="1" applyFill="1">
      <alignment/>
      <protection/>
    </xf>
    <xf numFmtId="0" fontId="1" fillId="0" borderId="0" xfId="61" applyNumberFormat="1" applyFont="1" applyFill="1">
      <alignment/>
      <protection/>
    </xf>
    <xf numFmtId="177" fontId="21" fillId="33" borderId="0" xfId="61" applyNumberFormat="1" applyFont="1" applyAlignment="1" applyProtection="1">
      <alignment/>
      <protection locked="0"/>
    </xf>
    <xf numFmtId="0" fontId="0" fillId="0" borderId="0" xfId="61" applyNumberFormat="1" applyFont="1" applyFill="1">
      <alignment/>
      <protection/>
    </xf>
    <xf numFmtId="0" fontId="0" fillId="35" borderId="0" xfId="61" applyNumberFormat="1" applyFont="1" applyFill="1">
      <alignment/>
      <protection/>
    </xf>
    <xf numFmtId="177" fontId="21" fillId="35" borderId="0" xfId="61" applyNumberFormat="1" applyFont="1" applyFill="1" applyAlignment="1" applyProtection="1">
      <alignment/>
      <protection locked="0"/>
    </xf>
    <xf numFmtId="177" fontId="0" fillId="0" borderId="0" xfId="61" applyNumberFormat="1" applyFont="1" applyFill="1">
      <alignment/>
      <protection/>
    </xf>
    <xf numFmtId="0" fontId="0" fillId="36" borderId="0" xfId="61" applyNumberFormat="1" applyFont="1" applyFill="1">
      <alignment/>
      <protection/>
    </xf>
    <xf numFmtId="177" fontId="0" fillId="36" borderId="0" xfId="61" applyNumberFormat="1" applyFont="1" applyFill="1">
      <alignment/>
      <protection/>
    </xf>
    <xf numFmtId="0" fontId="23" fillId="0" borderId="0" xfId="61" applyNumberFormat="1" applyFont="1" applyFill="1">
      <alignment/>
      <protection/>
    </xf>
    <xf numFmtId="0" fontId="5" fillId="0" borderId="0" xfId="62" applyNumberFormat="1" applyFont="1" applyFill="1" applyAlignment="1" quotePrefix="1">
      <alignment horizontal="left"/>
      <protection/>
    </xf>
    <xf numFmtId="0" fontId="5" fillId="0" borderId="0" xfId="62" applyNumberFormat="1" applyFont="1" applyFill="1">
      <alignment/>
      <protection/>
    </xf>
    <xf numFmtId="0" fontId="6" fillId="0" borderId="0" xfId="62" applyNumberFormat="1" applyFont="1" applyFill="1" applyAlignment="1" quotePrefix="1">
      <alignment horizontal="left"/>
      <protection/>
    </xf>
    <xf numFmtId="0" fontId="5" fillId="0" borderId="0" xfId="62" applyNumberFormat="1" applyFont="1" applyFill="1" applyAlignment="1" quotePrefix="1">
      <alignment horizontal="centerContinuous" vertical="center"/>
      <protection/>
    </xf>
    <xf numFmtId="0" fontId="5" fillId="0" borderId="0" xfId="62" applyNumberFormat="1" applyFont="1" applyFill="1" applyAlignment="1">
      <alignment horizontal="centerContinuous"/>
      <protection/>
    </xf>
    <xf numFmtId="0" fontId="5" fillId="0" borderId="25" xfId="62" applyNumberFormat="1" applyFont="1" applyFill="1" applyBorder="1" applyAlignment="1">
      <alignment horizontal="distributed"/>
      <protection/>
    </xf>
    <xf numFmtId="0" fontId="5" fillId="0" borderId="26" xfId="62" applyNumberFormat="1" applyFont="1" applyFill="1" applyBorder="1" applyAlignment="1">
      <alignment horizontal="center"/>
      <protection/>
    </xf>
    <xf numFmtId="0" fontId="5" fillId="0" borderId="27" xfId="62" applyNumberFormat="1" applyFont="1" applyFill="1" applyBorder="1" applyAlignment="1">
      <alignment horizontal="center"/>
      <protection/>
    </xf>
    <xf numFmtId="0" fontId="5" fillId="0" borderId="28" xfId="62" applyNumberFormat="1" applyFont="1" applyFill="1" applyBorder="1" applyAlignment="1">
      <alignment horizontal="center"/>
      <protection/>
    </xf>
    <xf numFmtId="0" fontId="15" fillId="0" borderId="18" xfId="62" applyNumberFormat="1" applyFont="1" applyFill="1" applyBorder="1" applyAlignment="1">
      <alignment horizontal="center" vertical="center"/>
      <protection/>
    </xf>
    <xf numFmtId="0" fontId="15" fillId="0" borderId="18" xfId="62" applyNumberFormat="1" applyFont="1" applyFill="1" applyBorder="1" applyAlignment="1" quotePrefix="1">
      <alignment horizontal="center" vertical="center"/>
      <protection/>
    </xf>
    <xf numFmtId="0" fontId="15" fillId="0" borderId="17" xfId="62" applyNumberFormat="1" applyFont="1" applyFill="1" applyBorder="1" applyAlignment="1" quotePrefix="1">
      <alignment horizontal="center" vertical="center"/>
      <protection/>
    </xf>
    <xf numFmtId="0" fontId="15" fillId="0" borderId="30" xfId="62" applyNumberFormat="1" applyFont="1" applyFill="1" applyBorder="1" applyAlignment="1">
      <alignment horizontal="center" wrapText="1"/>
      <protection/>
    </xf>
    <xf numFmtId="49" fontId="11" fillId="0" borderId="11" xfId="62" applyNumberFormat="1" applyFont="1" applyFill="1" applyBorder="1" applyAlignment="1">
      <alignment/>
      <protection/>
    </xf>
    <xf numFmtId="177" fontId="11" fillId="0" borderId="0" xfId="62" applyNumberFormat="1" applyFont="1" applyFill="1" applyBorder="1">
      <alignment/>
      <protection/>
    </xf>
    <xf numFmtId="0" fontId="12" fillId="0" borderId="0" xfId="62" applyNumberFormat="1" applyFont="1" applyFill="1">
      <alignment/>
      <protection/>
    </xf>
    <xf numFmtId="49" fontId="11" fillId="0" borderId="11" xfId="62" applyNumberFormat="1" applyFont="1" applyFill="1" applyBorder="1" applyAlignment="1" quotePrefix="1">
      <alignment/>
      <protection/>
    </xf>
    <xf numFmtId="176" fontId="12" fillId="0" borderId="0" xfId="62" applyNumberFormat="1" applyFont="1" applyFill="1">
      <alignment/>
      <protection/>
    </xf>
    <xf numFmtId="0" fontId="11" fillId="0" borderId="0" xfId="62" applyNumberFormat="1" applyFont="1" applyFill="1">
      <alignment/>
      <protection/>
    </xf>
    <xf numFmtId="0" fontId="9" fillId="0" borderId="0" xfId="62" applyNumberFormat="1" applyFont="1" applyFill="1">
      <alignment/>
      <protection/>
    </xf>
    <xf numFmtId="0" fontId="5" fillId="0" borderId="0" xfId="62" applyNumberFormat="1" applyFont="1" applyFill="1" applyBorder="1" applyAlignment="1" quotePrefix="1">
      <alignment horizontal="center"/>
      <protection/>
    </xf>
    <xf numFmtId="177" fontId="5" fillId="0" borderId="31" xfId="62" applyNumberFormat="1" applyFont="1" applyFill="1" applyBorder="1">
      <alignment/>
      <protection/>
    </xf>
    <xf numFmtId="177" fontId="5" fillId="0" borderId="0" xfId="62" applyNumberFormat="1" applyFont="1" applyFill="1" applyBorder="1">
      <alignment/>
      <protection/>
    </xf>
    <xf numFmtId="176" fontId="7" fillId="0" borderId="0" xfId="62" applyNumberFormat="1" applyFont="1" applyFill="1" applyBorder="1">
      <alignment/>
      <protection/>
    </xf>
    <xf numFmtId="0" fontId="0" fillId="0" borderId="12" xfId="62" applyNumberFormat="1" applyFill="1" applyBorder="1">
      <alignment/>
      <protection/>
    </xf>
    <xf numFmtId="0" fontId="0" fillId="0" borderId="0" xfId="62" applyNumberFormat="1" applyFill="1">
      <alignment/>
      <protection/>
    </xf>
    <xf numFmtId="0" fontId="15" fillId="0" borderId="0" xfId="62" applyNumberFormat="1" applyFont="1" applyFill="1" applyAlignment="1" quotePrefix="1">
      <alignment horizontal="left"/>
      <protection/>
    </xf>
    <xf numFmtId="0" fontId="20" fillId="0" borderId="0" xfId="62" applyNumberFormat="1" applyFont="1" applyFill="1">
      <alignment/>
      <protection/>
    </xf>
    <xf numFmtId="0" fontId="6" fillId="0" borderId="0" xfId="61" applyNumberFormat="1" applyFont="1" applyFill="1" applyAlignment="1" quotePrefix="1">
      <alignment horizontal="left"/>
      <protection/>
    </xf>
    <xf numFmtId="0" fontId="5" fillId="0" borderId="0" xfId="61" applyNumberFormat="1" applyFont="1" applyFill="1" applyAlignment="1" quotePrefix="1">
      <alignment horizontal="centerContinuous" vertical="center"/>
      <protection/>
    </xf>
    <xf numFmtId="0" fontId="5" fillId="0" borderId="0" xfId="61" applyNumberFormat="1" applyFont="1" applyFill="1" applyAlignment="1">
      <alignment horizontal="centerContinuous" vertical="center"/>
      <protection/>
    </xf>
    <xf numFmtId="0" fontId="5" fillId="0" borderId="10" xfId="61" applyNumberFormat="1" applyFont="1" applyFill="1" applyBorder="1" applyAlignment="1">
      <alignment horizontal="distributed" vertical="center"/>
      <protection/>
    </xf>
    <xf numFmtId="0" fontId="5" fillId="0" borderId="15" xfId="61" applyNumberFormat="1" applyFont="1" applyFill="1" applyBorder="1" applyAlignment="1">
      <alignment horizontal="center" vertical="center"/>
      <protection/>
    </xf>
    <xf numFmtId="0" fontId="5" fillId="0" borderId="32" xfId="61" applyNumberFormat="1" applyFont="1" applyFill="1" applyBorder="1" applyAlignment="1">
      <alignment horizontal="center" vertical="center"/>
      <protection/>
    </xf>
    <xf numFmtId="0" fontId="0" fillId="0" borderId="21" xfId="61" applyNumberFormat="1" applyFont="1" applyFill="1" applyBorder="1" applyAlignment="1">
      <alignment horizontal="distributed" vertical="center"/>
      <protection/>
    </xf>
    <xf numFmtId="0" fontId="0" fillId="0" borderId="22" xfId="61" applyNumberFormat="1" applyFont="1" applyFill="1" applyBorder="1" applyAlignment="1">
      <alignment horizontal="center" vertical="center"/>
      <protection/>
    </xf>
    <xf numFmtId="0" fontId="0" fillId="0" borderId="21" xfId="61" applyNumberFormat="1" applyFont="1" applyFill="1" applyBorder="1" applyAlignment="1">
      <alignment horizontal="center" vertical="center"/>
      <protection/>
    </xf>
    <xf numFmtId="177" fontId="24" fillId="0" borderId="0" xfId="61" applyNumberFormat="1" applyFont="1" applyFill="1" applyBorder="1">
      <alignment/>
      <protection/>
    </xf>
    <xf numFmtId="49" fontId="11" fillId="0" borderId="11" xfId="61" applyNumberFormat="1" applyFont="1" applyFill="1" applyBorder="1" applyAlignment="1" quotePrefix="1">
      <alignment horizontal="left"/>
      <protection/>
    </xf>
    <xf numFmtId="0" fontId="5" fillId="0" borderId="12" xfId="61" applyNumberFormat="1" applyFont="1" applyFill="1" applyBorder="1">
      <alignment/>
      <protection/>
    </xf>
    <xf numFmtId="0" fontId="25" fillId="0" borderId="0" xfId="61" applyNumberFormat="1" applyFont="1" applyFill="1">
      <alignment/>
      <protection/>
    </xf>
    <xf numFmtId="0" fontId="0" fillId="0" borderId="25" xfId="61" applyNumberFormat="1" applyFont="1" applyFill="1" applyBorder="1" applyAlignment="1">
      <alignment horizontal="distributed"/>
      <protection/>
    </xf>
    <xf numFmtId="0" fontId="0" fillId="0" borderId="12" xfId="61" applyNumberFormat="1" applyFill="1" applyBorder="1" applyAlignment="1">
      <alignment horizontal="centerContinuous" vertical="center"/>
      <protection/>
    </xf>
    <xf numFmtId="0" fontId="0" fillId="0" borderId="25" xfId="61" applyNumberFormat="1" applyFill="1" applyBorder="1" applyAlignment="1">
      <alignment horizontal="centerContinuous" vertical="center"/>
      <protection/>
    </xf>
    <xf numFmtId="0" fontId="0" fillId="0" borderId="33" xfId="61" applyNumberFormat="1" applyFill="1" applyBorder="1" applyAlignment="1">
      <alignment horizontal="centerContinuous" vertic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34" xfId="61" applyNumberFormat="1" applyFill="1" applyBorder="1" applyAlignment="1">
      <alignment horizontal="center" vertical="center"/>
      <protection/>
    </xf>
    <xf numFmtId="0" fontId="0" fillId="0" borderId="35" xfId="61" applyNumberFormat="1" applyFill="1" applyBorder="1" applyAlignment="1">
      <alignment horizontal="center" vertical="center"/>
      <protection/>
    </xf>
    <xf numFmtId="0" fontId="0" fillId="0" borderId="20" xfId="61" applyNumberFormat="1" applyFill="1" applyBorder="1" applyAlignment="1">
      <alignment horizontal="center" vertical="center"/>
      <protection/>
    </xf>
    <xf numFmtId="0" fontId="0" fillId="0" borderId="11" xfId="61" applyNumberFormat="1" applyFill="1" applyBorder="1" applyAlignment="1">
      <alignment horizontal="center"/>
      <protection/>
    </xf>
    <xf numFmtId="177" fontId="1" fillId="0" borderId="0" xfId="61" applyNumberFormat="1" applyFont="1" applyFill="1">
      <alignment/>
      <protection/>
    </xf>
    <xf numFmtId="0" fontId="0" fillId="0" borderId="11" xfId="61" applyNumberFormat="1" applyFill="1" applyBorder="1" applyAlignment="1">
      <alignment horizontal="distributed"/>
      <protection/>
    </xf>
    <xf numFmtId="177" fontId="0" fillId="0" borderId="0" xfId="61" applyNumberFormat="1" applyFill="1">
      <alignment/>
      <protection/>
    </xf>
    <xf numFmtId="177" fontId="26" fillId="0" borderId="0" xfId="61" applyNumberFormat="1" applyFont="1" applyFill="1" applyAlignment="1">
      <alignment horizontal="center"/>
      <protection/>
    </xf>
    <xf numFmtId="0" fontId="26" fillId="0" borderId="0" xfId="61" applyNumberFormat="1" applyFont="1" applyFill="1">
      <alignment/>
      <protection/>
    </xf>
    <xf numFmtId="0" fontId="0" fillId="0" borderId="0" xfId="61" applyNumberFormat="1" applyFill="1" applyAlignment="1" quotePrefix="1">
      <alignment horizontal="centerContinuous"/>
      <protection/>
    </xf>
    <xf numFmtId="0" fontId="0" fillId="0" borderId="0" xfId="61" applyNumberFormat="1" applyFill="1" applyAlignment="1">
      <alignment horizontal="centerContinuous"/>
      <protection/>
    </xf>
    <xf numFmtId="0" fontId="0" fillId="0" borderId="0" xfId="61" applyNumberFormat="1" applyFont="1" applyFill="1">
      <alignment/>
      <protection/>
    </xf>
    <xf numFmtId="0" fontId="0" fillId="0" borderId="0" xfId="0" applyNumberFormat="1" applyFont="1" applyFill="1" applyBorder="1" applyAlignment="1">
      <alignment/>
    </xf>
    <xf numFmtId="178" fontId="7" fillId="0" borderId="14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77" fontId="5" fillId="0" borderId="31" xfId="0" applyNumberFormat="1" applyFont="1" applyFill="1" applyBorder="1" applyAlignment="1">
      <alignment horizontal="right"/>
    </xf>
    <xf numFmtId="0" fontId="0" fillId="2" borderId="14" xfId="0" applyNumberFormat="1" applyFont="1" applyFill="1" applyBorder="1" applyAlignment="1">
      <alignment/>
    </xf>
    <xf numFmtId="178" fontId="7" fillId="0" borderId="14" xfId="0" applyNumberFormat="1" applyFont="1" applyFill="1" applyBorder="1" applyAlignment="1">
      <alignment horizontal="right"/>
    </xf>
    <xf numFmtId="177" fontId="9" fillId="0" borderId="13" xfId="0" applyNumberFormat="1" applyFont="1" applyFill="1" applyBorder="1" applyAlignment="1">
      <alignment/>
    </xf>
    <xf numFmtId="177" fontId="5" fillId="0" borderId="31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7" fontId="5" fillId="0" borderId="0" xfId="61" applyNumberFormat="1" applyFont="1" applyFill="1">
      <alignment/>
      <protection/>
    </xf>
    <xf numFmtId="177" fontId="0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 quotePrefix="1">
      <alignment/>
    </xf>
    <xf numFmtId="0" fontId="5" fillId="0" borderId="36" xfId="0" applyNumberFormat="1" applyFont="1" applyFill="1" applyBorder="1" applyAlignment="1">
      <alignment horizontal="distributed" vertical="center" wrapText="1"/>
    </xf>
    <xf numFmtId="0" fontId="5" fillId="0" borderId="36" xfId="0" applyNumberFormat="1" applyFont="1" applyFill="1" applyBorder="1" applyAlignment="1" quotePrefix="1">
      <alignment horizontal="center" vertical="center" wrapText="1"/>
    </xf>
    <xf numFmtId="177" fontId="9" fillId="0" borderId="0" xfId="62" applyNumberFormat="1" applyFont="1" applyFill="1">
      <alignment/>
      <protection/>
    </xf>
    <xf numFmtId="177" fontId="9" fillId="0" borderId="0" xfId="61" applyNumberFormat="1" applyFont="1" applyFill="1">
      <alignment/>
      <protection/>
    </xf>
    <xf numFmtId="177" fontId="79" fillId="0" borderId="13" xfId="0" applyNumberFormat="1" applyFont="1" applyFill="1" applyBorder="1" applyAlignment="1">
      <alignment/>
    </xf>
    <xf numFmtId="177" fontId="79" fillId="0" borderId="0" xfId="0" applyNumberFormat="1" applyFont="1" applyFill="1" applyBorder="1" applyAlignment="1">
      <alignment/>
    </xf>
    <xf numFmtId="177" fontId="80" fillId="0" borderId="13" xfId="0" applyNumberFormat="1" applyFont="1" applyFill="1" applyBorder="1" applyAlignment="1">
      <alignment/>
    </xf>
    <xf numFmtId="177" fontId="81" fillId="0" borderId="0" xfId="0" applyNumberFormat="1" applyFont="1" applyFill="1" applyBorder="1" applyAlignment="1">
      <alignment/>
    </xf>
    <xf numFmtId="177" fontId="81" fillId="0" borderId="0" xfId="65" applyNumberFormat="1" applyFont="1" applyFill="1" applyBorder="1" applyAlignment="1">
      <alignment/>
      <protection/>
    </xf>
    <xf numFmtId="49" fontId="79" fillId="0" borderId="11" xfId="61" applyNumberFormat="1" applyFont="1" applyFill="1" applyBorder="1" applyAlignment="1" quotePrefix="1">
      <alignment/>
      <protection/>
    </xf>
    <xf numFmtId="177" fontId="79" fillId="0" borderId="0" xfId="61" applyNumberFormat="1" applyFont="1" applyFill="1" applyBorder="1">
      <alignment/>
      <protection/>
    </xf>
    <xf numFmtId="0" fontId="80" fillId="0" borderId="11" xfId="61" applyNumberFormat="1" applyFont="1" applyFill="1" applyBorder="1" applyAlignment="1">
      <alignment horizontal="center"/>
      <protection/>
    </xf>
    <xf numFmtId="177" fontId="80" fillId="0" borderId="0" xfId="61" applyNumberFormat="1" applyFont="1" applyFill="1" applyBorder="1">
      <alignment/>
      <protection/>
    </xf>
    <xf numFmtId="0" fontId="81" fillId="0" borderId="11" xfId="61" applyNumberFormat="1" applyFont="1" applyFill="1" applyBorder="1" applyAlignment="1">
      <alignment/>
      <protection/>
    </xf>
    <xf numFmtId="177" fontId="81" fillId="0" borderId="0" xfId="61" applyNumberFormat="1" applyFont="1" applyFill="1" applyBorder="1">
      <alignment/>
      <protection/>
    </xf>
    <xf numFmtId="177" fontId="81" fillId="0" borderId="0" xfId="61" applyNumberFormat="1" applyFont="1" applyFill="1">
      <alignment/>
      <protection/>
    </xf>
    <xf numFmtId="177" fontId="81" fillId="0" borderId="0" xfId="61" applyNumberFormat="1" applyFont="1" applyFill="1" applyBorder="1" applyAlignment="1">
      <alignment horizontal="right"/>
      <protection/>
    </xf>
    <xf numFmtId="177" fontId="81" fillId="0" borderId="0" xfId="61" applyNumberFormat="1" applyFont="1" applyFill="1" applyAlignment="1">
      <alignment/>
      <protection/>
    </xf>
    <xf numFmtId="177" fontId="81" fillId="0" borderId="0" xfId="61" applyNumberFormat="1" applyFont="1" applyFill="1" applyBorder="1" applyAlignment="1">
      <alignment/>
      <protection/>
    </xf>
    <xf numFmtId="177" fontId="81" fillId="0" borderId="37" xfId="61" applyNumberFormat="1" applyFont="1" applyFill="1" applyBorder="1">
      <alignment/>
      <protection/>
    </xf>
    <xf numFmtId="0" fontId="81" fillId="0" borderId="38" xfId="61" applyNumberFormat="1" applyFont="1" applyFill="1" applyBorder="1" applyAlignment="1">
      <alignment horizontal="center"/>
      <protection/>
    </xf>
    <xf numFmtId="177" fontId="81" fillId="0" borderId="29" xfId="61" applyNumberFormat="1" applyFont="1" applyFill="1" applyBorder="1">
      <alignment/>
      <protection/>
    </xf>
    <xf numFmtId="0" fontId="81" fillId="0" borderId="11" xfId="61" applyNumberFormat="1" applyFont="1" applyFill="1" applyBorder="1" applyAlignment="1">
      <alignment horizontal="left"/>
      <protection/>
    </xf>
    <xf numFmtId="0" fontId="80" fillId="0" borderId="0" xfId="61" applyNumberFormat="1" applyFont="1" applyFill="1" applyBorder="1" applyAlignment="1" quotePrefix="1">
      <alignment horizontal="center"/>
      <protection/>
    </xf>
    <xf numFmtId="177" fontId="80" fillId="0" borderId="31" xfId="61" applyNumberFormat="1" applyFont="1" applyFill="1" applyBorder="1">
      <alignment/>
      <protection/>
    </xf>
    <xf numFmtId="0" fontId="82" fillId="0" borderId="12" xfId="61" applyNumberFormat="1" applyFont="1" applyFill="1" applyBorder="1">
      <alignment/>
      <protection/>
    </xf>
    <xf numFmtId="0" fontId="83" fillId="0" borderId="0" xfId="61" applyNumberFormat="1" applyFont="1" applyFill="1" applyAlignment="1" quotePrefix="1">
      <alignment horizontal="left"/>
      <protection/>
    </xf>
    <xf numFmtId="0" fontId="84" fillId="0" borderId="0" xfId="61" applyNumberFormat="1" applyFont="1" applyFill="1">
      <alignment/>
      <protection/>
    </xf>
    <xf numFmtId="49" fontId="79" fillId="0" borderId="11" xfId="62" applyNumberFormat="1" applyFont="1" applyFill="1" applyBorder="1" applyAlignment="1" quotePrefix="1">
      <alignment/>
      <protection/>
    </xf>
    <xf numFmtId="177" fontId="79" fillId="0" borderId="0" xfId="62" applyNumberFormat="1" applyFont="1" applyFill="1" applyBorder="1">
      <alignment/>
      <protection/>
    </xf>
    <xf numFmtId="176" fontId="85" fillId="0" borderId="0" xfId="62" applyNumberFormat="1" applyFont="1" applyFill="1">
      <alignment/>
      <protection/>
    </xf>
    <xf numFmtId="0" fontId="80" fillId="0" borderId="11" xfId="62" applyNumberFormat="1" applyFont="1" applyFill="1" applyBorder="1" applyAlignment="1">
      <alignment horizontal="center"/>
      <protection/>
    </xf>
    <xf numFmtId="177" fontId="86" fillId="0" borderId="0" xfId="62" applyNumberFormat="1" applyFont="1" applyFill="1" applyBorder="1">
      <alignment/>
      <protection/>
    </xf>
    <xf numFmtId="0" fontId="86" fillId="0" borderId="0" xfId="62" applyNumberFormat="1" applyFont="1" applyFill="1">
      <alignment/>
      <protection/>
    </xf>
    <xf numFmtId="177" fontId="81" fillId="0" borderId="0" xfId="62" applyNumberFormat="1" applyFont="1" applyFill="1" applyBorder="1">
      <alignment/>
      <protection/>
    </xf>
    <xf numFmtId="176" fontId="86" fillId="0" borderId="0" xfId="62" applyNumberFormat="1" applyFont="1" applyFill="1">
      <alignment/>
      <protection/>
    </xf>
    <xf numFmtId="0" fontId="82" fillId="0" borderId="11" xfId="62" applyNumberFormat="1" applyFont="1" applyFill="1" applyBorder="1" applyAlignment="1">
      <alignment horizontal="center" wrapText="1"/>
      <protection/>
    </xf>
    <xf numFmtId="0" fontId="80" fillId="0" borderId="11" xfId="62" applyNumberFormat="1" applyFont="1" applyFill="1" applyBorder="1" applyAlignment="1" quotePrefix="1">
      <alignment horizontal="center"/>
      <protection/>
    </xf>
    <xf numFmtId="176" fontId="86" fillId="0" borderId="0" xfId="62" applyNumberFormat="1" applyFont="1" applyFill="1" applyBorder="1">
      <alignment/>
      <protection/>
    </xf>
    <xf numFmtId="0" fontId="80" fillId="0" borderId="0" xfId="62" applyNumberFormat="1" applyFont="1" applyFill="1" applyBorder="1" applyAlignment="1" quotePrefix="1">
      <alignment horizontal="center"/>
      <protection/>
    </xf>
    <xf numFmtId="177" fontId="81" fillId="0" borderId="24" xfId="62" applyNumberFormat="1" applyFont="1" applyFill="1" applyBorder="1">
      <alignment/>
      <protection/>
    </xf>
    <xf numFmtId="0" fontId="80" fillId="0" borderId="11" xfId="61" applyNumberFormat="1" applyFont="1" applyFill="1" applyBorder="1" applyAlignment="1">
      <alignment horizontal="left"/>
      <protection/>
    </xf>
    <xf numFmtId="0" fontId="80" fillId="0" borderId="0" xfId="61" applyNumberFormat="1" applyFont="1" applyFill="1" applyBorder="1" applyAlignment="1">
      <alignment horizontal="center"/>
      <protection/>
    </xf>
    <xf numFmtId="177" fontId="81" fillId="0" borderId="13" xfId="0" applyNumberFormat="1" applyFont="1" applyFill="1" applyBorder="1" applyAlignment="1">
      <alignment/>
    </xf>
    <xf numFmtId="49" fontId="81" fillId="0" borderId="11" xfId="61" applyNumberFormat="1" applyFont="1" applyFill="1" applyBorder="1" applyAlignment="1" quotePrefix="1">
      <alignment/>
      <protection/>
    </xf>
    <xf numFmtId="177" fontId="14" fillId="0" borderId="0" xfId="61" applyNumberFormat="1" applyFont="1" applyFill="1">
      <alignment/>
      <protection/>
    </xf>
    <xf numFmtId="49" fontId="81" fillId="0" borderId="11" xfId="62" applyNumberFormat="1" applyFont="1" applyFill="1" applyBorder="1" applyAlignment="1" quotePrefix="1">
      <alignment/>
      <protection/>
    </xf>
    <xf numFmtId="177" fontId="11" fillId="0" borderId="0" xfId="62" applyNumberFormat="1" applyFont="1" applyFill="1">
      <alignment/>
      <protection/>
    </xf>
    <xf numFmtId="49" fontId="81" fillId="0" borderId="11" xfId="61" applyNumberFormat="1" applyFont="1" applyFill="1" applyBorder="1" applyAlignment="1" quotePrefix="1">
      <alignment horizontal="left"/>
      <protection/>
    </xf>
    <xf numFmtId="177" fontId="11" fillId="0" borderId="0" xfId="61" applyNumberFormat="1" applyFont="1" applyFill="1">
      <alignment/>
      <protection/>
    </xf>
    <xf numFmtId="49" fontId="9" fillId="0" borderId="11" xfId="61" applyNumberFormat="1" applyFont="1" applyFill="1" applyBorder="1" applyAlignment="1" quotePrefix="1">
      <alignment/>
      <protection/>
    </xf>
    <xf numFmtId="0" fontId="11" fillId="0" borderId="0" xfId="64" applyNumberFormat="1" applyFont="1" applyFill="1">
      <alignment/>
      <protection/>
    </xf>
    <xf numFmtId="0" fontId="9" fillId="0" borderId="0" xfId="64" applyNumberFormat="1" applyFont="1" applyFill="1">
      <alignment/>
      <protection/>
    </xf>
    <xf numFmtId="0" fontId="11" fillId="0" borderId="0" xfId="64" applyNumberFormat="1" applyFont="1" applyFill="1" applyAlignment="1" quotePrefix="1">
      <alignment horizontal="left" vertical="top"/>
      <protection/>
    </xf>
    <xf numFmtId="0" fontId="11" fillId="0" borderId="0" xfId="64" applyNumberFormat="1" applyFont="1" applyFill="1" applyAlignment="1">
      <alignment horizontal="right"/>
      <protection/>
    </xf>
    <xf numFmtId="0" fontId="11" fillId="0" borderId="0" xfId="64" applyNumberFormat="1" applyFont="1" applyFill="1" applyAlignment="1">
      <alignment vertical="center"/>
      <protection/>
    </xf>
    <xf numFmtId="0" fontId="11" fillId="0" borderId="11" xfId="64" applyNumberFormat="1" applyFont="1" applyFill="1" applyBorder="1" applyAlignment="1">
      <alignment horizontal="center" vertical="center"/>
      <protection/>
    </xf>
    <xf numFmtId="0" fontId="11" fillId="0" borderId="39" xfId="64" applyNumberFormat="1" applyFont="1" applyFill="1" applyBorder="1" applyAlignment="1">
      <alignment horizontal="center"/>
      <protection/>
    </xf>
    <xf numFmtId="0" fontId="11" fillId="0" borderId="27" xfId="64" applyNumberFormat="1" applyFont="1" applyFill="1" applyBorder="1" applyAlignment="1">
      <alignment horizontal="center"/>
      <protection/>
    </xf>
    <xf numFmtId="0" fontId="9" fillId="0" borderId="40" xfId="64" applyNumberFormat="1" applyFont="1" applyFill="1" applyBorder="1" applyAlignment="1">
      <alignment horizontal="center"/>
      <protection/>
    </xf>
    <xf numFmtId="0" fontId="9" fillId="0" borderId="11" xfId="64" applyNumberFormat="1" applyFont="1" applyFill="1" applyBorder="1" applyAlignment="1">
      <alignment horizontal="center" vertical="center"/>
      <protection/>
    </xf>
    <xf numFmtId="0" fontId="31" fillId="0" borderId="18" xfId="64" applyNumberFormat="1" applyFont="1" applyFill="1" applyBorder="1" applyAlignment="1" quotePrefix="1">
      <alignment horizontal="center" vertical="center"/>
      <protection/>
    </xf>
    <xf numFmtId="0" fontId="32" fillId="0" borderId="18" xfId="64" applyNumberFormat="1" applyFont="1" applyFill="1" applyBorder="1" applyAlignment="1" quotePrefix="1">
      <alignment horizontal="center" vertical="center"/>
      <protection/>
    </xf>
    <xf numFmtId="0" fontId="11" fillId="0" borderId="41" xfId="64" applyNumberFormat="1" applyFont="1" applyFill="1" applyBorder="1" applyAlignment="1">
      <alignment horizontal="center"/>
      <protection/>
    </xf>
    <xf numFmtId="176" fontId="11" fillId="0" borderId="39" xfId="64" applyNumberFormat="1" applyFont="1" applyFill="1" applyBorder="1">
      <alignment/>
      <protection/>
    </xf>
    <xf numFmtId="176" fontId="11" fillId="0" borderId="41" xfId="64" applyNumberFormat="1" applyFont="1" applyFill="1" applyBorder="1">
      <alignment/>
      <protection/>
    </xf>
    <xf numFmtId="176" fontId="9" fillId="0" borderId="41" xfId="64" applyNumberFormat="1" applyFont="1" applyFill="1" applyBorder="1">
      <alignment/>
      <protection/>
    </xf>
    <xf numFmtId="0" fontId="11" fillId="0" borderId="0" xfId="64" applyNumberFormat="1" applyFont="1" applyFill="1" applyBorder="1" applyAlignment="1">
      <alignment horizontal="center"/>
      <protection/>
    </xf>
    <xf numFmtId="176" fontId="11" fillId="0" borderId="24" xfId="64" applyNumberFormat="1" applyFont="1" applyFill="1" applyBorder="1">
      <alignment/>
      <protection/>
    </xf>
    <xf numFmtId="176" fontId="11" fillId="0" borderId="0" xfId="64" applyNumberFormat="1" applyFont="1" applyFill="1" applyBorder="1">
      <alignment/>
      <protection/>
    </xf>
    <xf numFmtId="176" fontId="9" fillId="0" borderId="0" xfId="64" applyNumberFormat="1" applyFont="1" applyFill="1" applyBorder="1">
      <alignment/>
      <protection/>
    </xf>
    <xf numFmtId="0" fontId="11" fillId="0" borderId="24" xfId="64" applyNumberFormat="1" applyFont="1" applyFill="1" applyBorder="1" applyAlignment="1">
      <alignment horizontal="center"/>
      <protection/>
    </xf>
    <xf numFmtId="184" fontId="11" fillId="0" borderId="0" xfId="64" applyNumberFormat="1" applyFont="1" applyFill="1" applyBorder="1" applyAlignment="1" applyProtection="1">
      <alignment horizontal="center" vertical="center" shrinkToFit="1"/>
      <protection locked="0"/>
    </xf>
    <xf numFmtId="176" fontId="11" fillId="0" borderId="24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9" fillId="0" borderId="0" xfId="64" applyNumberFormat="1" applyFont="1" applyFill="1" applyBorder="1" applyAlignment="1">
      <alignment vertical="center"/>
      <protection/>
    </xf>
    <xf numFmtId="184" fontId="11" fillId="0" borderId="24" xfId="64" applyNumberFormat="1" applyFont="1" applyFill="1" applyBorder="1" applyAlignment="1" applyProtection="1">
      <alignment horizontal="center" vertical="center" shrinkToFit="1"/>
      <protection locked="0"/>
    </xf>
    <xf numFmtId="184" fontId="11" fillId="0" borderId="42" xfId="64" applyNumberFormat="1" applyFont="1" applyFill="1" applyBorder="1" applyAlignment="1" applyProtection="1">
      <alignment horizontal="center" vertical="center" shrinkToFit="1"/>
      <protection locked="0"/>
    </xf>
    <xf numFmtId="184" fontId="11" fillId="0" borderId="11" xfId="64" applyNumberFormat="1" applyFont="1" applyFill="1" applyBorder="1" applyAlignment="1" applyProtection="1">
      <alignment horizontal="center" vertical="center" shrinkToFit="1"/>
      <protection locked="0"/>
    </xf>
    <xf numFmtId="184" fontId="11" fillId="0" borderId="43" xfId="64" applyNumberFormat="1" applyFont="1" applyFill="1" applyBorder="1" applyAlignment="1" applyProtection="1">
      <alignment horizontal="center" vertical="center" shrinkToFit="1"/>
      <protection locked="0"/>
    </xf>
    <xf numFmtId="176" fontId="11" fillId="0" borderId="44" xfId="64" applyNumberFormat="1" applyFont="1" applyFill="1" applyBorder="1">
      <alignment/>
      <protection/>
    </xf>
    <xf numFmtId="176" fontId="9" fillId="0" borderId="44" xfId="64" applyNumberFormat="1" applyFont="1" applyFill="1" applyBorder="1">
      <alignment/>
      <protection/>
    </xf>
    <xf numFmtId="184" fontId="11" fillId="0" borderId="37" xfId="64" applyNumberFormat="1" applyFont="1" applyFill="1" applyBorder="1" applyAlignment="1" applyProtection="1">
      <alignment horizontal="center" vertical="center" shrinkToFit="1"/>
      <protection locked="0"/>
    </xf>
    <xf numFmtId="184" fontId="11" fillId="0" borderId="11" xfId="64" applyNumberFormat="1" applyFont="1" applyFill="1" applyBorder="1" applyAlignment="1" applyProtection="1">
      <alignment horizontal="center" vertical="center" wrapText="1" shrinkToFit="1"/>
      <protection locked="0"/>
    </xf>
    <xf numFmtId="184" fontId="11" fillId="0" borderId="24" xfId="64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45" xfId="64" applyNumberFormat="1" applyFont="1" applyFill="1" applyBorder="1">
      <alignment/>
      <protection/>
    </xf>
    <xf numFmtId="176" fontId="11" fillId="0" borderId="14" xfId="64" applyNumberFormat="1" applyFont="1" applyFill="1" applyBorder="1">
      <alignment/>
      <protection/>
    </xf>
    <xf numFmtId="176" fontId="9" fillId="0" borderId="14" xfId="64" applyNumberFormat="1" applyFont="1" applyFill="1" applyBorder="1">
      <alignment/>
      <protection/>
    </xf>
    <xf numFmtId="0" fontId="11" fillId="0" borderId="31" xfId="64" applyNumberFormat="1" applyFont="1" applyFill="1" applyBorder="1">
      <alignment/>
      <protection/>
    </xf>
    <xf numFmtId="0" fontId="14" fillId="0" borderId="0" xfId="64" applyNumberFormat="1" applyFont="1" applyFill="1">
      <alignment/>
      <protection/>
    </xf>
    <xf numFmtId="0" fontId="16" fillId="0" borderId="0" xfId="64" applyNumberFormat="1" applyFont="1" applyFill="1">
      <alignment/>
      <protection/>
    </xf>
    <xf numFmtId="0" fontId="31" fillId="0" borderId="0" xfId="64" applyNumberFormat="1" applyFont="1" applyFill="1" applyAlignment="1" quotePrefix="1">
      <alignment horizontal="left" vertical="center"/>
      <protection/>
    </xf>
    <xf numFmtId="0" fontId="14" fillId="0" borderId="0" xfId="64" applyNumberFormat="1" applyFont="1" applyFill="1" applyAlignment="1">
      <alignment vertical="center"/>
      <protection/>
    </xf>
    <xf numFmtId="0" fontId="16" fillId="0" borderId="0" xfId="64" applyNumberFormat="1" applyFont="1" applyFill="1" applyAlignment="1">
      <alignment vertical="center"/>
      <protection/>
    </xf>
    <xf numFmtId="0" fontId="33" fillId="0" borderId="0" xfId="64" applyNumberFormat="1" applyFont="1" applyFill="1" applyAlignment="1">
      <alignment vertical="center"/>
      <protection/>
    </xf>
    <xf numFmtId="0" fontId="34" fillId="0" borderId="0" xfId="64" applyNumberFormat="1" applyFont="1" applyFill="1" applyAlignment="1">
      <alignment vertical="center"/>
      <protection/>
    </xf>
    <xf numFmtId="177" fontId="11" fillId="0" borderId="24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177" fontId="11" fillId="0" borderId="0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0" fontId="16" fillId="0" borderId="0" xfId="0" applyNumberFormat="1" applyFont="1" applyFill="1" applyAlignment="1">
      <alignment/>
    </xf>
    <xf numFmtId="0" fontId="80" fillId="0" borderId="11" xfId="0" applyNumberFormat="1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 horizontal="left"/>
    </xf>
    <xf numFmtId="0" fontId="80" fillId="0" borderId="11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 quotePrefix="1">
      <alignment/>
    </xf>
    <xf numFmtId="49" fontId="11" fillId="0" borderId="0" xfId="0" applyNumberFormat="1" applyFont="1" applyFill="1" applyBorder="1" applyAlignment="1">
      <alignment/>
    </xf>
    <xf numFmtId="49" fontId="81" fillId="0" borderId="11" xfId="0" applyNumberFormat="1" applyFont="1" applyFill="1" applyBorder="1" applyAlignment="1" quotePrefix="1">
      <alignment/>
    </xf>
    <xf numFmtId="49" fontId="81" fillId="0" borderId="0" xfId="0" applyNumberFormat="1" applyFont="1" applyFill="1" applyBorder="1" applyAlignment="1">
      <alignment/>
    </xf>
    <xf numFmtId="49" fontId="79" fillId="0" borderId="11" xfId="0" applyNumberFormat="1" applyFont="1" applyFill="1" applyBorder="1" applyAlignment="1" quotePrefix="1">
      <alignment/>
    </xf>
    <xf numFmtId="49" fontId="79" fillId="0" borderId="0" xfId="0" applyNumberFormat="1" applyFont="1" applyFill="1" applyBorder="1" applyAlignment="1">
      <alignment/>
    </xf>
    <xf numFmtId="0" fontId="80" fillId="0" borderId="42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/>
    </xf>
    <xf numFmtId="0" fontId="15" fillId="0" borderId="50" xfId="0" applyNumberFormat="1" applyFont="1" applyFill="1" applyBorder="1" applyAlignment="1">
      <alignment horizontal="center" vertical="center"/>
    </xf>
    <xf numFmtId="0" fontId="10" fillId="0" borderId="0" xfId="61" applyNumberFormat="1" applyFont="1" applyFill="1" applyAlignment="1">
      <alignment horizontal="center" vertical="center"/>
      <protection/>
    </xf>
    <xf numFmtId="0" fontId="5" fillId="0" borderId="0" xfId="61" applyNumberFormat="1" applyFont="1" applyFill="1" applyAlignment="1">
      <alignment horizontal="center"/>
      <protection/>
    </xf>
    <xf numFmtId="0" fontId="5" fillId="0" borderId="25" xfId="61" applyNumberFormat="1" applyFont="1" applyFill="1" applyBorder="1" applyAlignment="1">
      <alignment horizontal="center" vertical="center"/>
      <protection/>
    </xf>
    <xf numFmtId="0" fontId="5" fillId="0" borderId="11" xfId="61" applyNumberFormat="1" applyFont="1" applyFill="1" applyBorder="1" applyAlignment="1">
      <alignment horizontal="center" vertical="center"/>
      <protection/>
    </xf>
    <xf numFmtId="0" fontId="5" fillId="0" borderId="34" xfId="61" applyNumberFormat="1" applyFont="1" applyFill="1" applyBorder="1" applyAlignment="1">
      <alignment horizontal="center" vertical="center"/>
      <protection/>
    </xf>
    <xf numFmtId="0" fontId="5" fillId="0" borderId="33" xfId="61" applyNumberFormat="1" applyFont="1" applyFill="1" applyBorder="1" applyAlignment="1">
      <alignment horizontal="center" vertical="center"/>
      <protection/>
    </xf>
    <xf numFmtId="0" fontId="5" fillId="0" borderId="24" xfId="61" applyNumberFormat="1" applyFont="1" applyFill="1" applyBorder="1" applyAlignment="1">
      <alignment horizontal="center" vertical="center"/>
      <protection/>
    </xf>
    <xf numFmtId="0" fontId="5" fillId="0" borderId="51" xfId="61" applyNumberFormat="1" applyFont="1" applyFill="1" applyBorder="1" applyAlignment="1" quotePrefix="1">
      <alignment horizontal="center" vertical="center"/>
      <protection/>
    </xf>
    <xf numFmtId="0" fontId="5" fillId="0" borderId="52" xfId="61" applyNumberFormat="1" applyFont="1" applyFill="1" applyBorder="1" applyAlignment="1" quotePrefix="1">
      <alignment horizontal="center" vertical="center"/>
      <protection/>
    </xf>
    <xf numFmtId="0" fontId="5" fillId="0" borderId="53" xfId="61" applyNumberFormat="1" applyFont="1" applyFill="1" applyBorder="1" applyAlignment="1" quotePrefix="1">
      <alignment horizontal="center" vertical="center"/>
      <protection/>
    </xf>
    <xf numFmtId="0" fontId="5" fillId="0" borderId="54" xfId="61" applyNumberFormat="1" applyFont="1" applyFill="1" applyBorder="1" applyAlignment="1" quotePrefix="1">
      <alignment horizontal="center" vertical="center"/>
      <protection/>
    </xf>
    <xf numFmtId="0" fontId="19" fillId="33" borderId="55" xfId="61" applyFont="1" applyBorder="1" applyAlignment="1">
      <alignment horizontal="distributed" vertical="center"/>
      <protection/>
    </xf>
    <xf numFmtId="0" fontId="19" fillId="33" borderId="35" xfId="61" applyFont="1" applyBorder="1" applyAlignment="1">
      <alignment horizontal="distributed" vertical="center"/>
      <protection/>
    </xf>
    <xf numFmtId="0" fontId="19" fillId="33" borderId="56" xfId="61" applyFont="1" applyBorder="1" applyAlignment="1">
      <alignment horizontal="distributed" vertical="center"/>
      <protection/>
    </xf>
    <xf numFmtId="0" fontId="19" fillId="33" borderId="57" xfId="61" applyFont="1" applyBorder="1" applyAlignment="1">
      <alignment horizontal="distributed" vertical="center"/>
      <protection/>
    </xf>
    <xf numFmtId="0" fontId="11" fillId="0" borderId="25" xfId="64" applyNumberFormat="1" applyFont="1" applyFill="1" applyBorder="1" applyAlignment="1">
      <alignment horizontal="center" vertical="center"/>
      <protection/>
    </xf>
    <xf numFmtId="0" fontId="11" fillId="0" borderId="11" xfId="64" applyNumberFormat="1" applyFont="1" applyFill="1" applyBorder="1" applyAlignment="1">
      <alignment horizontal="center" vertical="center"/>
      <protection/>
    </xf>
    <xf numFmtId="0" fontId="11" fillId="0" borderId="34" xfId="64" applyNumberFormat="1" applyFont="1" applyFill="1" applyBorder="1" applyAlignment="1">
      <alignment horizontal="center" vertical="center"/>
      <protection/>
    </xf>
    <xf numFmtId="0" fontId="11" fillId="0" borderId="58" xfId="64" applyNumberFormat="1" applyFont="1" applyFill="1" applyBorder="1" applyAlignment="1">
      <alignment horizontal="center" vertical="center"/>
      <protection/>
    </xf>
    <xf numFmtId="0" fontId="11" fillId="0" borderId="59" xfId="64" applyNumberFormat="1" applyFont="1" applyFill="1" applyBorder="1" applyAlignment="1">
      <alignment horizontal="center" vertical="center"/>
      <protection/>
    </xf>
    <xf numFmtId="0" fontId="11" fillId="0" borderId="60" xfId="64" applyNumberFormat="1" applyFont="1" applyFill="1" applyBorder="1" applyAlignment="1">
      <alignment horizontal="center" vertical="center"/>
      <protection/>
    </xf>
    <xf numFmtId="0" fontId="11" fillId="0" borderId="33" xfId="64" applyNumberFormat="1" applyFont="1" applyFill="1" applyBorder="1" applyAlignment="1">
      <alignment horizontal="center" vertical="center"/>
      <protection/>
    </xf>
    <xf numFmtId="0" fontId="11" fillId="0" borderId="24" xfId="64" applyNumberFormat="1" applyFont="1" applyFill="1" applyBorder="1" applyAlignment="1">
      <alignment horizontal="center" vertical="center"/>
      <protection/>
    </xf>
    <xf numFmtId="0" fontId="11" fillId="0" borderId="17" xfId="64" applyNumberFormat="1" applyFont="1" applyFill="1" applyBorder="1" applyAlignment="1">
      <alignment horizontal="center" vertical="center"/>
      <protection/>
    </xf>
    <xf numFmtId="0" fontId="10" fillId="0" borderId="0" xfId="62" applyNumberFormat="1" applyFont="1" applyFill="1" applyAlignment="1" quotePrefix="1">
      <alignment horizontal="center" vertical="center"/>
      <protection/>
    </xf>
    <xf numFmtId="0" fontId="5" fillId="0" borderId="0" xfId="62" applyNumberFormat="1" applyFont="1" applyFill="1" applyAlignment="1">
      <alignment horizontal="center"/>
      <protection/>
    </xf>
    <xf numFmtId="0" fontId="5" fillId="0" borderId="25" xfId="62" applyNumberFormat="1" applyFont="1" applyFill="1" applyBorder="1" applyAlignment="1">
      <alignment horizontal="center" vertical="center"/>
      <protection/>
    </xf>
    <xf numFmtId="0" fontId="5" fillId="0" borderId="11" xfId="62" applyNumberFormat="1" applyFont="1" applyFill="1" applyBorder="1" applyAlignment="1">
      <alignment horizontal="center" vertical="center"/>
      <protection/>
    </xf>
    <xf numFmtId="0" fontId="5" fillId="0" borderId="34" xfId="62" applyNumberFormat="1" applyFont="1" applyFill="1" applyBorder="1" applyAlignment="1">
      <alignment horizontal="center" vertical="center"/>
      <protection/>
    </xf>
    <xf numFmtId="0" fontId="5" fillId="0" borderId="33" xfId="62" applyNumberFormat="1" applyFont="1" applyFill="1" applyBorder="1" applyAlignment="1">
      <alignment horizontal="center" vertical="center"/>
      <protection/>
    </xf>
    <xf numFmtId="0" fontId="5" fillId="0" borderId="24" xfId="62" applyNumberFormat="1" applyFont="1" applyFill="1" applyBorder="1" applyAlignment="1">
      <alignment horizontal="center" vertical="center"/>
      <protection/>
    </xf>
    <xf numFmtId="0" fontId="5" fillId="0" borderId="51" xfId="62" applyNumberFormat="1" applyFont="1" applyFill="1" applyBorder="1" applyAlignment="1" quotePrefix="1">
      <alignment horizontal="center" vertical="center"/>
      <protection/>
    </xf>
    <xf numFmtId="0" fontId="5" fillId="0" borderId="52" xfId="62" applyNumberFormat="1" applyFont="1" applyFill="1" applyBorder="1" applyAlignment="1" quotePrefix="1">
      <alignment horizontal="center" vertical="center"/>
      <protection/>
    </xf>
    <xf numFmtId="0" fontId="5" fillId="0" borderId="53" xfId="62" applyNumberFormat="1" applyFont="1" applyFill="1" applyBorder="1" applyAlignment="1" quotePrefix="1">
      <alignment horizontal="center" vertical="center"/>
      <protection/>
    </xf>
    <xf numFmtId="0" fontId="5" fillId="0" borderId="54" xfId="62" applyNumberFormat="1" applyFont="1" applyFill="1" applyBorder="1" applyAlignment="1" quotePrefix="1">
      <alignment horizontal="center" vertical="center"/>
      <protection/>
    </xf>
    <xf numFmtId="0" fontId="10" fillId="0" borderId="0" xfId="61" applyNumberFormat="1" applyFont="1" applyFill="1" applyAlignment="1" quotePrefix="1">
      <alignment horizontal="center" vertical="center"/>
      <protection/>
    </xf>
    <xf numFmtId="0" fontId="5" fillId="0" borderId="10" xfId="61" applyNumberFormat="1" applyFont="1" applyFill="1" applyBorder="1" applyAlignment="1">
      <alignment horizontal="center" vertical="center"/>
      <protection/>
    </xf>
    <xf numFmtId="0" fontId="5" fillId="0" borderId="61" xfId="61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RP-29-3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57150</xdr:rowOff>
    </xdr:from>
    <xdr:to>
      <xdr:col>0</xdr:col>
      <xdr:colOff>142875</xdr:colOff>
      <xdr:row>26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57150" y="5962650"/>
          <a:ext cx="85725" cy="342900"/>
          <a:chOff x="-74" y="-544000"/>
          <a:chExt cx="7" cy="28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74" y="-543973"/>
            <a:ext cx="0" cy="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74" y="-544000"/>
            <a:ext cx="7" cy="288"/>
            <a:chOff x="720000" y="16440000"/>
            <a:chExt cx="140000" cy="6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20000" y="1644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20000" y="1700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57150</xdr:colOff>
      <xdr:row>27</xdr:row>
      <xdr:rowOff>171450</xdr:rowOff>
    </xdr:from>
    <xdr:to>
      <xdr:col>0</xdr:col>
      <xdr:colOff>142875</xdr:colOff>
      <xdr:row>31</xdr:row>
      <xdr:rowOff>47625</xdr:rowOff>
    </xdr:to>
    <xdr:grpSp>
      <xdr:nvGrpSpPr>
        <xdr:cNvPr id="6" name="Group 6"/>
        <xdr:cNvGrpSpPr>
          <a:grpSpLocks/>
        </xdr:cNvGrpSpPr>
      </xdr:nvGrpSpPr>
      <xdr:grpSpPr>
        <a:xfrm>
          <a:off x="57150" y="6496050"/>
          <a:ext cx="85725" cy="714375"/>
          <a:chOff x="-74" y="-328561"/>
          <a:chExt cx="8" cy="25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74" y="-328536"/>
            <a:ext cx="0" cy="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74" y="-328561"/>
            <a:ext cx="8" cy="250"/>
            <a:chOff x="720000" y="17520000"/>
            <a:chExt cx="160000" cy="100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20000" y="17520000"/>
              <a:ext cx="160000" cy="10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20000" y="18420000"/>
              <a:ext cx="160000" cy="10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57150</xdr:rowOff>
    </xdr:from>
    <xdr:to>
      <xdr:col>0</xdr:col>
      <xdr:colOff>228600</xdr:colOff>
      <xdr:row>27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33350" y="5143500"/>
          <a:ext cx="95250" cy="361950"/>
          <a:chOff x="-78" y="-573656"/>
          <a:chExt cx="8" cy="30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78" y="-573620"/>
            <a:ext cx="0" cy="2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78" y="-573656"/>
            <a:ext cx="8" cy="306"/>
            <a:chOff x="760000" y="17220000"/>
            <a:chExt cx="160000" cy="6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60000" y="17220000"/>
              <a:ext cx="16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60000" y="17819930"/>
              <a:ext cx="160000" cy="8007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28</xdr:row>
      <xdr:rowOff>66675</xdr:rowOff>
    </xdr:from>
    <xdr:to>
      <xdr:col>0</xdr:col>
      <xdr:colOff>228600</xdr:colOff>
      <xdr:row>30</xdr:row>
      <xdr:rowOff>190500</xdr:rowOff>
    </xdr:to>
    <xdr:grpSp>
      <xdr:nvGrpSpPr>
        <xdr:cNvPr id="6" name="Group 6"/>
        <xdr:cNvGrpSpPr>
          <a:grpSpLocks/>
        </xdr:cNvGrpSpPr>
      </xdr:nvGrpSpPr>
      <xdr:grpSpPr>
        <a:xfrm>
          <a:off x="133350" y="5753100"/>
          <a:ext cx="95250" cy="523875"/>
          <a:chOff x="-78" y="-347374"/>
          <a:chExt cx="8" cy="24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78" y="-347339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78" y="-347374"/>
            <a:ext cx="8" cy="245"/>
            <a:chOff x="760000" y="18300000"/>
            <a:chExt cx="160000" cy="9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60000" y="18300000"/>
              <a:ext cx="160000" cy="13989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60000" y="19180040"/>
              <a:ext cx="160000" cy="9996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2&#199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showOutlineSymbols="0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15.59765625" style="159" customWidth="1"/>
    <col min="2" max="3" width="6.8984375" style="159" customWidth="1"/>
    <col min="4" max="4" width="14.09765625" style="159" customWidth="1"/>
    <col min="5" max="6" width="11.69921875" style="159" customWidth="1"/>
    <col min="7" max="7" width="14.09765625" style="159" customWidth="1"/>
    <col min="8" max="8" width="12.5" style="159" customWidth="1"/>
    <col min="9" max="16384" width="10.69921875" style="159" customWidth="1"/>
  </cols>
  <sheetData>
    <row r="1" spans="1:8" s="1" customFormat="1" ht="14.25" customHeight="1">
      <c r="A1" s="16"/>
      <c r="B1" s="16"/>
      <c r="H1" s="51" t="s">
        <v>186</v>
      </c>
    </row>
    <row r="2" spans="1:2" s="1" customFormat="1" ht="14.25" customHeight="1">
      <c r="A2" s="16"/>
      <c r="B2" s="16"/>
    </row>
    <row r="3" spans="1:8" s="1" customFormat="1" ht="14.25" customHeight="1">
      <c r="A3" s="278" t="s">
        <v>0</v>
      </c>
      <c r="B3" s="278"/>
      <c r="C3" s="278"/>
      <c r="D3" s="278"/>
      <c r="E3" s="278"/>
      <c r="F3" s="278"/>
      <c r="G3" s="278"/>
      <c r="H3" s="278"/>
    </row>
    <row r="4" spans="1:8" s="1" customFormat="1" ht="14.25" customHeight="1">
      <c r="A4" s="279" t="s">
        <v>11</v>
      </c>
      <c r="B4" s="279"/>
      <c r="C4" s="279"/>
      <c r="D4" s="279"/>
      <c r="E4" s="279"/>
      <c r="F4" s="279"/>
      <c r="G4" s="279"/>
      <c r="H4" s="279"/>
    </row>
    <row r="5" spans="1:8" s="1" customFormat="1" ht="14.25" customHeight="1" thickBot="1">
      <c r="A5" s="2"/>
      <c r="B5" s="2"/>
      <c r="C5" s="3"/>
      <c r="D5" s="3"/>
      <c r="E5" s="3"/>
      <c r="F5" s="3"/>
      <c r="G5" s="3"/>
      <c r="H5" s="3"/>
    </row>
    <row r="6" spans="1:8" s="1" customFormat="1" ht="15.75" customHeight="1">
      <c r="A6" s="266" t="s">
        <v>7</v>
      </c>
      <c r="B6" s="275" t="s">
        <v>2</v>
      </c>
      <c r="C6" s="264"/>
      <c r="D6" s="271" t="s">
        <v>8</v>
      </c>
      <c r="E6" s="271" t="s">
        <v>9</v>
      </c>
      <c r="F6" s="264" t="s">
        <v>10</v>
      </c>
      <c r="G6" s="4"/>
      <c r="H6" s="166" t="s">
        <v>1</v>
      </c>
    </row>
    <row r="7" spans="1:8" s="1" customFormat="1" ht="27.75" customHeight="1">
      <c r="A7" s="267"/>
      <c r="B7" s="276"/>
      <c r="C7" s="265"/>
      <c r="D7" s="272"/>
      <c r="E7" s="272"/>
      <c r="F7" s="265"/>
      <c r="G7" s="30" t="s">
        <v>13</v>
      </c>
      <c r="H7" s="29" t="s">
        <v>6</v>
      </c>
    </row>
    <row r="8" spans="1:8" s="1" customFormat="1" ht="29.25" customHeight="1">
      <c r="A8" s="268"/>
      <c r="B8" s="269" t="s">
        <v>16</v>
      </c>
      <c r="C8" s="270"/>
      <c r="D8" s="34" t="s">
        <v>18</v>
      </c>
      <c r="E8" s="34" t="s">
        <v>20</v>
      </c>
      <c r="F8" s="33" t="s">
        <v>22</v>
      </c>
      <c r="G8" s="35" t="s">
        <v>23</v>
      </c>
      <c r="H8" s="36" t="s">
        <v>24</v>
      </c>
    </row>
    <row r="9" spans="1:8" s="1" customFormat="1" ht="16.5" customHeight="1">
      <c r="A9" s="23" t="s">
        <v>25</v>
      </c>
      <c r="B9" s="261">
        <v>5426</v>
      </c>
      <c r="C9" s="277"/>
      <c r="D9" s="17">
        <v>32</v>
      </c>
      <c r="E9" s="17">
        <v>1893</v>
      </c>
      <c r="F9" s="17">
        <v>3501</v>
      </c>
      <c r="G9" s="17">
        <v>532</v>
      </c>
      <c r="H9" s="18">
        <v>64.5</v>
      </c>
    </row>
    <row r="10" spans="1:8" s="1" customFormat="1" ht="16.5" customHeight="1">
      <c r="A10" s="24" t="s">
        <v>26</v>
      </c>
      <c r="B10" s="261">
        <v>7207</v>
      </c>
      <c r="C10" s="273"/>
      <c r="D10" s="17">
        <v>35</v>
      </c>
      <c r="E10" s="17">
        <v>2573</v>
      </c>
      <c r="F10" s="17">
        <v>4599</v>
      </c>
      <c r="G10" s="17">
        <v>786</v>
      </c>
      <c r="H10" s="18">
        <v>63.8</v>
      </c>
    </row>
    <row r="11" spans="1:8" s="1" customFormat="1" ht="16.5" customHeight="1">
      <c r="A11" s="24" t="s">
        <v>27</v>
      </c>
      <c r="B11" s="261">
        <v>8551</v>
      </c>
      <c r="C11" s="273"/>
      <c r="D11" s="17">
        <v>35</v>
      </c>
      <c r="E11" s="17">
        <v>3134</v>
      </c>
      <c r="F11" s="17">
        <v>5382</v>
      </c>
      <c r="G11" s="17">
        <v>1027</v>
      </c>
      <c r="H11" s="18">
        <v>62.9</v>
      </c>
    </row>
    <row r="12" spans="1:8" s="1" customFormat="1" ht="16.5" customHeight="1">
      <c r="A12" s="24" t="s">
        <v>28</v>
      </c>
      <c r="B12" s="261">
        <v>10796</v>
      </c>
      <c r="C12" s="273"/>
      <c r="D12" s="17">
        <v>45</v>
      </c>
      <c r="E12" s="17">
        <v>3908</v>
      </c>
      <c r="F12" s="17">
        <v>6843</v>
      </c>
      <c r="G12" s="17">
        <v>2003</v>
      </c>
      <c r="H12" s="18">
        <v>63.4</v>
      </c>
    </row>
    <row r="13" spans="1:8" s="1" customFormat="1" ht="16.5" customHeight="1">
      <c r="A13" s="24" t="s">
        <v>29</v>
      </c>
      <c r="B13" s="261">
        <v>13106</v>
      </c>
      <c r="C13" s="273"/>
      <c r="D13" s="17">
        <v>47</v>
      </c>
      <c r="E13" s="17">
        <v>5263</v>
      </c>
      <c r="F13" s="17">
        <v>7796</v>
      </c>
      <c r="G13" s="17">
        <v>3111</v>
      </c>
      <c r="H13" s="18">
        <v>59.5</v>
      </c>
    </row>
    <row r="14" spans="1:8" s="1" customFormat="1" ht="16.5" customHeight="1">
      <c r="A14" s="24" t="s">
        <v>30</v>
      </c>
      <c r="B14" s="261">
        <v>14893</v>
      </c>
      <c r="C14" s="262"/>
      <c r="D14" s="17">
        <v>48</v>
      </c>
      <c r="E14" s="17">
        <v>6064</v>
      </c>
      <c r="F14" s="17">
        <v>8781</v>
      </c>
      <c r="G14" s="17">
        <v>4818</v>
      </c>
      <c r="H14" s="18">
        <v>59</v>
      </c>
    </row>
    <row r="15" spans="1:8" s="1" customFormat="1" ht="16.5" customHeight="1">
      <c r="A15" s="24" t="s">
        <v>31</v>
      </c>
      <c r="B15" s="261">
        <v>15220</v>
      </c>
      <c r="C15" s="262"/>
      <c r="D15" s="17">
        <v>48</v>
      </c>
      <c r="E15" s="17">
        <v>6269</v>
      </c>
      <c r="F15" s="17">
        <v>8903</v>
      </c>
      <c r="G15" s="17">
        <v>6356</v>
      </c>
      <c r="H15" s="18">
        <v>58.5</v>
      </c>
    </row>
    <row r="16" spans="1:8" s="1" customFormat="1" ht="15.75" customHeight="1">
      <c r="A16" s="24" t="s">
        <v>32</v>
      </c>
      <c r="B16" s="261">
        <v>15076</v>
      </c>
      <c r="C16" s="262"/>
      <c r="D16" s="17">
        <v>48</v>
      </c>
      <c r="E16" s="17">
        <v>6243</v>
      </c>
      <c r="F16" s="17">
        <v>8785</v>
      </c>
      <c r="G16" s="17">
        <v>6770</v>
      </c>
      <c r="H16" s="18">
        <v>58.3</v>
      </c>
    </row>
    <row r="17" spans="1:8" s="1" customFormat="1" ht="17.25" customHeight="1">
      <c r="A17" s="24" t="s">
        <v>33</v>
      </c>
      <c r="B17" s="261">
        <v>14856</v>
      </c>
      <c r="C17" s="262"/>
      <c r="D17" s="17">
        <v>49</v>
      </c>
      <c r="E17" s="17">
        <v>6168</v>
      </c>
      <c r="F17" s="17">
        <v>8639</v>
      </c>
      <c r="G17" s="17">
        <v>6986</v>
      </c>
      <c r="H17" s="18">
        <v>58.151588583737215</v>
      </c>
    </row>
    <row r="18" spans="1:8" s="1" customFormat="1" ht="17.25" customHeight="1">
      <c r="A18" s="24" t="s">
        <v>34</v>
      </c>
      <c r="B18" s="261">
        <v>14451</v>
      </c>
      <c r="C18" s="262"/>
      <c r="D18" s="17">
        <v>49</v>
      </c>
      <c r="E18" s="17">
        <v>5923</v>
      </c>
      <c r="F18" s="17">
        <v>8479</v>
      </c>
      <c r="G18" s="17">
        <v>7119</v>
      </c>
      <c r="H18" s="18">
        <v>58.67414019791018</v>
      </c>
    </row>
    <row r="19" spans="1:8" s="1" customFormat="1" ht="17.25" customHeight="1">
      <c r="A19" s="24" t="s">
        <v>46</v>
      </c>
      <c r="B19" s="261">
        <v>13949</v>
      </c>
      <c r="C19" s="274"/>
      <c r="D19" s="17">
        <v>49</v>
      </c>
      <c r="E19" s="17">
        <v>5546</v>
      </c>
      <c r="F19" s="17">
        <v>8354</v>
      </c>
      <c r="G19" s="17">
        <v>7254</v>
      </c>
      <c r="H19" s="18">
        <v>59.889597820632304</v>
      </c>
    </row>
    <row r="20" spans="1:8" s="19" customFormat="1" ht="15.75" customHeight="1">
      <c r="A20" s="24" t="s">
        <v>50</v>
      </c>
      <c r="B20" s="261">
        <v>13392</v>
      </c>
      <c r="C20" s="262"/>
      <c r="D20" s="17">
        <v>49</v>
      </c>
      <c r="E20" s="17">
        <v>5107</v>
      </c>
      <c r="F20" s="17">
        <v>8236</v>
      </c>
      <c r="G20" s="17">
        <v>7332</v>
      </c>
      <c r="H20" s="18">
        <v>61.499402628434886</v>
      </c>
    </row>
    <row r="21" spans="1:8" s="15" customFormat="1" ht="26.25" customHeight="1">
      <c r="A21" s="24" t="s">
        <v>183</v>
      </c>
      <c r="B21" s="261">
        <v>11674</v>
      </c>
      <c r="C21" s="282"/>
      <c r="D21" s="17">
        <v>49</v>
      </c>
      <c r="E21" s="17">
        <v>4321</v>
      </c>
      <c r="F21" s="17">
        <v>7304</v>
      </c>
      <c r="G21" s="17">
        <v>6589</v>
      </c>
      <c r="H21" s="18">
        <v>62.56638684255611</v>
      </c>
    </row>
    <row r="22" spans="1:8" s="19" customFormat="1" ht="16.5" customHeight="1">
      <c r="A22" s="24" t="s">
        <v>187</v>
      </c>
      <c r="B22" s="261">
        <v>11252</v>
      </c>
      <c r="C22" s="262"/>
      <c r="D22" s="17">
        <v>49</v>
      </c>
      <c r="E22" s="17">
        <v>4127</v>
      </c>
      <c r="F22" s="17">
        <v>7076</v>
      </c>
      <c r="G22" s="17">
        <v>6390</v>
      </c>
      <c r="H22" s="18">
        <v>62.88659793814433</v>
      </c>
    </row>
    <row r="23" spans="1:9" s="19" customFormat="1" ht="16.5" customHeight="1">
      <c r="A23" s="24" t="s">
        <v>194</v>
      </c>
      <c r="B23" s="261">
        <v>10878</v>
      </c>
      <c r="C23" s="262"/>
      <c r="D23" s="17">
        <v>49</v>
      </c>
      <c r="E23" s="17">
        <v>3952</v>
      </c>
      <c r="F23" s="17">
        <v>6877</v>
      </c>
      <c r="G23" s="17">
        <v>6219</v>
      </c>
      <c r="H23" s="18">
        <v>63.219341790770365</v>
      </c>
      <c r="I23" s="163"/>
    </row>
    <row r="24" spans="1:10" s="19" customFormat="1" ht="16.5" customHeight="1">
      <c r="A24" s="24" t="s">
        <v>200</v>
      </c>
      <c r="B24" s="261">
        <v>10474</v>
      </c>
      <c r="C24" s="262"/>
      <c r="D24" s="17">
        <v>49</v>
      </c>
      <c r="E24" s="17">
        <v>3737</v>
      </c>
      <c r="F24" s="17">
        <v>6688</v>
      </c>
      <c r="G24" s="17">
        <v>6051</v>
      </c>
      <c r="H24" s="18">
        <v>63.853351155241555</v>
      </c>
      <c r="I24" s="163"/>
      <c r="J24" s="163"/>
    </row>
    <row r="25" spans="1:10" s="15" customFormat="1" ht="16.5" customHeight="1">
      <c r="A25" s="164" t="s">
        <v>220</v>
      </c>
      <c r="B25" s="283">
        <v>10070</v>
      </c>
      <c r="C25" s="284"/>
      <c r="D25" s="42">
        <v>49</v>
      </c>
      <c r="E25" s="42">
        <v>3483</v>
      </c>
      <c r="F25" s="42">
        <v>6538</v>
      </c>
      <c r="G25" s="42">
        <v>5924</v>
      </c>
      <c r="H25" s="47">
        <v>64.92552135054618</v>
      </c>
      <c r="I25" s="160"/>
      <c r="J25" s="160"/>
    </row>
    <row r="26" spans="1:8" s="1" customFormat="1" ht="16.5" customHeight="1">
      <c r="A26" s="5"/>
      <c r="B26" s="280"/>
      <c r="C26" s="281"/>
      <c r="D26" s="25"/>
      <c r="E26" s="25"/>
      <c r="F26" s="25"/>
      <c r="G26" s="25"/>
      <c r="H26" s="7"/>
    </row>
    <row r="27" spans="1:10" s="19" customFormat="1" ht="16.5" customHeight="1">
      <c r="A27" s="20" t="s">
        <v>3</v>
      </c>
      <c r="B27" s="261">
        <v>10059</v>
      </c>
      <c r="C27" s="262"/>
      <c r="D27" s="17">
        <v>49</v>
      </c>
      <c r="E27" s="17">
        <v>3474</v>
      </c>
      <c r="F27" s="17">
        <v>6536</v>
      </c>
      <c r="G27" s="17">
        <v>5923</v>
      </c>
      <c r="H27" s="18">
        <v>64.97663783676309</v>
      </c>
      <c r="I27" s="160"/>
      <c r="J27" s="160"/>
    </row>
    <row r="28" spans="1:8" s="19" customFormat="1" ht="14.25" customHeight="1">
      <c r="A28" s="31" t="s">
        <v>49</v>
      </c>
      <c r="B28" s="43"/>
      <c r="C28" s="44"/>
      <c r="D28" s="17"/>
      <c r="E28" s="17"/>
      <c r="F28" s="17"/>
      <c r="G28" s="17"/>
      <c r="H28" s="18"/>
    </row>
    <row r="29" spans="1:14" s="19" customFormat="1" ht="16.5" customHeight="1">
      <c r="A29" s="20" t="s">
        <v>4</v>
      </c>
      <c r="B29" s="261">
        <v>11</v>
      </c>
      <c r="C29" s="263"/>
      <c r="D29" s="21">
        <v>0</v>
      </c>
      <c r="E29" s="17">
        <v>9</v>
      </c>
      <c r="F29" s="17">
        <v>2</v>
      </c>
      <c r="G29" s="17">
        <v>1</v>
      </c>
      <c r="H29" s="18">
        <v>18.181818181818183</v>
      </c>
      <c r="I29" s="160"/>
      <c r="J29" s="160"/>
      <c r="K29" s="163"/>
      <c r="L29" s="163"/>
      <c r="M29" s="163"/>
      <c r="N29" s="163"/>
    </row>
    <row r="30" spans="1:8" s="19" customFormat="1" ht="14.25" customHeight="1">
      <c r="A30" s="32" t="s">
        <v>35</v>
      </c>
      <c r="B30" s="43"/>
      <c r="C30" s="153"/>
      <c r="D30" s="21"/>
      <c r="E30" s="17"/>
      <c r="F30" s="17"/>
      <c r="G30" s="17"/>
      <c r="H30" s="18"/>
    </row>
    <row r="31" spans="1:8" s="1" customFormat="1" ht="6" customHeight="1" thickBot="1">
      <c r="A31" s="11"/>
      <c r="B31" s="154"/>
      <c r="C31" s="155"/>
      <c r="D31" s="12"/>
      <c r="E31" s="13"/>
      <c r="F31" s="13"/>
      <c r="G31" s="13"/>
      <c r="H31" s="156"/>
    </row>
    <row r="32" spans="1:8" s="1" customFormat="1" ht="14.25" customHeight="1">
      <c r="A32" s="8"/>
      <c r="B32" s="8"/>
      <c r="C32" s="8"/>
      <c r="D32" s="8"/>
      <c r="E32" s="8"/>
      <c r="F32" s="8"/>
      <c r="G32" s="8"/>
      <c r="H32" s="8"/>
    </row>
    <row r="33" s="1" customFormat="1" ht="14.25" customHeight="1"/>
    <row r="35" spans="3:7" ht="13.5">
      <c r="C35" s="162"/>
      <c r="D35" s="162"/>
      <c r="E35" s="162"/>
      <c r="F35" s="162"/>
      <c r="G35" s="162"/>
    </row>
    <row r="36" spans="3:7" ht="13.5">
      <c r="C36" s="162"/>
      <c r="D36" s="162"/>
      <c r="E36" s="162"/>
      <c r="F36" s="162"/>
      <c r="G36" s="162"/>
    </row>
    <row r="37" spans="4:7" ht="13.5">
      <c r="D37" s="162"/>
      <c r="E37" s="162"/>
      <c r="F37" s="162"/>
      <c r="G37" s="162"/>
    </row>
    <row r="39" spans="4:7" ht="13.5">
      <c r="D39" s="162"/>
      <c r="E39" s="162"/>
      <c r="F39" s="162"/>
      <c r="G39" s="162"/>
    </row>
  </sheetData>
  <sheetProtection/>
  <mergeCells count="28">
    <mergeCell ref="A3:H3"/>
    <mergeCell ref="A4:H4"/>
    <mergeCell ref="B12:C12"/>
    <mergeCell ref="B16:C16"/>
    <mergeCell ref="B15:C15"/>
    <mergeCell ref="B27:C27"/>
    <mergeCell ref="B26:C26"/>
    <mergeCell ref="B21:C21"/>
    <mergeCell ref="B22:C22"/>
    <mergeCell ref="B25:C25"/>
    <mergeCell ref="B14:C14"/>
    <mergeCell ref="B23:C23"/>
    <mergeCell ref="B6:C7"/>
    <mergeCell ref="B13:C13"/>
    <mergeCell ref="B9:C9"/>
    <mergeCell ref="B10:C10"/>
    <mergeCell ref="B20:C20"/>
    <mergeCell ref="B18:C18"/>
    <mergeCell ref="B24:C24"/>
    <mergeCell ref="B17:C17"/>
    <mergeCell ref="B29:C29"/>
    <mergeCell ref="F6:F7"/>
    <mergeCell ref="A6:A8"/>
    <mergeCell ref="B8:C8"/>
    <mergeCell ref="D6:D7"/>
    <mergeCell ref="E6:E7"/>
    <mergeCell ref="B11:C11"/>
    <mergeCell ref="B19:C19"/>
  </mergeCells>
  <printOptions horizontalCentered="1"/>
  <pageMargins left="0" right="0" top="0" bottom="0" header="0" footer="0"/>
  <pageSetup blackAndWhite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showOutlineSymbols="0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15.59765625" style="159" customWidth="1"/>
    <col min="2" max="3" width="6.8984375" style="159" customWidth="1"/>
    <col min="4" max="4" width="14.09765625" style="159" customWidth="1"/>
    <col min="5" max="6" width="11.69921875" style="159" customWidth="1"/>
    <col min="7" max="7" width="14.09765625" style="159" customWidth="1"/>
    <col min="8" max="8" width="12.5" style="159" customWidth="1"/>
    <col min="9" max="16384" width="10.69921875" style="159" customWidth="1"/>
  </cols>
  <sheetData>
    <row r="1" spans="1:8" s="1" customFormat="1" ht="14.25" customHeight="1">
      <c r="A1" s="16"/>
      <c r="B1" s="16"/>
      <c r="H1" s="51" t="s">
        <v>186</v>
      </c>
    </row>
    <row r="2" spans="1:8" s="1" customFormat="1" ht="14.25" customHeight="1">
      <c r="A2" s="16"/>
      <c r="B2" s="16"/>
      <c r="H2" s="51"/>
    </row>
    <row r="3" spans="1:8" s="1" customFormat="1" ht="14.25" customHeight="1">
      <c r="A3" s="278" t="s">
        <v>14</v>
      </c>
      <c r="B3" s="278"/>
      <c r="C3" s="278"/>
      <c r="D3" s="278"/>
      <c r="E3" s="278"/>
      <c r="F3" s="278"/>
      <c r="G3" s="278"/>
      <c r="H3" s="278"/>
    </row>
    <row r="4" spans="1:8" s="1" customFormat="1" ht="14.25" customHeight="1">
      <c r="A4" s="279" t="s">
        <v>12</v>
      </c>
      <c r="B4" s="279"/>
      <c r="C4" s="279"/>
      <c r="D4" s="279"/>
      <c r="E4" s="279"/>
      <c r="F4" s="279"/>
      <c r="G4" s="279"/>
      <c r="H4" s="279"/>
    </row>
    <row r="5" spans="1:8" s="1" customFormat="1" ht="14.25" customHeight="1" thickBot="1">
      <c r="A5" s="2"/>
      <c r="B5" s="2"/>
      <c r="C5" s="3"/>
      <c r="D5" s="3"/>
      <c r="E5" s="3"/>
      <c r="F5" s="3"/>
      <c r="G5" s="3"/>
      <c r="H5" s="3"/>
    </row>
    <row r="6" spans="1:8" s="1" customFormat="1" ht="33" customHeight="1">
      <c r="A6" s="264" t="s">
        <v>5</v>
      </c>
      <c r="B6" s="264"/>
      <c r="C6" s="275" t="s">
        <v>2</v>
      </c>
      <c r="D6" s="266"/>
      <c r="E6" s="28" t="s">
        <v>8</v>
      </c>
      <c r="F6" s="28" t="s">
        <v>9</v>
      </c>
      <c r="G6" s="28" t="s">
        <v>10</v>
      </c>
      <c r="H6" s="165" t="s">
        <v>199</v>
      </c>
    </row>
    <row r="7" spans="1:8" s="1" customFormat="1" ht="55.5" customHeight="1">
      <c r="A7" s="296"/>
      <c r="B7" s="296"/>
      <c r="C7" s="297" t="s">
        <v>15</v>
      </c>
      <c r="D7" s="298"/>
      <c r="E7" s="37" t="s">
        <v>17</v>
      </c>
      <c r="F7" s="38" t="s">
        <v>19</v>
      </c>
      <c r="G7" s="39" t="s">
        <v>21</v>
      </c>
      <c r="H7" s="40" t="s">
        <v>48</v>
      </c>
    </row>
    <row r="8" spans="1:8" s="1" customFormat="1" ht="16.5" customHeight="1">
      <c r="A8" s="290" t="s">
        <v>36</v>
      </c>
      <c r="B8" s="290"/>
      <c r="C8" s="9"/>
      <c r="D8" s="17">
        <v>643683</v>
      </c>
      <c r="E8" s="17">
        <v>2961</v>
      </c>
      <c r="F8" s="17">
        <v>237994</v>
      </c>
      <c r="G8" s="17">
        <v>402728</v>
      </c>
      <c r="H8" s="22">
        <v>62.6</v>
      </c>
    </row>
    <row r="9" spans="1:8" s="1" customFormat="1" ht="16.5" customHeight="1">
      <c r="A9" s="289" t="s">
        <v>37</v>
      </c>
      <c r="B9" s="290"/>
      <c r="C9" s="9"/>
      <c r="D9" s="17">
        <v>742367</v>
      </c>
      <c r="E9" s="17">
        <v>3400</v>
      </c>
      <c r="F9" s="17">
        <v>228045</v>
      </c>
      <c r="G9" s="17">
        <v>510922</v>
      </c>
      <c r="H9" s="22">
        <v>68.8</v>
      </c>
    </row>
    <row r="10" spans="1:8" s="1" customFormat="1" ht="16.5" customHeight="1">
      <c r="A10" s="289" t="s">
        <v>38</v>
      </c>
      <c r="B10" s="290"/>
      <c r="C10" s="9"/>
      <c r="D10" s="17">
        <v>1137733</v>
      </c>
      <c r="E10" s="17">
        <v>3472</v>
      </c>
      <c r="F10" s="17">
        <v>297308</v>
      </c>
      <c r="G10" s="17">
        <v>836953</v>
      </c>
      <c r="H10" s="22">
        <v>73.6</v>
      </c>
    </row>
    <row r="11" spans="1:8" s="1" customFormat="1" ht="16.5" customHeight="1">
      <c r="A11" s="289" t="s">
        <v>39</v>
      </c>
      <c r="B11" s="290"/>
      <c r="C11" s="9"/>
      <c r="D11" s="17">
        <v>1674625</v>
      </c>
      <c r="E11" s="17">
        <v>4210</v>
      </c>
      <c r="F11" s="17">
        <v>397834</v>
      </c>
      <c r="G11" s="17">
        <v>1272581</v>
      </c>
      <c r="H11" s="22">
        <v>76</v>
      </c>
    </row>
    <row r="12" spans="1:8" s="1" customFormat="1" ht="16.5" customHeight="1">
      <c r="A12" s="289" t="s">
        <v>40</v>
      </c>
      <c r="B12" s="290"/>
      <c r="C12" s="9"/>
      <c r="D12" s="17">
        <v>2292591</v>
      </c>
      <c r="E12" s="17">
        <v>5575</v>
      </c>
      <c r="F12" s="17">
        <v>565146</v>
      </c>
      <c r="G12" s="17">
        <v>1721870</v>
      </c>
      <c r="H12" s="22">
        <v>75.1</v>
      </c>
    </row>
    <row r="13" spans="1:8" s="1" customFormat="1" ht="16.5" customHeight="1">
      <c r="A13" s="289" t="s">
        <v>41</v>
      </c>
      <c r="B13" s="290"/>
      <c r="C13" s="9"/>
      <c r="D13" s="17">
        <v>2407093</v>
      </c>
      <c r="E13" s="17">
        <v>6357</v>
      </c>
      <c r="F13" s="17">
        <v>633248</v>
      </c>
      <c r="G13" s="17">
        <v>1767488</v>
      </c>
      <c r="H13" s="22">
        <v>73.4</v>
      </c>
    </row>
    <row r="14" spans="1:8" s="1" customFormat="1" ht="16.5" customHeight="1">
      <c r="A14" s="289" t="s">
        <v>42</v>
      </c>
      <c r="B14" s="290"/>
      <c r="C14" s="9"/>
      <c r="D14" s="17">
        <v>2067951</v>
      </c>
      <c r="E14" s="17">
        <v>6609</v>
      </c>
      <c r="F14" s="17">
        <v>504461</v>
      </c>
      <c r="G14" s="17">
        <v>1556881</v>
      </c>
      <c r="H14" s="22">
        <v>75.3</v>
      </c>
    </row>
    <row r="15" spans="1:8" s="1" customFormat="1" ht="16.5" customHeight="1">
      <c r="A15" s="289" t="s">
        <v>43</v>
      </c>
      <c r="B15" s="289"/>
      <c r="C15" s="6"/>
      <c r="D15" s="17">
        <v>2007964</v>
      </c>
      <c r="E15" s="17">
        <v>6581</v>
      </c>
      <c r="F15" s="17">
        <v>433242</v>
      </c>
      <c r="G15" s="17">
        <v>1568141</v>
      </c>
      <c r="H15" s="22">
        <v>78.1</v>
      </c>
    </row>
    <row r="16" spans="1:8" s="1" customFormat="1" ht="17.25" customHeight="1">
      <c r="A16" s="289" t="s">
        <v>44</v>
      </c>
      <c r="B16" s="290"/>
      <c r="C16" s="9"/>
      <c r="D16" s="17">
        <v>1808432</v>
      </c>
      <c r="E16" s="17">
        <v>6778</v>
      </c>
      <c r="F16" s="17">
        <v>361662</v>
      </c>
      <c r="G16" s="17">
        <v>1439992</v>
      </c>
      <c r="H16" s="22">
        <v>79.6265494085484</v>
      </c>
    </row>
    <row r="17" spans="1:8" s="1" customFormat="1" ht="15" customHeight="1">
      <c r="A17" s="289" t="s">
        <v>45</v>
      </c>
      <c r="B17" s="290"/>
      <c r="C17" s="157"/>
      <c r="D17" s="17">
        <v>1773682</v>
      </c>
      <c r="E17" s="17">
        <v>6889</v>
      </c>
      <c r="F17" s="17">
        <v>363851</v>
      </c>
      <c r="G17" s="17">
        <v>1402942</v>
      </c>
      <c r="H17" s="22">
        <v>79.09771875680083</v>
      </c>
    </row>
    <row r="18" spans="1:8" s="15" customFormat="1" ht="15" customHeight="1">
      <c r="A18" s="26" t="s">
        <v>47</v>
      </c>
      <c r="B18" s="27"/>
      <c r="C18" s="41"/>
      <c r="D18" s="17">
        <v>1738766</v>
      </c>
      <c r="E18" s="17">
        <v>6572</v>
      </c>
      <c r="F18" s="17">
        <v>348945</v>
      </c>
      <c r="G18" s="17">
        <v>1383249</v>
      </c>
      <c r="H18" s="22">
        <v>79.55348793339644</v>
      </c>
    </row>
    <row r="19" spans="1:8" s="19" customFormat="1" ht="15.75" customHeight="1">
      <c r="A19" s="289" t="s">
        <v>51</v>
      </c>
      <c r="B19" s="290"/>
      <c r="C19" s="41"/>
      <c r="D19" s="17">
        <v>1605912</v>
      </c>
      <c r="E19" s="17">
        <v>6215</v>
      </c>
      <c r="F19" s="17">
        <v>294731</v>
      </c>
      <c r="G19" s="17">
        <v>1304966</v>
      </c>
      <c r="H19" s="22">
        <v>81.2601188608093</v>
      </c>
    </row>
    <row r="20" spans="1:8" s="15" customFormat="1" ht="24.75" customHeight="1">
      <c r="A20" s="289" t="s">
        <v>188</v>
      </c>
      <c r="B20" s="290"/>
      <c r="C20" s="157"/>
      <c r="D20" s="17">
        <v>1402448</v>
      </c>
      <c r="E20" s="17">
        <v>5510</v>
      </c>
      <c r="F20" s="17">
        <v>238036</v>
      </c>
      <c r="G20" s="17">
        <v>1158902</v>
      </c>
      <c r="H20" s="22">
        <v>82.63422244532418</v>
      </c>
    </row>
    <row r="21" spans="1:8" s="19" customFormat="1" ht="17.25" customHeight="1">
      <c r="A21" s="289" t="s">
        <v>189</v>
      </c>
      <c r="B21" s="290"/>
      <c r="C21" s="41"/>
      <c r="D21" s="17">
        <v>1339761</v>
      </c>
      <c r="E21" s="17">
        <v>5394</v>
      </c>
      <c r="F21" s="17">
        <v>223066</v>
      </c>
      <c r="G21" s="17">
        <v>1111301</v>
      </c>
      <c r="H21" s="22">
        <v>82.94770485183551</v>
      </c>
    </row>
    <row r="22" spans="1:8" s="19" customFormat="1" ht="17.25" customHeight="1">
      <c r="A22" s="289" t="s">
        <v>198</v>
      </c>
      <c r="B22" s="290"/>
      <c r="C22" s="41"/>
      <c r="D22" s="17">
        <v>1271918</v>
      </c>
      <c r="E22" s="17">
        <v>5288</v>
      </c>
      <c r="F22" s="17">
        <v>204795</v>
      </c>
      <c r="G22" s="17">
        <v>1061835</v>
      </c>
      <c r="H22" s="22">
        <v>83.48297610380543</v>
      </c>
    </row>
    <row r="23" spans="1:10" s="19" customFormat="1" ht="17.25" customHeight="1">
      <c r="A23" s="291" t="s">
        <v>201</v>
      </c>
      <c r="B23" s="292"/>
      <c r="C23" s="208"/>
      <c r="D23" s="172">
        <v>1207884</v>
      </c>
      <c r="E23" s="172">
        <v>5330</v>
      </c>
      <c r="F23" s="172">
        <v>186762</v>
      </c>
      <c r="G23" s="172">
        <v>1015792</v>
      </c>
      <c r="H23" s="22">
        <v>84.09681724403998</v>
      </c>
      <c r="J23" s="163"/>
    </row>
    <row r="24" spans="1:10" s="15" customFormat="1" ht="17.25" customHeight="1">
      <c r="A24" s="293" t="s">
        <v>216</v>
      </c>
      <c r="B24" s="294"/>
      <c r="C24" s="169"/>
      <c r="D24" s="170">
        <v>1145576</v>
      </c>
      <c r="E24" s="170">
        <v>5243</v>
      </c>
      <c r="F24" s="170">
        <v>168037</v>
      </c>
      <c r="G24" s="170">
        <v>972296</v>
      </c>
      <c r="H24" s="46">
        <v>84.87398479018415</v>
      </c>
      <c r="J24" s="160"/>
    </row>
    <row r="25" spans="1:8" s="1" customFormat="1" ht="16.5" customHeight="1">
      <c r="A25" s="285"/>
      <c r="B25" s="286"/>
      <c r="C25" s="171"/>
      <c r="D25" s="172"/>
      <c r="E25" s="172"/>
      <c r="F25" s="172"/>
      <c r="G25" s="172"/>
      <c r="H25" s="22"/>
    </row>
    <row r="26" spans="1:10" s="1" customFormat="1" ht="16.5" customHeight="1">
      <c r="A26" s="287" t="s">
        <v>172</v>
      </c>
      <c r="B26" s="295"/>
      <c r="C26" s="171"/>
      <c r="D26" s="172">
        <v>580269</v>
      </c>
      <c r="E26" s="173">
        <v>2575</v>
      </c>
      <c r="F26" s="173">
        <v>86170</v>
      </c>
      <c r="G26" s="173">
        <v>491524</v>
      </c>
      <c r="H26" s="22">
        <v>84.70623107558735</v>
      </c>
      <c r="I26" s="160"/>
      <c r="J26" s="160"/>
    </row>
    <row r="27" spans="1:13" s="1" customFormat="1" ht="16.5" customHeight="1">
      <c r="A27" s="287" t="s">
        <v>173</v>
      </c>
      <c r="B27" s="295"/>
      <c r="C27" s="171"/>
      <c r="D27" s="172">
        <v>565307</v>
      </c>
      <c r="E27" s="173">
        <v>2668</v>
      </c>
      <c r="F27" s="173">
        <v>81867</v>
      </c>
      <c r="G27" s="173">
        <v>480772</v>
      </c>
      <c r="H27" s="22">
        <v>85.04617844817064</v>
      </c>
      <c r="I27" s="160"/>
      <c r="J27" s="160"/>
      <c r="K27" s="160"/>
      <c r="L27" s="160"/>
      <c r="M27" s="160"/>
    </row>
    <row r="28" spans="1:8" s="1" customFormat="1" ht="16.5" customHeight="1">
      <c r="A28" s="285"/>
      <c r="B28" s="286"/>
      <c r="C28" s="171"/>
      <c r="D28" s="172"/>
      <c r="E28" s="172"/>
      <c r="F28" s="172"/>
      <c r="G28" s="172"/>
      <c r="H28" s="22"/>
    </row>
    <row r="29" spans="1:10" s="1" customFormat="1" ht="16.5" customHeight="1">
      <c r="A29" s="287" t="s">
        <v>174</v>
      </c>
      <c r="B29" s="287"/>
      <c r="C29" s="171"/>
      <c r="D29" s="172">
        <v>342218</v>
      </c>
      <c r="E29" s="172">
        <v>1260</v>
      </c>
      <c r="F29" s="172">
        <v>33105</v>
      </c>
      <c r="G29" s="172">
        <v>307853</v>
      </c>
      <c r="H29" s="22">
        <v>89.95815532789041</v>
      </c>
      <c r="I29" s="160"/>
      <c r="J29" s="160"/>
    </row>
    <row r="30" spans="1:10" s="1" customFormat="1" ht="16.5" customHeight="1">
      <c r="A30" s="288" t="s">
        <v>175</v>
      </c>
      <c r="B30" s="287"/>
      <c r="C30" s="171"/>
      <c r="D30" s="172">
        <v>389850</v>
      </c>
      <c r="E30" s="172">
        <v>2016</v>
      </c>
      <c r="F30" s="172">
        <v>60533</v>
      </c>
      <c r="G30" s="172">
        <v>327301</v>
      </c>
      <c r="H30" s="22">
        <v>83.95562395793253</v>
      </c>
      <c r="I30" s="160"/>
      <c r="J30" s="160"/>
    </row>
    <row r="31" spans="1:12" s="1" customFormat="1" ht="16.5" customHeight="1">
      <c r="A31" s="287" t="s">
        <v>176</v>
      </c>
      <c r="B31" s="287"/>
      <c r="C31" s="171"/>
      <c r="D31" s="172">
        <v>413508</v>
      </c>
      <c r="E31" s="172">
        <v>1967</v>
      </c>
      <c r="F31" s="172">
        <v>74399</v>
      </c>
      <c r="G31" s="172">
        <v>337142</v>
      </c>
      <c r="H31" s="45">
        <v>81.53215899087805</v>
      </c>
      <c r="I31" s="160"/>
      <c r="J31" s="160"/>
      <c r="K31" s="160"/>
      <c r="L31" s="160"/>
    </row>
    <row r="32" spans="1:8" s="1" customFormat="1" ht="6" customHeight="1" thickBot="1">
      <c r="A32" s="10"/>
      <c r="B32" s="10"/>
      <c r="C32" s="158"/>
      <c r="D32" s="13"/>
      <c r="E32" s="13"/>
      <c r="F32" s="13"/>
      <c r="G32" s="13"/>
      <c r="H32" s="152"/>
    </row>
    <row r="33" spans="1:7" s="1" customFormat="1" ht="14.25">
      <c r="A33" s="151" t="s">
        <v>193</v>
      </c>
      <c r="B33" s="14"/>
      <c r="C33" s="14"/>
      <c r="D33" s="6"/>
      <c r="E33" s="14"/>
      <c r="F33" s="14"/>
      <c r="G33" s="14"/>
    </row>
    <row r="35" spans="3:7" ht="13.5">
      <c r="C35" s="162"/>
      <c r="D35" s="162"/>
      <c r="E35" s="162"/>
      <c r="F35" s="162"/>
      <c r="G35" s="162"/>
    </row>
    <row r="36" spans="3:7" ht="13.5">
      <c r="C36" s="162"/>
      <c r="D36" s="162"/>
      <c r="E36" s="162"/>
      <c r="F36" s="162"/>
      <c r="G36" s="162"/>
    </row>
    <row r="37" spans="4:7" ht="13.5">
      <c r="D37" s="162"/>
      <c r="E37" s="162"/>
      <c r="F37" s="162"/>
      <c r="G37" s="162"/>
    </row>
    <row r="39" spans="4:7" ht="13.5">
      <c r="D39" s="162"/>
      <c r="E39" s="162"/>
      <c r="F39" s="162"/>
      <c r="G39" s="162"/>
    </row>
  </sheetData>
  <sheetProtection/>
  <mergeCells count="28">
    <mergeCell ref="A3:H3"/>
    <mergeCell ref="A4:H4"/>
    <mergeCell ref="A6:B7"/>
    <mergeCell ref="C6:D6"/>
    <mergeCell ref="C7:D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 horizontalCentered="1"/>
  <pageMargins left="0" right="0" top="0" bottom="0" header="0" footer="0"/>
  <pageSetup blackAndWhite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SheetLayoutView="100" zoomScalePageLayoutView="0" workbookViewId="0" topLeftCell="A7">
      <selection activeCell="A1" sqref="A1"/>
    </sheetView>
  </sheetViews>
  <sheetFormatPr defaultColWidth="10.796875" defaultRowHeight="14.25"/>
  <cols>
    <col min="1" max="1" width="31.19921875" style="82" customWidth="1"/>
    <col min="2" max="7" width="11.59765625" style="82" customWidth="1"/>
    <col min="8" max="11" width="10.69921875" style="82" customWidth="1"/>
    <col min="12" max="17" width="7.69921875" style="82" customWidth="1"/>
    <col min="18" max="16384" width="10.69921875" style="82" customWidth="1"/>
  </cols>
  <sheetData>
    <row r="1" spans="1:9" s="49" customFormat="1" ht="14.25" customHeight="1">
      <c r="A1" s="16" t="s">
        <v>180</v>
      </c>
      <c r="C1" s="50"/>
      <c r="G1" s="51"/>
      <c r="I1" s="50"/>
    </row>
    <row r="2" spans="1:9" s="49" customFormat="1" ht="14.25" customHeight="1">
      <c r="A2" s="48"/>
      <c r="C2" s="50"/>
      <c r="I2" s="50"/>
    </row>
    <row r="3" spans="1:7" s="49" customFormat="1" ht="14.25" customHeight="1">
      <c r="A3" s="299" t="s">
        <v>52</v>
      </c>
      <c r="B3" s="299"/>
      <c r="C3" s="299"/>
      <c r="D3" s="299"/>
      <c r="E3" s="299"/>
      <c r="F3" s="299"/>
      <c r="G3" s="299"/>
    </row>
    <row r="4" spans="1:7" s="49" customFormat="1" ht="14.25" customHeight="1">
      <c r="A4" s="300" t="s">
        <v>53</v>
      </c>
      <c r="B4" s="300"/>
      <c r="C4" s="300"/>
      <c r="D4" s="300"/>
      <c r="E4" s="300"/>
      <c r="F4" s="300"/>
      <c r="G4" s="300"/>
    </row>
    <row r="5" s="49" customFormat="1" ht="18" customHeight="1" thickBot="1">
      <c r="A5" s="52"/>
    </row>
    <row r="6" spans="1:7" s="49" customFormat="1" ht="21" customHeight="1">
      <c r="A6" s="301" t="s">
        <v>54</v>
      </c>
      <c r="B6" s="304" t="s">
        <v>2</v>
      </c>
      <c r="C6" s="53"/>
      <c r="D6" s="306" t="s">
        <v>55</v>
      </c>
      <c r="E6" s="306" t="s">
        <v>56</v>
      </c>
      <c r="F6" s="308" t="s">
        <v>10</v>
      </c>
      <c r="G6" s="54" t="s">
        <v>57</v>
      </c>
    </row>
    <row r="7" spans="1:7" s="49" customFormat="1" ht="14.25">
      <c r="A7" s="302"/>
      <c r="B7" s="305"/>
      <c r="C7" s="55" t="s">
        <v>58</v>
      </c>
      <c r="D7" s="307"/>
      <c r="E7" s="307"/>
      <c r="F7" s="309"/>
      <c r="G7" s="56" t="s">
        <v>59</v>
      </c>
    </row>
    <row r="8" spans="1:7" s="49" customFormat="1" ht="27">
      <c r="A8" s="303"/>
      <c r="B8" s="57" t="s">
        <v>15</v>
      </c>
      <c r="C8" s="57" t="s">
        <v>60</v>
      </c>
      <c r="D8" s="58" t="s">
        <v>17</v>
      </c>
      <c r="E8" s="58" t="s">
        <v>19</v>
      </c>
      <c r="F8" s="59" t="s">
        <v>21</v>
      </c>
      <c r="G8" s="60" t="s">
        <v>61</v>
      </c>
    </row>
    <row r="9" spans="1:7" s="49" customFormat="1" ht="15.75" customHeight="1">
      <c r="A9" s="61" t="s">
        <v>62</v>
      </c>
      <c r="B9" s="62">
        <v>24983</v>
      </c>
      <c r="C9" s="62">
        <v>22894</v>
      </c>
      <c r="D9" s="62">
        <v>91</v>
      </c>
      <c r="E9" s="62">
        <v>6832</v>
      </c>
      <c r="F9" s="62">
        <v>18060</v>
      </c>
      <c r="G9" s="63">
        <v>91.6</v>
      </c>
    </row>
    <row r="10" spans="1:7" s="49" customFormat="1" ht="15.75" customHeight="1">
      <c r="A10" s="64" t="s">
        <v>63</v>
      </c>
      <c r="B10" s="62">
        <v>31330</v>
      </c>
      <c r="C10" s="62">
        <v>28842</v>
      </c>
      <c r="D10" s="62">
        <v>103</v>
      </c>
      <c r="E10" s="62">
        <v>8049</v>
      </c>
      <c r="F10" s="62">
        <v>23178</v>
      </c>
      <c r="G10" s="63">
        <v>92.1</v>
      </c>
    </row>
    <row r="11" spans="1:7" s="49" customFormat="1" ht="15.75" customHeight="1">
      <c r="A11" s="64" t="s">
        <v>64</v>
      </c>
      <c r="B11" s="62">
        <v>45193</v>
      </c>
      <c r="C11" s="62">
        <v>41948</v>
      </c>
      <c r="D11" s="62">
        <v>125</v>
      </c>
      <c r="E11" s="62">
        <v>10328</v>
      </c>
      <c r="F11" s="62">
        <v>34740</v>
      </c>
      <c r="G11" s="63">
        <v>92.8</v>
      </c>
    </row>
    <row r="12" spans="1:7" s="49" customFormat="1" ht="15.75" customHeight="1">
      <c r="A12" s="64" t="s">
        <v>65</v>
      </c>
      <c r="B12" s="62">
        <v>66579</v>
      </c>
      <c r="C12" s="62">
        <v>62370</v>
      </c>
      <c r="D12" s="62">
        <v>170</v>
      </c>
      <c r="E12" s="62">
        <v>14509</v>
      </c>
      <c r="F12" s="62">
        <v>51900</v>
      </c>
      <c r="G12" s="63">
        <v>93.7</v>
      </c>
    </row>
    <row r="13" spans="1:7" s="49" customFormat="1" ht="15.75" customHeight="1">
      <c r="A13" s="64" t="s">
        <v>66</v>
      </c>
      <c r="B13" s="62">
        <v>85680</v>
      </c>
      <c r="C13" s="62">
        <v>80673</v>
      </c>
      <c r="D13" s="62">
        <v>237</v>
      </c>
      <c r="E13" s="62">
        <v>22393</v>
      </c>
      <c r="F13" s="62">
        <v>63050</v>
      </c>
      <c r="G13" s="63">
        <v>94.2</v>
      </c>
    </row>
    <row r="14" spans="1:7" s="49" customFormat="1" ht="15.75" customHeight="1">
      <c r="A14" s="64" t="s">
        <v>67</v>
      </c>
      <c r="B14" s="62">
        <v>100958</v>
      </c>
      <c r="C14" s="62">
        <v>94920</v>
      </c>
      <c r="D14" s="62">
        <v>278</v>
      </c>
      <c r="E14" s="62">
        <v>27576</v>
      </c>
      <c r="F14" s="62">
        <v>73104</v>
      </c>
      <c r="G14" s="63">
        <v>98.9</v>
      </c>
    </row>
    <row r="15" spans="1:7" s="49" customFormat="1" ht="15.75" customHeight="1">
      <c r="A15" s="64" t="s">
        <v>68</v>
      </c>
      <c r="B15" s="62">
        <v>98455</v>
      </c>
      <c r="C15" s="62">
        <v>92313</v>
      </c>
      <c r="D15" s="62">
        <v>273</v>
      </c>
      <c r="E15" s="62">
        <v>26400</v>
      </c>
      <c r="F15" s="62">
        <v>71782</v>
      </c>
      <c r="G15" s="63">
        <v>93.8</v>
      </c>
    </row>
    <row r="16" spans="1:7" s="49" customFormat="1" ht="15.75" customHeight="1">
      <c r="A16" s="64" t="s">
        <v>69</v>
      </c>
      <c r="B16" s="62">
        <v>100932</v>
      </c>
      <c r="C16" s="62">
        <v>94614</v>
      </c>
      <c r="D16" s="62">
        <v>278</v>
      </c>
      <c r="E16" s="62">
        <v>25234</v>
      </c>
      <c r="F16" s="62">
        <v>75420</v>
      </c>
      <c r="G16" s="63">
        <v>93.7</v>
      </c>
    </row>
    <row r="17" spans="1:17" s="49" customFormat="1" ht="15.75" customHeight="1">
      <c r="A17" s="64" t="s">
        <v>70</v>
      </c>
      <c r="B17" s="65">
        <v>102992</v>
      </c>
      <c r="C17" s="65">
        <v>96757</v>
      </c>
      <c r="D17" s="65">
        <v>293</v>
      </c>
      <c r="E17" s="65">
        <v>24921</v>
      </c>
      <c r="F17" s="65">
        <v>77778</v>
      </c>
      <c r="G17" s="66">
        <v>93.94613173838745</v>
      </c>
      <c r="H17" s="67"/>
      <c r="I17" s="68"/>
      <c r="L17" s="48"/>
      <c r="M17" s="48"/>
      <c r="N17" s="48"/>
      <c r="O17" s="48"/>
      <c r="P17" s="48"/>
      <c r="Q17" s="48"/>
    </row>
    <row r="18" spans="1:17" s="49" customFormat="1" ht="15.75" customHeight="1">
      <c r="A18" s="64" t="s">
        <v>71</v>
      </c>
      <c r="B18" s="65">
        <v>106067</v>
      </c>
      <c r="C18" s="65">
        <v>99785</v>
      </c>
      <c r="D18" s="65">
        <v>313</v>
      </c>
      <c r="E18" s="65">
        <v>25310</v>
      </c>
      <c r="F18" s="65">
        <v>80444</v>
      </c>
      <c r="G18" s="66">
        <v>94.07732848105442</v>
      </c>
      <c r="H18" s="67"/>
      <c r="I18" s="68"/>
      <c r="L18" s="48"/>
      <c r="M18" s="48"/>
      <c r="N18" s="48"/>
      <c r="O18" s="48"/>
      <c r="P18" s="48"/>
      <c r="Q18" s="48"/>
    </row>
    <row r="19" spans="1:17" s="72" customFormat="1" ht="15.75" customHeight="1">
      <c r="A19" s="64" t="s">
        <v>72</v>
      </c>
      <c r="B19" s="65">
        <v>110393</v>
      </c>
      <c r="C19" s="65">
        <v>103586</v>
      </c>
      <c r="D19" s="65">
        <v>332</v>
      </c>
      <c r="E19" s="65">
        <v>25493</v>
      </c>
      <c r="F19" s="65">
        <v>84568</v>
      </c>
      <c r="G19" s="69">
        <v>93.8</v>
      </c>
      <c r="H19" s="70"/>
      <c r="I19" s="71"/>
      <c r="L19" s="73"/>
      <c r="M19" s="73"/>
      <c r="N19" s="73"/>
      <c r="O19" s="73"/>
      <c r="P19" s="73"/>
      <c r="Q19" s="73"/>
    </row>
    <row r="20" spans="1:17" s="72" customFormat="1" ht="15" customHeight="1">
      <c r="A20" s="64" t="s">
        <v>73</v>
      </c>
      <c r="B20" s="65">
        <v>110580</v>
      </c>
      <c r="C20" s="65">
        <v>103330</v>
      </c>
      <c r="D20" s="65">
        <v>340</v>
      </c>
      <c r="E20" s="65">
        <v>24170</v>
      </c>
      <c r="F20" s="65">
        <v>86070</v>
      </c>
      <c r="G20" s="69">
        <v>93.4436606981371</v>
      </c>
      <c r="H20" s="70"/>
      <c r="I20" s="71"/>
      <c r="L20" s="73"/>
      <c r="M20" s="73"/>
      <c r="N20" s="73"/>
      <c r="O20" s="73"/>
      <c r="P20" s="73"/>
      <c r="Q20" s="73"/>
    </row>
    <row r="21" spans="1:17" s="72" customFormat="1" ht="23.25" customHeight="1">
      <c r="A21" s="64" t="s">
        <v>182</v>
      </c>
      <c r="B21" s="65">
        <v>101497</v>
      </c>
      <c r="C21" s="65">
        <v>94769</v>
      </c>
      <c r="D21" s="65">
        <v>352</v>
      </c>
      <c r="E21" s="65">
        <v>21295</v>
      </c>
      <c r="F21" s="65">
        <v>79850</v>
      </c>
      <c r="G21" s="69">
        <v>93.37123264727036</v>
      </c>
      <c r="H21" s="19"/>
      <c r="I21" s="71"/>
      <c r="L21" s="73"/>
      <c r="M21" s="73"/>
      <c r="N21" s="73"/>
      <c r="O21" s="73"/>
      <c r="P21" s="73"/>
      <c r="Q21" s="73"/>
    </row>
    <row r="22" spans="1:9" s="72" customFormat="1" ht="15.75" customHeight="1">
      <c r="A22" s="64" t="s">
        <v>190</v>
      </c>
      <c r="B22" s="65">
        <v>99957</v>
      </c>
      <c r="C22" s="65">
        <v>93450</v>
      </c>
      <c r="D22" s="65">
        <v>341</v>
      </c>
      <c r="E22" s="65">
        <v>20675</v>
      </c>
      <c r="F22" s="65">
        <v>78941</v>
      </c>
      <c r="G22" s="69">
        <v>93.49020078633814</v>
      </c>
      <c r="H22" s="19"/>
      <c r="I22" s="71"/>
    </row>
    <row r="23" spans="1:9" s="72" customFormat="1" ht="15.75" customHeight="1">
      <c r="A23" s="64" t="s">
        <v>195</v>
      </c>
      <c r="B23" s="65">
        <v>97840</v>
      </c>
      <c r="C23" s="65">
        <v>91444</v>
      </c>
      <c r="D23" s="65">
        <v>337</v>
      </c>
      <c r="E23" s="65">
        <v>19836</v>
      </c>
      <c r="F23" s="65">
        <v>77667</v>
      </c>
      <c r="G23" s="69">
        <v>93.46279640228946</v>
      </c>
      <c r="H23" s="163"/>
      <c r="I23" s="71"/>
    </row>
    <row r="24" spans="1:9" s="72" customFormat="1" ht="15.75" customHeight="1">
      <c r="A24" s="209" t="s">
        <v>202</v>
      </c>
      <c r="B24" s="179">
        <v>95592</v>
      </c>
      <c r="C24" s="179">
        <v>89341</v>
      </c>
      <c r="D24" s="179">
        <v>351</v>
      </c>
      <c r="E24" s="179">
        <v>18932</v>
      </c>
      <c r="F24" s="179">
        <v>76309</v>
      </c>
      <c r="G24" s="69">
        <v>93.46074985354423</v>
      </c>
      <c r="H24" s="163"/>
      <c r="I24" s="210"/>
    </row>
    <row r="25" spans="1:9" s="75" customFormat="1" ht="15.75" customHeight="1">
      <c r="A25" s="174" t="s">
        <v>217</v>
      </c>
      <c r="B25" s="175">
        <v>93579</v>
      </c>
      <c r="C25" s="175">
        <v>87386</v>
      </c>
      <c r="D25" s="175">
        <v>351</v>
      </c>
      <c r="E25" s="175">
        <v>17866</v>
      </c>
      <c r="F25" s="175">
        <v>75362</v>
      </c>
      <c r="G25" s="74">
        <v>93.38206221481316</v>
      </c>
      <c r="H25" s="160"/>
      <c r="I25" s="145"/>
    </row>
    <row r="26" spans="1:9" s="49" customFormat="1" ht="15.75" customHeight="1">
      <c r="A26" s="176"/>
      <c r="B26" s="177"/>
      <c r="C26" s="177"/>
      <c r="D26" s="177"/>
      <c r="E26" s="177"/>
      <c r="F26" s="177"/>
      <c r="G26" s="76"/>
      <c r="I26" s="145"/>
    </row>
    <row r="27" spans="1:9" s="72" customFormat="1" ht="15.75" customHeight="1">
      <c r="A27" s="178" t="s">
        <v>205</v>
      </c>
      <c r="B27" s="179">
        <v>8001</v>
      </c>
      <c r="C27" s="180">
        <v>4741</v>
      </c>
      <c r="D27" s="181">
        <v>8</v>
      </c>
      <c r="E27" s="181">
        <v>2297</v>
      </c>
      <c r="F27" s="180">
        <v>5696</v>
      </c>
      <c r="G27" s="69">
        <v>59.255093113360836</v>
      </c>
      <c r="H27" s="160"/>
      <c r="I27" s="145"/>
    </row>
    <row r="28" spans="1:9" s="72" customFormat="1" ht="15.75" customHeight="1">
      <c r="A28" s="178" t="s">
        <v>206</v>
      </c>
      <c r="B28" s="179">
        <v>3079</v>
      </c>
      <c r="C28" s="180">
        <v>2425</v>
      </c>
      <c r="D28" s="181">
        <v>35</v>
      </c>
      <c r="E28" s="182">
        <v>443</v>
      </c>
      <c r="F28" s="180">
        <v>2601</v>
      </c>
      <c r="G28" s="69">
        <v>78.75933744722312</v>
      </c>
      <c r="H28" s="160"/>
      <c r="I28" s="145"/>
    </row>
    <row r="29" spans="1:11" s="72" customFormat="1" ht="15.75" customHeight="1">
      <c r="A29" s="178" t="s">
        <v>207</v>
      </c>
      <c r="B29" s="179">
        <v>1475</v>
      </c>
      <c r="C29" s="180">
        <v>1373</v>
      </c>
      <c r="D29" s="181">
        <v>11</v>
      </c>
      <c r="E29" s="182">
        <v>553</v>
      </c>
      <c r="F29" s="180">
        <v>911</v>
      </c>
      <c r="G29" s="69">
        <v>93.08474576271186</v>
      </c>
      <c r="H29" s="160"/>
      <c r="I29" s="145"/>
      <c r="K29" s="77"/>
    </row>
    <row r="30" spans="1:11" s="72" customFormat="1" ht="15.75" customHeight="1">
      <c r="A30" s="178" t="s">
        <v>208</v>
      </c>
      <c r="B30" s="179">
        <v>3193</v>
      </c>
      <c r="C30" s="180">
        <v>3048</v>
      </c>
      <c r="D30" s="181">
        <v>6</v>
      </c>
      <c r="E30" s="182">
        <v>243</v>
      </c>
      <c r="F30" s="180">
        <v>2944</v>
      </c>
      <c r="G30" s="69">
        <v>95.45881616035076</v>
      </c>
      <c r="H30" s="160"/>
      <c r="I30" s="145"/>
      <c r="K30" s="77"/>
    </row>
    <row r="31" spans="1:11" s="72" customFormat="1" ht="15.75" customHeight="1">
      <c r="A31" s="178" t="s">
        <v>209</v>
      </c>
      <c r="B31" s="179">
        <v>1174</v>
      </c>
      <c r="C31" s="180">
        <v>1130</v>
      </c>
      <c r="D31" s="181">
        <v>1</v>
      </c>
      <c r="E31" s="183">
        <v>44</v>
      </c>
      <c r="F31" s="180">
        <v>1129</v>
      </c>
      <c r="G31" s="69">
        <v>96.25212947189097</v>
      </c>
      <c r="H31" s="160"/>
      <c r="I31" s="145"/>
      <c r="K31" s="77"/>
    </row>
    <row r="32" spans="1:11" s="72" customFormat="1" ht="15.75" customHeight="1">
      <c r="A32" s="178" t="s">
        <v>210</v>
      </c>
      <c r="B32" s="179">
        <v>71187</v>
      </c>
      <c r="C32" s="180">
        <v>69393</v>
      </c>
      <c r="D32" s="181">
        <v>239</v>
      </c>
      <c r="E32" s="182">
        <v>11025</v>
      </c>
      <c r="F32" s="180">
        <v>59923</v>
      </c>
      <c r="G32" s="69">
        <v>97.47987694382402</v>
      </c>
      <c r="H32" s="160"/>
      <c r="I32" s="145"/>
      <c r="K32" s="77"/>
    </row>
    <row r="33" spans="1:11" s="72" customFormat="1" ht="15.75" customHeight="1">
      <c r="A33" s="178" t="s">
        <v>211</v>
      </c>
      <c r="B33" s="179">
        <v>1360</v>
      </c>
      <c r="C33" s="179">
        <v>1316</v>
      </c>
      <c r="D33" s="181">
        <v>0</v>
      </c>
      <c r="E33" s="183">
        <v>439</v>
      </c>
      <c r="F33" s="180">
        <v>921</v>
      </c>
      <c r="G33" s="69">
        <v>96.76470588235294</v>
      </c>
      <c r="H33" s="160"/>
      <c r="I33" s="145"/>
      <c r="K33" s="77"/>
    </row>
    <row r="34" spans="1:11" s="72" customFormat="1" ht="15.75" customHeight="1">
      <c r="A34" s="178" t="s">
        <v>212</v>
      </c>
      <c r="B34" s="179">
        <v>398</v>
      </c>
      <c r="C34" s="179">
        <v>397</v>
      </c>
      <c r="D34" s="181">
        <v>44</v>
      </c>
      <c r="E34" s="183">
        <v>279</v>
      </c>
      <c r="F34" s="179">
        <v>75</v>
      </c>
      <c r="G34" s="69">
        <v>99.74874371859298</v>
      </c>
      <c r="H34" s="160"/>
      <c r="I34" s="145"/>
      <c r="K34" s="78"/>
    </row>
    <row r="35" spans="1:11" s="72" customFormat="1" ht="15.75" customHeight="1">
      <c r="A35" s="178" t="s">
        <v>213</v>
      </c>
      <c r="B35" s="179">
        <v>91</v>
      </c>
      <c r="C35" s="179">
        <v>90</v>
      </c>
      <c r="D35" s="181">
        <v>0</v>
      </c>
      <c r="E35" s="183">
        <v>3</v>
      </c>
      <c r="F35" s="179">
        <v>88</v>
      </c>
      <c r="G35" s="69">
        <v>98.9010989010989</v>
      </c>
      <c r="H35" s="160"/>
      <c r="I35" s="145"/>
      <c r="K35" s="78"/>
    </row>
    <row r="36" spans="1:9" s="72" customFormat="1" ht="15.75" customHeight="1">
      <c r="A36" s="178" t="s">
        <v>214</v>
      </c>
      <c r="B36" s="184">
        <v>3621</v>
      </c>
      <c r="C36" s="180">
        <v>3473</v>
      </c>
      <c r="D36" s="181">
        <v>7</v>
      </c>
      <c r="E36" s="182">
        <v>2540</v>
      </c>
      <c r="F36" s="180">
        <v>1074</v>
      </c>
      <c r="G36" s="69">
        <v>95.91273128969898</v>
      </c>
      <c r="H36" s="160"/>
      <c r="I36" s="145"/>
    </row>
    <row r="37" spans="1:7" s="72" customFormat="1" ht="15.75" customHeight="1">
      <c r="A37" s="185" t="s">
        <v>74</v>
      </c>
      <c r="B37" s="179"/>
      <c r="C37" s="186"/>
      <c r="D37" s="186"/>
      <c r="E37" s="186"/>
      <c r="F37" s="186"/>
      <c r="G37" s="79"/>
    </row>
    <row r="38" spans="1:9" s="72" customFormat="1" ht="15.75" customHeight="1">
      <c r="A38" s="187" t="s">
        <v>215</v>
      </c>
      <c r="B38" s="179">
        <v>20824</v>
      </c>
      <c r="C38" s="179">
        <v>18415</v>
      </c>
      <c r="D38" s="179">
        <v>202</v>
      </c>
      <c r="E38" s="179">
        <v>4005</v>
      </c>
      <c r="F38" s="179">
        <v>16617</v>
      </c>
      <c r="G38" s="69">
        <v>88.43161736457932</v>
      </c>
      <c r="H38" s="160"/>
      <c r="I38" s="145"/>
    </row>
    <row r="39" spans="1:9" s="49" customFormat="1" ht="6" customHeight="1" thickBot="1">
      <c r="A39" s="188"/>
      <c r="B39" s="189"/>
      <c r="C39" s="177"/>
      <c r="D39" s="177"/>
      <c r="E39" s="177"/>
      <c r="F39" s="177"/>
      <c r="G39" s="80"/>
      <c r="H39" s="67"/>
      <c r="I39" s="68"/>
    </row>
    <row r="40" spans="1:7" ht="3.75" customHeight="1">
      <c r="A40" s="190"/>
      <c r="B40" s="190"/>
      <c r="C40" s="190"/>
      <c r="D40" s="190"/>
      <c r="E40" s="190"/>
      <c r="F40" s="190"/>
      <c r="G40" s="81"/>
    </row>
    <row r="41" spans="1:6" s="83" customFormat="1" ht="12.75" customHeight="1">
      <c r="A41" s="191" t="s">
        <v>75</v>
      </c>
      <c r="B41" s="192"/>
      <c r="C41" s="192"/>
      <c r="D41" s="192"/>
      <c r="E41" s="192"/>
      <c r="F41" s="192"/>
    </row>
    <row r="42" s="49" customFormat="1" ht="14.25" customHeight="1">
      <c r="A42" s="48"/>
    </row>
    <row r="43" ht="13.5">
      <c r="A43" s="84"/>
    </row>
    <row r="44" ht="13.5">
      <c r="A44" s="84"/>
    </row>
  </sheetData>
  <sheetProtection/>
  <mergeCells count="7">
    <mergeCell ref="A3:G3"/>
    <mergeCell ref="A4:G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BK22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11" style="86" customWidth="1"/>
    <col min="2" max="12" width="5.69921875" style="86" customWidth="1"/>
    <col min="13" max="13" width="8.3984375" style="86" customWidth="1"/>
    <col min="14" max="23" width="5.69921875" style="86" customWidth="1"/>
    <col min="24" max="16384" width="9" style="86" customWidth="1"/>
  </cols>
  <sheetData>
    <row r="3" spans="2:25" ht="13.5">
      <c r="B3" s="310" t="s">
        <v>76</v>
      </c>
      <c r="C3" s="311"/>
      <c r="D3" s="310" t="s">
        <v>77</v>
      </c>
      <c r="E3" s="311"/>
      <c r="F3" s="310" t="s">
        <v>78</v>
      </c>
      <c r="G3" s="311"/>
      <c r="H3" s="310" t="s">
        <v>79</v>
      </c>
      <c r="I3" s="311"/>
      <c r="J3" s="310" t="s">
        <v>80</v>
      </c>
      <c r="K3" s="311"/>
      <c r="L3" s="310" t="s">
        <v>81</v>
      </c>
      <c r="M3" s="311"/>
      <c r="N3" s="312" t="s">
        <v>82</v>
      </c>
      <c r="O3" s="311"/>
      <c r="P3" s="310" t="s">
        <v>83</v>
      </c>
      <c r="Q3" s="311"/>
      <c r="R3" s="310" t="s">
        <v>84</v>
      </c>
      <c r="S3" s="311"/>
      <c r="T3" s="310" t="s">
        <v>85</v>
      </c>
      <c r="U3" s="311"/>
      <c r="V3" s="310" t="s">
        <v>86</v>
      </c>
      <c r="W3" s="313"/>
      <c r="X3" s="86" t="s">
        <v>87</v>
      </c>
      <c r="Y3" s="86" t="s">
        <v>88</v>
      </c>
    </row>
    <row r="4" spans="2:23" ht="13.5">
      <c r="B4" s="86" t="s">
        <v>89</v>
      </c>
      <c r="C4" s="86" t="s">
        <v>90</v>
      </c>
      <c r="D4" s="86" t="s">
        <v>89</v>
      </c>
      <c r="E4" s="86" t="s">
        <v>90</v>
      </c>
      <c r="F4" s="86" t="s">
        <v>89</v>
      </c>
      <c r="G4" s="86" t="s">
        <v>90</v>
      </c>
      <c r="H4" s="86" t="s">
        <v>89</v>
      </c>
      <c r="I4" s="86" t="s">
        <v>90</v>
      </c>
      <c r="J4" s="86" t="s">
        <v>89</v>
      </c>
      <c r="K4" s="86" t="s">
        <v>90</v>
      </c>
      <c r="L4" s="86" t="s">
        <v>89</v>
      </c>
      <c r="M4" s="86" t="s">
        <v>90</v>
      </c>
      <c r="N4" s="86" t="s">
        <v>89</v>
      </c>
      <c r="O4" s="86" t="s">
        <v>90</v>
      </c>
      <c r="P4" s="86" t="s">
        <v>89</v>
      </c>
      <c r="Q4" s="86" t="s">
        <v>90</v>
      </c>
      <c r="R4" s="86" t="s">
        <v>89</v>
      </c>
      <c r="S4" s="86" t="s">
        <v>90</v>
      </c>
      <c r="T4" s="86" t="s">
        <v>89</v>
      </c>
      <c r="U4" s="86" t="s">
        <v>90</v>
      </c>
      <c r="V4" s="86" t="s">
        <v>89</v>
      </c>
      <c r="W4" s="86" t="s">
        <v>90</v>
      </c>
    </row>
    <row r="6" spans="1:63" s="87" customFormat="1" ht="13.5">
      <c r="A6" s="87" t="s">
        <v>91</v>
      </c>
      <c r="B6" s="88">
        <v>2</v>
      </c>
      <c r="C6" s="88">
        <v>3</v>
      </c>
      <c r="D6" s="88">
        <v>9</v>
      </c>
      <c r="E6" s="88">
        <v>29</v>
      </c>
      <c r="F6" s="88">
        <v>1</v>
      </c>
      <c r="G6" s="88">
        <v>12</v>
      </c>
      <c r="H6" s="88">
        <v>0</v>
      </c>
      <c r="I6" s="88">
        <v>4</v>
      </c>
      <c r="J6" s="88">
        <v>0</v>
      </c>
      <c r="K6" s="88">
        <v>1</v>
      </c>
      <c r="L6" s="88">
        <v>37</v>
      </c>
      <c r="M6" s="88">
        <v>201</v>
      </c>
      <c r="N6" s="88">
        <v>0</v>
      </c>
      <c r="O6" s="88">
        <v>0</v>
      </c>
      <c r="P6" s="88">
        <v>0</v>
      </c>
      <c r="Q6" s="88">
        <v>47</v>
      </c>
      <c r="R6" s="88">
        <v>0</v>
      </c>
      <c r="S6" s="88">
        <v>0</v>
      </c>
      <c r="T6" s="88">
        <v>0</v>
      </c>
      <c r="U6" s="88">
        <v>0</v>
      </c>
      <c r="V6" s="88">
        <v>1</v>
      </c>
      <c r="W6" s="88">
        <v>5</v>
      </c>
      <c r="X6" s="89">
        <f>SUM(B6:W6)</f>
        <v>352</v>
      </c>
      <c r="Y6" s="89">
        <f>C6+E6+G6+I6+K6+M6+O6+Q6+S6+U6+W6</f>
        <v>302</v>
      </c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25" ht="13.5">
      <c r="A7" s="90" t="s">
        <v>92</v>
      </c>
      <c r="C7" s="90">
        <f>SUM(B6:C6)</f>
        <v>5</v>
      </c>
      <c r="E7" s="90">
        <f>SUM(D6:E6)</f>
        <v>38</v>
      </c>
      <c r="G7" s="90">
        <f>SUM(F6:G6)</f>
        <v>13</v>
      </c>
      <c r="I7" s="90">
        <f>SUM(H6:I6)</f>
        <v>4</v>
      </c>
      <c r="K7" s="90">
        <f>SUM(J6:K6)</f>
        <v>1</v>
      </c>
      <c r="M7" s="90">
        <f>SUM(L6:M6)</f>
        <v>238</v>
      </c>
      <c r="O7" s="90">
        <f>SUM(N6:O6)</f>
        <v>0</v>
      </c>
      <c r="Q7" s="91">
        <f>SUM(P6:Q6)</f>
        <v>47</v>
      </c>
      <c r="S7" s="91">
        <f>SUM(R6:S6)</f>
        <v>0</v>
      </c>
      <c r="U7" s="90">
        <f>SUM(T6:U6)</f>
        <v>0</v>
      </c>
      <c r="W7" s="90">
        <f>SUM(V6:W6)</f>
        <v>6</v>
      </c>
      <c r="X7" s="89"/>
      <c r="Y7" s="89"/>
    </row>
    <row r="8" spans="1:63" s="87" customFormat="1" ht="13.5">
      <c r="A8" s="87" t="s">
        <v>93</v>
      </c>
      <c r="B8" s="88">
        <v>294</v>
      </c>
      <c r="C8" s="88">
        <v>2424</v>
      </c>
      <c r="D8" s="88">
        <v>6</v>
      </c>
      <c r="E8" s="88">
        <v>433</v>
      </c>
      <c r="F8" s="88">
        <v>20</v>
      </c>
      <c r="G8" s="88">
        <v>668</v>
      </c>
      <c r="H8" s="88">
        <v>1</v>
      </c>
      <c r="I8" s="88">
        <v>130</v>
      </c>
      <c r="J8" s="88">
        <v>0</v>
      </c>
      <c r="K8" s="88">
        <v>22</v>
      </c>
      <c r="L8" s="88">
        <v>467</v>
      </c>
      <c r="M8" s="88">
        <v>12434</v>
      </c>
      <c r="N8" s="88">
        <v>17</v>
      </c>
      <c r="O8" s="88">
        <v>602</v>
      </c>
      <c r="P8" s="88">
        <v>1</v>
      </c>
      <c r="Q8" s="88">
        <v>182</v>
      </c>
      <c r="R8" s="88">
        <v>1</v>
      </c>
      <c r="S8" s="88">
        <v>108</v>
      </c>
      <c r="T8" s="88">
        <v>0</v>
      </c>
      <c r="U8" s="88">
        <v>5</v>
      </c>
      <c r="V8" s="88">
        <v>54</v>
      </c>
      <c r="W8" s="88">
        <v>3426</v>
      </c>
      <c r="X8" s="89">
        <f>SUM(B8:W8)</f>
        <v>21295</v>
      </c>
      <c r="Y8" s="89">
        <f>C8+E8+G8+I8+K8+M8+O8+Q8+S8+U8+W8</f>
        <v>20434</v>
      </c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25" ht="13.5">
      <c r="A9" s="90" t="s">
        <v>94</v>
      </c>
      <c r="C9" s="90">
        <f>SUM(B8:C8)</f>
        <v>2718</v>
      </c>
      <c r="E9" s="90">
        <f>SUM(D8:E8)</f>
        <v>439</v>
      </c>
      <c r="G9" s="90">
        <f>SUM(F8:G8)</f>
        <v>688</v>
      </c>
      <c r="I9" s="90">
        <f>SUM(H8:I8)</f>
        <v>131</v>
      </c>
      <c r="K9" s="90">
        <f>SUM(J8:K8)</f>
        <v>22</v>
      </c>
      <c r="M9" s="90">
        <f>SUM(L8:M8)</f>
        <v>12901</v>
      </c>
      <c r="O9" s="90">
        <f>SUM(N8:O8)</f>
        <v>619</v>
      </c>
      <c r="Q9" s="91">
        <f>SUM(P8:Q8)</f>
        <v>183</v>
      </c>
      <c r="S9" s="91">
        <f>SUM(R8:S8)</f>
        <v>109</v>
      </c>
      <c r="U9" s="90">
        <f>SUM(T8:U8)</f>
        <v>5</v>
      </c>
      <c r="W9" s="90">
        <f>SUM(V8:W8)</f>
        <v>3480</v>
      </c>
      <c r="X9" s="89"/>
      <c r="Y9" s="89"/>
    </row>
    <row r="10" spans="1:63" s="87" customFormat="1" ht="13.5">
      <c r="A10" s="87" t="s">
        <v>95</v>
      </c>
      <c r="B10" s="88">
        <v>3274</v>
      </c>
      <c r="C10" s="88">
        <v>3035</v>
      </c>
      <c r="D10" s="88">
        <v>626</v>
      </c>
      <c r="E10" s="88">
        <v>1849</v>
      </c>
      <c r="F10" s="88">
        <v>87</v>
      </c>
      <c r="G10" s="88">
        <v>934</v>
      </c>
      <c r="H10" s="88">
        <v>101</v>
      </c>
      <c r="I10" s="88">
        <v>1960</v>
      </c>
      <c r="J10" s="88">
        <v>37</v>
      </c>
      <c r="K10" s="88">
        <v>823</v>
      </c>
      <c r="L10" s="88">
        <v>1515</v>
      </c>
      <c r="M10" s="88">
        <v>63365</v>
      </c>
      <c r="N10" s="88">
        <v>38</v>
      </c>
      <c r="O10" s="88">
        <v>862</v>
      </c>
      <c r="P10" s="88">
        <v>2</v>
      </c>
      <c r="Q10" s="88">
        <v>63</v>
      </c>
      <c r="R10" s="88">
        <v>1</v>
      </c>
      <c r="S10" s="88">
        <v>2</v>
      </c>
      <c r="T10" s="88">
        <v>0</v>
      </c>
      <c r="U10" s="88">
        <v>59</v>
      </c>
      <c r="V10" s="88">
        <v>136</v>
      </c>
      <c r="W10" s="88">
        <v>1081</v>
      </c>
      <c r="X10" s="89">
        <f>SUM(B10:W10)</f>
        <v>79850</v>
      </c>
      <c r="Y10" s="89">
        <f>C10+E10+G10+I10+K10+M10+O10+Q10+S10+U10+W10</f>
        <v>74033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</row>
    <row r="11" spans="1:24" ht="13.5">
      <c r="A11" s="90" t="s">
        <v>96</v>
      </c>
      <c r="C11" s="90">
        <f>SUM(B10:C10)</f>
        <v>6309</v>
      </c>
      <c r="E11" s="90">
        <f>SUM(D10:E10)</f>
        <v>2475</v>
      </c>
      <c r="G11" s="90">
        <f>SUM(F10:G10)</f>
        <v>1021</v>
      </c>
      <c r="I11" s="90">
        <f>SUM(H10:I10)</f>
        <v>2061</v>
      </c>
      <c r="K11" s="90">
        <f>SUM(J10:K10)</f>
        <v>860</v>
      </c>
      <c r="M11" s="90">
        <f>SUM(L10:M10)</f>
        <v>64880</v>
      </c>
      <c r="O11" s="90">
        <f>SUM(N10:O10)</f>
        <v>900</v>
      </c>
      <c r="Q11" s="91">
        <f>SUM(P10:Q10)</f>
        <v>65</v>
      </c>
      <c r="S11" s="91">
        <f>SUM(R10:S10)</f>
        <v>3</v>
      </c>
      <c r="U11" s="90">
        <f>SUM(T10:U10)</f>
        <v>59</v>
      </c>
      <c r="W11" s="90">
        <f>SUM(V10:W10)</f>
        <v>1217</v>
      </c>
      <c r="X11" s="89"/>
    </row>
    <row r="13" spans="1:26" ht="13.5">
      <c r="A13" s="90" t="s">
        <v>97</v>
      </c>
      <c r="C13" s="91">
        <f>C6+C8+C10</f>
        <v>5462</v>
      </c>
      <c r="D13" s="89"/>
      <c r="E13" s="91">
        <f>E6+E8+E10</f>
        <v>2311</v>
      </c>
      <c r="F13" s="89"/>
      <c r="G13" s="91">
        <f>G6+G8+G10</f>
        <v>1614</v>
      </c>
      <c r="H13" s="89"/>
      <c r="I13" s="91">
        <f>I6+I8+I10</f>
        <v>2094</v>
      </c>
      <c r="J13" s="89"/>
      <c r="K13" s="91">
        <f>K6+K8+K10</f>
        <v>846</v>
      </c>
      <c r="L13" s="89"/>
      <c r="M13" s="91">
        <f>M6+M8+M10</f>
        <v>76000</v>
      </c>
      <c r="N13" s="89"/>
      <c r="O13" s="91">
        <f>O6+O8+O10</f>
        <v>1464</v>
      </c>
      <c r="P13" s="89"/>
      <c r="Q13" s="91">
        <f>Q6+Q8+Q10</f>
        <v>292</v>
      </c>
      <c r="R13" s="89"/>
      <c r="S13" s="91">
        <f>S6+S8+S10</f>
        <v>110</v>
      </c>
      <c r="T13" s="89"/>
      <c r="U13" s="91">
        <f>U6+U8+U10</f>
        <v>64</v>
      </c>
      <c r="V13" s="89"/>
      <c r="W13" s="91">
        <f>W6+W8+W10</f>
        <v>4512</v>
      </c>
      <c r="Y13" s="89">
        <f>Y6+Y8+Y10</f>
        <v>94769</v>
      </c>
      <c r="Z13" s="89">
        <f>SUM(C13:W13)</f>
        <v>94769</v>
      </c>
    </row>
    <row r="14" ht="13.5">
      <c r="X14" s="89"/>
    </row>
    <row r="15" ht="13.5">
      <c r="B15" s="92" t="s">
        <v>98</v>
      </c>
    </row>
    <row r="16" ht="13.5">
      <c r="B16" s="92" t="s">
        <v>179</v>
      </c>
    </row>
    <row r="22" ht="13.5">
      <c r="P22" s="89">
        <f>SUM(Q7,Q9,Q11,S7,S9,S11)-P10</f>
        <v>405</v>
      </c>
    </row>
  </sheetData>
  <sheetProtection/>
  <mergeCells count="11"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75" zoomScalePageLayoutView="0" workbookViewId="0" topLeftCell="A1">
      <selection activeCell="A1" sqref="A1"/>
    </sheetView>
  </sheetViews>
  <sheetFormatPr defaultColWidth="10.796875" defaultRowHeight="14.25"/>
  <cols>
    <col min="1" max="1" width="16.3984375" style="254" customWidth="1"/>
    <col min="2" max="3" width="8.09765625" style="254" customWidth="1"/>
    <col min="4" max="4" width="8.09765625" style="255" customWidth="1"/>
    <col min="5" max="6" width="8.09765625" style="254" customWidth="1"/>
    <col min="7" max="7" width="8.09765625" style="255" customWidth="1"/>
    <col min="8" max="9" width="8.09765625" style="254" customWidth="1"/>
    <col min="10" max="10" width="8.09765625" style="255" customWidth="1"/>
    <col min="11" max="11" width="16.3984375" style="254" customWidth="1"/>
    <col min="12" max="17" width="7.69921875" style="254" customWidth="1"/>
    <col min="18" max="16384" width="10.69921875" style="254" customWidth="1"/>
  </cols>
  <sheetData>
    <row r="1" spans="1:10" s="216" customFormat="1" ht="14.25" customHeight="1">
      <c r="A1" s="216" t="s">
        <v>221</v>
      </c>
      <c r="D1" s="217"/>
      <c r="G1" s="217"/>
      <c r="J1" s="217"/>
    </row>
    <row r="2" spans="4:10" s="216" customFormat="1" ht="14.25" customHeight="1">
      <c r="D2" s="217"/>
      <c r="G2" s="217"/>
      <c r="J2" s="217"/>
    </row>
    <row r="3" spans="4:10" s="216" customFormat="1" ht="14.25" customHeight="1">
      <c r="D3" s="217"/>
      <c r="G3" s="217"/>
      <c r="J3" s="217"/>
    </row>
    <row r="4" spans="1:11" s="216" customFormat="1" ht="18" customHeight="1" thickBot="1">
      <c r="A4" s="218" t="s">
        <v>222</v>
      </c>
      <c r="D4" s="217"/>
      <c r="G4" s="217"/>
      <c r="H4" s="219"/>
      <c r="I4" s="219"/>
      <c r="J4" s="217"/>
      <c r="K4" s="219" t="s">
        <v>223</v>
      </c>
    </row>
    <row r="5" spans="1:11" s="220" customFormat="1" ht="16.5" customHeight="1">
      <c r="A5" s="314" t="s">
        <v>5</v>
      </c>
      <c r="B5" s="317" t="s">
        <v>224</v>
      </c>
      <c r="C5" s="318"/>
      <c r="D5" s="319"/>
      <c r="E5" s="317" t="s">
        <v>225</v>
      </c>
      <c r="F5" s="318"/>
      <c r="G5" s="319"/>
      <c r="H5" s="317" t="s">
        <v>226</v>
      </c>
      <c r="I5" s="318"/>
      <c r="J5" s="319"/>
      <c r="K5" s="320" t="s">
        <v>5</v>
      </c>
    </row>
    <row r="6" spans="1:11" s="216" customFormat="1" ht="16.5" customHeight="1">
      <c r="A6" s="315"/>
      <c r="B6" s="222" t="s">
        <v>227</v>
      </c>
      <c r="C6" s="223"/>
      <c r="D6" s="224"/>
      <c r="E6" s="222" t="s">
        <v>227</v>
      </c>
      <c r="F6" s="223"/>
      <c r="G6" s="224"/>
      <c r="H6" s="222" t="s">
        <v>227</v>
      </c>
      <c r="I6" s="223"/>
      <c r="J6" s="224"/>
      <c r="K6" s="321"/>
    </row>
    <row r="7" spans="1:11" s="216" customFormat="1" ht="16.5" customHeight="1">
      <c r="A7" s="315"/>
      <c r="B7" s="221" t="s">
        <v>228</v>
      </c>
      <c r="C7" s="221" t="s">
        <v>229</v>
      </c>
      <c r="D7" s="225" t="s">
        <v>230</v>
      </c>
      <c r="E7" s="221" t="s">
        <v>231</v>
      </c>
      <c r="F7" s="221" t="s">
        <v>229</v>
      </c>
      <c r="G7" s="225" t="s">
        <v>232</v>
      </c>
      <c r="H7" s="221" t="s">
        <v>231</v>
      </c>
      <c r="I7" s="221" t="s">
        <v>229</v>
      </c>
      <c r="J7" s="225" t="s">
        <v>233</v>
      </c>
      <c r="K7" s="321"/>
    </row>
    <row r="8" spans="1:11" s="216" customFormat="1" ht="16.5" customHeight="1">
      <c r="A8" s="316"/>
      <c r="B8" s="226" t="s">
        <v>234</v>
      </c>
      <c r="C8" s="226" t="s">
        <v>235</v>
      </c>
      <c r="D8" s="227" t="s">
        <v>236</v>
      </c>
      <c r="E8" s="226" t="s">
        <v>237</v>
      </c>
      <c r="F8" s="226" t="s">
        <v>235</v>
      </c>
      <c r="G8" s="227" t="s">
        <v>238</v>
      </c>
      <c r="H8" s="226" t="s">
        <v>239</v>
      </c>
      <c r="I8" s="226" t="s">
        <v>235</v>
      </c>
      <c r="J8" s="227" t="s">
        <v>240</v>
      </c>
      <c r="K8" s="322"/>
    </row>
    <row r="9" spans="1:11" s="216" customFormat="1" ht="19.5" customHeight="1">
      <c r="A9" s="228" t="s">
        <v>241</v>
      </c>
      <c r="B9" s="229">
        <v>100</v>
      </c>
      <c r="C9" s="230">
        <v>100</v>
      </c>
      <c r="D9" s="231">
        <v>100</v>
      </c>
      <c r="E9" s="230">
        <v>100</v>
      </c>
      <c r="F9" s="230">
        <v>100</v>
      </c>
      <c r="G9" s="231">
        <v>100</v>
      </c>
      <c r="H9" s="230">
        <v>100</v>
      </c>
      <c r="I9" s="230">
        <v>100</v>
      </c>
      <c r="J9" s="231">
        <v>100</v>
      </c>
      <c r="K9" s="222" t="s">
        <v>242</v>
      </c>
    </row>
    <row r="10" spans="1:11" s="216" customFormat="1" ht="6" customHeight="1">
      <c r="A10" s="232"/>
      <c r="B10" s="233"/>
      <c r="C10" s="234"/>
      <c r="D10" s="235"/>
      <c r="E10" s="234"/>
      <c r="F10" s="234"/>
      <c r="G10" s="235"/>
      <c r="H10" s="234"/>
      <c r="I10" s="234"/>
      <c r="J10" s="235"/>
      <c r="K10" s="236"/>
    </row>
    <row r="11" spans="1:11" s="216" customFormat="1" ht="17.25" customHeight="1">
      <c r="A11" s="232"/>
      <c r="B11" s="233"/>
      <c r="C11" s="234"/>
      <c r="D11" s="235"/>
      <c r="E11" s="234"/>
      <c r="F11" s="234"/>
      <c r="G11" s="235"/>
      <c r="H11" s="234"/>
      <c r="I11" s="234"/>
      <c r="J11" s="235"/>
      <c r="K11" s="236" t="s">
        <v>243</v>
      </c>
    </row>
    <row r="12" spans="1:11" s="216" customFormat="1" ht="20.25" customHeight="1">
      <c r="A12" s="237" t="s">
        <v>244</v>
      </c>
      <c r="B12" s="238">
        <v>27.7</v>
      </c>
      <c r="C12" s="239">
        <v>24.8</v>
      </c>
      <c r="D12" s="240">
        <v>25.3</v>
      </c>
      <c r="E12" s="239">
        <v>8.3</v>
      </c>
      <c r="F12" s="239">
        <v>6.3</v>
      </c>
      <c r="G12" s="240">
        <v>5.7</v>
      </c>
      <c r="H12" s="239">
        <v>29.2</v>
      </c>
      <c r="I12" s="239">
        <v>26.3</v>
      </c>
      <c r="J12" s="240">
        <v>26.8</v>
      </c>
      <c r="K12" s="241" t="s">
        <v>245</v>
      </c>
    </row>
    <row r="13" spans="1:11" s="216" customFormat="1" ht="20.25" customHeight="1">
      <c r="A13" s="237" t="s">
        <v>246</v>
      </c>
      <c r="B13" s="238">
        <v>22.1</v>
      </c>
      <c r="C13" s="239">
        <v>22.6</v>
      </c>
      <c r="D13" s="240">
        <v>19.5</v>
      </c>
      <c r="E13" s="239">
        <v>9.7</v>
      </c>
      <c r="F13" s="239">
        <v>11.9</v>
      </c>
      <c r="G13" s="240">
        <v>8.9</v>
      </c>
      <c r="H13" s="239">
        <v>23.1</v>
      </c>
      <c r="I13" s="239">
        <v>23.4</v>
      </c>
      <c r="J13" s="240">
        <v>20.4</v>
      </c>
      <c r="K13" s="241" t="s">
        <v>247</v>
      </c>
    </row>
    <row r="14" spans="1:11" s="216" customFormat="1" ht="20.25" customHeight="1">
      <c r="A14" s="242" t="s">
        <v>248</v>
      </c>
      <c r="B14" s="239">
        <v>10.5</v>
      </c>
      <c r="C14" s="239">
        <v>11.1</v>
      </c>
      <c r="D14" s="240">
        <v>11.7</v>
      </c>
      <c r="E14" s="239">
        <v>8.6</v>
      </c>
      <c r="F14" s="239">
        <v>8.9</v>
      </c>
      <c r="G14" s="240">
        <v>10.5</v>
      </c>
      <c r="H14" s="239">
        <v>10.6</v>
      </c>
      <c r="I14" s="239">
        <v>11.2</v>
      </c>
      <c r="J14" s="240">
        <v>11.8</v>
      </c>
      <c r="K14" s="241" t="s">
        <v>249</v>
      </c>
    </row>
    <row r="15" spans="1:11" s="216" customFormat="1" ht="20.25" customHeight="1">
      <c r="A15" s="242" t="s">
        <v>250</v>
      </c>
      <c r="B15" s="239">
        <v>7.9</v>
      </c>
      <c r="C15" s="239">
        <v>8.4</v>
      </c>
      <c r="D15" s="240">
        <v>8.6</v>
      </c>
      <c r="E15" s="239">
        <v>7.2</v>
      </c>
      <c r="F15" s="239">
        <v>8.3</v>
      </c>
      <c r="G15" s="240">
        <v>9</v>
      </c>
      <c r="H15" s="239">
        <v>8</v>
      </c>
      <c r="I15" s="239">
        <v>8.4</v>
      </c>
      <c r="J15" s="240">
        <v>8.5</v>
      </c>
      <c r="K15" s="241" t="s">
        <v>251</v>
      </c>
    </row>
    <row r="16" spans="1:11" s="216" customFormat="1" ht="20.25" customHeight="1">
      <c r="A16" s="242" t="s">
        <v>252</v>
      </c>
      <c r="B16" s="239">
        <v>6.4</v>
      </c>
      <c r="C16" s="239">
        <v>7.6</v>
      </c>
      <c r="D16" s="240">
        <v>8.5</v>
      </c>
      <c r="E16" s="239">
        <v>5.9</v>
      </c>
      <c r="F16" s="239">
        <v>6.7</v>
      </c>
      <c r="G16" s="240">
        <v>7.7</v>
      </c>
      <c r="H16" s="239">
        <v>6.5</v>
      </c>
      <c r="I16" s="239">
        <v>7.7</v>
      </c>
      <c r="J16" s="240">
        <v>8.6</v>
      </c>
      <c r="K16" s="241" t="s">
        <v>253</v>
      </c>
    </row>
    <row r="17" spans="1:11" s="216" customFormat="1" ht="20.25" customHeight="1">
      <c r="A17" s="242" t="s">
        <v>254</v>
      </c>
      <c r="B17" s="239">
        <v>6.4</v>
      </c>
      <c r="C17" s="239">
        <v>6.5</v>
      </c>
      <c r="D17" s="240">
        <v>7.4</v>
      </c>
      <c r="E17" s="239">
        <v>7.3</v>
      </c>
      <c r="F17" s="239">
        <v>6.4</v>
      </c>
      <c r="G17" s="240">
        <v>6.8</v>
      </c>
      <c r="H17" s="239">
        <v>6.3</v>
      </c>
      <c r="I17" s="239">
        <v>6.5</v>
      </c>
      <c r="J17" s="240">
        <v>7.4</v>
      </c>
      <c r="K17" s="241" t="s">
        <v>255</v>
      </c>
    </row>
    <row r="18" spans="1:11" s="216" customFormat="1" ht="20.25" customHeight="1">
      <c r="A18" s="242" t="s">
        <v>256</v>
      </c>
      <c r="B18" s="239">
        <v>7.1</v>
      </c>
      <c r="C18" s="239">
        <v>6.3</v>
      </c>
      <c r="D18" s="240">
        <v>6.1</v>
      </c>
      <c r="E18" s="239">
        <v>9.2</v>
      </c>
      <c r="F18" s="239">
        <v>7.6</v>
      </c>
      <c r="G18" s="240">
        <v>7.3</v>
      </c>
      <c r="H18" s="239">
        <v>6.9</v>
      </c>
      <c r="I18" s="239">
        <v>6.2</v>
      </c>
      <c r="J18" s="240">
        <v>6</v>
      </c>
      <c r="K18" s="241" t="s">
        <v>257</v>
      </c>
    </row>
    <row r="19" spans="1:11" s="216" customFormat="1" ht="20.25" customHeight="1">
      <c r="A19" s="242" t="s">
        <v>258</v>
      </c>
      <c r="B19" s="239">
        <v>5.7</v>
      </c>
      <c r="C19" s="239">
        <v>6.2</v>
      </c>
      <c r="D19" s="240">
        <v>5.9</v>
      </c>
      <c r="E19" s="239">
        <v>9.2</v>
      </c>
      <c r="F19" s="239">
        <v>9.6</v>
      </c>
      <c r="G19" s="240">
        <v>9.1</v>
      </c>
      <c r="H19" s="239">
        <v>5.5</v>
      </c>
      <c r="I19" s="239">
        <v>5.9</v>
      </c>
      <c r="J19" s="240">
        <v>5.7</v>
      </c>
      <c r="K19" s="241" t="s">
        <v>259</v>
      </c>
    </row>
    <row r="20" spans="1:11" s="216" customFormat="1" ht="20.25" customHeight="1">
      <c r="A20" s="243" t="s">
        <v>260</v>
      </c>
      <c r="B20" s="239">
        <v>6.2</v>
      </c>
      <c r="C20" s="239">
        <v>6.5</v>
      </c>
      <c r="D20" s="240">
        <v>7</v>
      </c>
      <c r="E20" s="239">
        <v>34.6</v>
      </c>
      <c r="F20" s="239">
        <v>34.4</v>
      </c>
      <c r="G20" s="240">
        <v>35</v>
      </c>
      <c r="H20" s="239">
        <v>4</v>
      </c>
      <c r="I20" s="239">
        <v>4.3</v>
      </c>
      <c r="J20" s="240">
        <v>4.8</v>
      </c>
      <c r="K20" s="241" t="s">
        <v>261</v>
      </c>
    </row>
    <row r="21" spans="1:11" s="216" customFormat="1" ht="7.5" customHeight="1">
      <c r="A21" s="244"/>
      <c r="B21" s="245"/>
      <c r="C21" s="245"/>
      <c r="D21" s="246"/>
      <c r="E21" s="245"/>
      <c r="F21" s="245"/>
      <c r="G21" s="246"/>
      <c r="H21" s="245"/>
      <c r="I21" s="245"/>
      <c r="J21" s="246"/>
      <c r="K21" s="247"/>
    </row>
    <row r="22" spans="1:11" s="216" customFormat="1" ht="7.5" customHeight="1">
      <c r="A22" s="243"/>
      <c r="B22" s="234"/>
      <c r="C22" s="234"/>
      <c r="D22" s="235"/>
      <c r="E22" s="234"/>
      <c r="F22" s="234"/>
      <c r="G22" s="235"/>
      <c r="H22" s="234"/>
      <c r="I22" s="234"/>
      <c r="J22" s="235"/>
      <c r="K22" s="241"/>
    </row>
    <row r="23" spans="1:11" s="220" customFormat="1" ht="19.5" customHeight="1">
      <c r="A23" s="248" t="s">
        <v>262</v>
      </c>
      <c r="B23" s="239">
        <v>35.5</v>
      </c>
      <c r="C23" s="239">
        <v>35.9</v>
      </c>
      <c r="D23" s="240">
        <v>36.3</v>
      </c>
      <c r="E23" s="239">
        <v>48.6</v>
      </c>
      <c r="F23" s="239">
        <v>48.4</v>
      </c>
      <c r="G23" s="240">
        <v>48.9</v>
      </c>
      <c r="H23" s="239">
        <v>34.4</v>
      </c>
      <c r="I23" s="239">
        <v>34.9</v>
      </c>
      <c r="J23" s="240">
        <v>35.4</v>
      </c>
      <c r="K23" s="249" t="s">
        <v>263</v>
      </c>
    </row>
    <row r="24" spans="1:11" s="216" customFormat="1" ht="6" customHeight="1" thickBot="1">
      <c r="A24" s="250"/>
      <c r="B24" s="251"/>
      <c r="C24" s="251"/>
      <c r="D24" s="252"/>
      <c r="E24" s="251"/>
      <c r="F24" s="251"/>
      <c r="G24" s="252"/>
      <c r="H24" s="251"/>
      <c r="I24" s="251"/>
      <c r="J24" s="252"/>
      <c r="K24" s="253"/>
    </row>
    <row r="25" ht="3.75" customHeight="1"/>
    <row r="26" spans="1:10" s="259" customFormat="1" ht="12.75" customHeight="1">
      <c r="A26" s="256" t="s">
        <v>264</v>
      </c>
      <c r="B26" s="257"/>
      <c r="C26" s="257"/>
      <c r="D26" s="258"/>
      <c r="G26" s="260"/>
      <c r="J26" s="260"/>
    </row>
    <row r="27" spans="1:10" s="259" customFormat="1" ht="12.75" customHeight="1" hidden="1">
      <c r="A27" s="256"/>
      <c r="B27" s="257"/>
      <c r="C27" s="257"/>
      <c r="D27" s="258"/>
      <c r="G27" s="260"/>
      <c r="J27" s="260"/>
    </row>
    <row r="28" spans="1:10" s="257" customFormat="1" ht="13.5">
      <c r="A28" s="256" t="s">
        <v>265</v>
      </c>
      <c r="D28" s="258"/>
      <c r="G28" s="258"/>
      <c r="J28" s="258"/>
    </row>
  </sheetData>
  <sheetProtection/>
  <mergeCells count="5">
    <mergeCell ref="A5:A8"/>
    <mergeCell ref="B5:D5"/>
    <mergeCell ref="E5:G5"/>
    <mergeCell ref="H5:J5"/>
    <mergeCell ref="K5:K8"/>
  </mergeCells>
  <printOptions horizontalCentered="1"/>
  <pageMargins left="0" right="0" top="0" bottom="0" header="0" footer="0"/>
  <pageSetup blackAndWhite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OutlineSymbols="0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18.3984375" style="118" customWidth="1"/>
    <col min="2" max="7" width="11.59765625" style="118" customWidth="1"/>
    <col min="8" max="16384" width="10.69921875" style="118" customWidth="1"/>
  </cols>
  <sheetData>
    <row r="1" spans="1:7" s="94" customFormat="1" ht="14.25" customHeight="1">
      <c r="A1" s="93"/>
      <c r="G1" s="51" t="s">
        <v>181</v>
      </c>
    </row>
    <row r="2" s="94" customFormat="1" ht="14.25" customHeight="1">
      <c r="A2" s="95"/>
    </row>
    <row r="3" spans="1:7" s="94" customFormat="1" ht="14.25" customHeight="1">
      <c r="A3" s="323" t="s">
        <v>99</v>
      </c>
      <c r="B3" s="323"/>
      <c r="C3" s="323"/>
      <c r="D3" s="323"/>
      <c r="E3" s="323"/>
      <c r="F3" s="323"/>
      <c r="G3" s="323"/>
    </row>
    <row r="4" spans="1:7" s="94" customFormat="1" ht="14.25" customHeight="1">
      <c r="A4" s="324" t="s">
        <v>100</v>
      </c>
      <c r="B4" s="324"/>
      <c r="C4" s="324"/>
      <c r="D4" s="324"/>
      <c r="E4" s="324"/>
      <c r="F4" s="324"/>
      <c r="G4" s="324"/>
    </row>
    <row r="5" spans="1:7" s="94" customFormat="1" ht="14.25" customHeight="1" thickBot="1">
      <c r="A5" s="96"/>
      <c r="B5" s="97"/>
      <c r="C5" s="97"/>
      <c r="D5" s="97"/>
      <c r="E5" s="97"/>
      <c r="F5" s="97"/>
      <c r="G5" s="97"/>
    </row>
    <row r="6" spans="1:7" s="94" customFormat="1" ht="18" customHeight="1">
      <c r="A6" s="325" t="s">
        <v>101</v>
      </c>
      <c r="B6" s="328" t="s">
        <v>2</v>
      </c>
      <c r="C6" s="98"/>
      <c r="D6" s="330" t="s">
        <v>102</v>
      </c>
      <c r="E6" s="330" t="s">
        <v>103</v>
      </c>
      <c r="F6" s="332" t="s">
        <v>104</v>
      </c>
      <c r="G6" s="99" t="s">
        <v>57</v>
      </c>
    </row>
    <row r="7" spans="1:7" s="94" customFormat="1" ht="14.25">
      <c r="A7" s="326"/>
      <c r="B7" s="329"/>
      <c r="C7" s="100" t="s">
        <v>58</v>
      </c>
      <c r="D7" s="331"/>
      <c r="E7" s="331"/>
      <c r="F7" s="333"/>
      <c r="G7" s="101" t="s">
        <v>105</v>
      </c>
    </row>
    <row r="8" spans="1:7" s="94" customFormat="1" ht="24">
      <c r="A8" s="327"/>
      <c r="B8" s="102" t="s">
        <v>15</v>
      </c>
      <c r="C8" s="102" t="s">
        <v>60</v>
      </c>
      <c r="D8" s="103" t="s">
        <v>17</v>
      </c>
      <c r="E8" s="103" t="s">
        <v>19</v>
      </c>
      <c r="F8" s="104" t="s">
        <v>21</v>
      </c>
      <c r="G8" s="105" t="s">
        <v>106</v>
      </c>
    </row>
    <row r="9" spans="1:7" s="94" customFormat="1" ht="15.75" customHeight="1">
      <c r="A9" s="106" t="s">
        <v>107</v>
      </c>
      <c r="B9" s="107">
        <v>4145</v>
      </c>
      <c r="C9" s="107">
        <v>3119</v>
      </c>
      <c r="D9" s="107">
        <v>50</v>
      </c>
      <c r="E9" s="107">
        <v>946</v>
      </c>
      <c r="F9" s="107">
        <v>3149</v>
      </c>
      <c r="G9" s="108">
        <v>75.2</v>
      </c>
    </row>
    <row r="10" spans="1:7" s="94" customFormat="1" ht="15.75" customHeight="1">
      <c r="A10" s="109" t="s">
        <v>108</v>
      </c>
      <c r="B10" s="107">
        <v>4843</v>
      </c>
      <c r="C10" s="107">
        <v>3426</v>
      </c>
      <c r="D10" s="107">
        <v>51</v>
      </c>
      <c r="E10" s="107">
        <v>1049</v>
      </c>
      <c r="F10" s="107">
        <v>3743</v>
      </c>
      <c r="G10" s="108">
        <v>70.7</v>
      </c>
    </row>
    <row r="11" spans="1:7" s="94" customFormat="1" ht="15.75" customHeight="1">
      <c r="A11" s="109" t="s">
        <v>109</v>
      </c>
      <c r="B11" s="107">
        <v>6820</v>
      </c>
      <c r="C11" s="107">
        <v>4681</v>
      </c>
      <c r="D11" s="107">
        <v>60</v>
      </c>
      <c r="E11" s="107">
        <v>1136</v>
      </c>
      <c r="F11" s="107">
        <v>5624</v>
      </c>
      <c r="G11" s="108">
        <v>68.6</v>
      </c>
    </row>
    <row r="12" spans="1:7" s="94" customFormat="1" ht="15.75" customHeight="1">
      <c r="A12" s="109" t="s">
        <v>110</v>
      </c>
      <c r="B12" s="107">
        <v>11274</v>
      </c>
      <c r="C12" s="107">
        <v>6829</v>
      </c>
      <c r="D12" s="107">
        <v>83</v>
      </c>
      <c r="E12" s="107">
        <v>1772</v>
      </c>
      <c r="F12" s="107">
        <v>9419</v>
      </c>
      <c r="G12" s="108">
        <v>60.6</v>
      </c>
    </row>
    <row r="13" spans="1:7" s="94" customFormat="1" ht="15.75" customHeight="1">
      <c r="A13" s="109" t="s">
        <v>111</v>
      </c>
      <c r="B13" s="107">
        <v>16440</v>
      </c>
      <c r="C13" s="107">
        <v>9324</v>
      </c>
      <c r="D13" s="107">
        <v>99</v>
      </c>
      <c r="E13" s="107">
        <v>2841</v>
      </c>
      <c r="F13" s="107">
        <v>13500</v>
      </c>
      <c r="G13" s="108">
        <v>56.7</v>
      </c>
    </row>
    <row r="14" spans="1:7" s="94" customFormat="1" ht="15.75" customHeight="1">
      <c r="A14" s="109" t="s">
        <v>112</v>
      </c>
      <c r="B14" s="107">
        <v>20735</v>
      </c>
      <c r="C14" s="107">
        <v>11226</v>
      </c>
      <c r="D14" s="107">
        <v>82</v>
      </c>
      <c r="E14" s="107">
        <v>3289</v>
      </c>
      <c r="F14" s="107">
        <v>17364</v>
      </c>
      <c r="G14" s="108">
        <v>54.1</v>
      </c>
    </row>
    <row r="15" spans="1:7" s="94" customFormat="1" ht="15.75" customHeight="1">
      <c r="A15" s="109" t="s">
        <v>113</v>
      </c>
      <c r="B15" s="107">
        <v>20993</v>
      </c>
      <c r="C15" s="107">
        <v>10844</v>
      </c>
      <c r="D15" s="107">
        <v>71</v>
      </c>
      <c r="E15" s="107">
        <v>3181</v>
      </c>
      <c r="F15" s="107">
        <v>17741</v>
      </c>
      <c r="G15" s="108">
        <v>51.7</v>
      </c>
    </row>
    <row r="16" spans="1:7" s="94" customFormat="1" ht="15.75" customHeight="1">
      <c r="A16" s="109" t="s">
        <v>114</v>
      </c>
      <c r="B16" s="107">
        <v>21078</v>
      </c>
      <c r="C16" s="107">
        <v>10375</v>
      </c>
      <c r="D16" s="107">
        <v>60</v>
      </c>
      <c r="E16" s="107">
        <v>2931</v>
      </c>
      <c r="F16" s="107">
        <v>18087</v>
      </c>
      <c r="G16" s="108">
        <v>49.2</v>
      </c>
    </row>
    <row r="17" spans="1:7" s="94" customFormat="1" ht="15.75" customHeight="1">
      <c r="A17" s="109" t="s">
        <v>115</v>
      </c>
      <c r="B17" s="107">
        <v>21518</v>
      </c>
      <c r="C17" s="107">
        <v>10242</v>
      </c>
      <c r="D17" s="107">
        <v>51</v>
      </c>
      <c r="E17" s="107">
        <v>2782</v>
      </c>
      <c r="F17" s="107">
        <v>18685</v>
      </c>
      <c r="G17" s="110">
        <v>47.59736034947486</v>
      </c>
    </row>
    <row r="18" spans="1:7" s="94" customFormat="1" ht="15" customHeight="1">
      <c r="A18" s="109" t="s">
        <v>116</v>
      </c>
      <c r="B18" s="107">
        <v>20728</v>
      </c>
      <c r="C18" s="107">
        <v>9559</v>
      </c>
      <c r="D18" s="107">
        <v>41</v>
      </c>
      <c r="E18" s="107">
        <v>2466</v>
      </c>
      <c r="F18" s="107">
        <v>18221</v>
      </c>
      <c r="G18" s="110">
        <v>46.116364338093405</v>
      </c>
    </row>
    <row r="19" spans="1:7" s="94" customFormat="1" ht="15" customHeight="1">
      <c r="A19" s="109" t="s">
        <v>117</v>
      </c>
      <c r="B19" s="107">
        <v>20621</v>
      </c>
      <c r="C19" s="107">
        <v>9503</v>
      </c>
      <c r="D19" s="107">
        <v>34</v>
      </c>
      <c r="E19" s="107">
        <v>2167</v>
      </c>
      <c r="F19" s="107">
        <v>18420</v>
      </c>
      <c r="G19" s="110">
        <v>46.0840890354493</v>
      </c>
    </row>
    <row r="20" spans="1:7" s="111" customFormat="1" ht="18" customHeight="1">
      <c r="A20" s="109" t="s">
        <v>118</v>
      </c>
      <c r="B20" s="107">
        <v>20072</v>
      </c>
      <c r="C20" s="107">
        <v>9334</v>
      </c>
      <c r="D20" s="107">
        <v>45</v>
      </c>
      <c r="E20" s="107">
        <v>1904</v>
      </c>
      <c r="F20" s="107">
        <v>18123</v>
      </c>
      <c r="G20" s="110">
        <v>46.50259067357513</v>
      </c>
    </row>
    <row r="21" spans="1:8" s="111" customFormat="1" ht="24" customHeight="1">
      <c r="A21" s="109" t="s">
        <v>184</v>
      </c>
      <c r="B21" s="107">
        <v>18176</v>
      </c>
      <c r="C21" s="107">
        <v>8898</v>
      </c>
      <c r="D21" s="107">
        <v>31</v>
      </c>
      <c r="E21" s="107">
        <v>1654</v>
      </c>
      <c r="F21" s="107">
        <v>16491</v>
      </c>
      <c r="G21" s="110">
        <v>48.954665492957744</v>
      </c>
      <c r="H21" s="19"/>
    </row>
    <row r="22" spans="1:8" s="111" customFormat="1" ht="15.75" customHeight="1">
      <c r="A22" s="109" t="s">
        <v>191</v>
      </c>
      <c r="B22" s="107">
        <v>17798</v>
      </c>
      <c r="C22" s="107">
        <v>8709</v>
      </c>
      <c r="D22" s="107">
        <v>34</v>
      </c>
      <c r="E22" s="107">
        <v>1594</v>
      </c>
      <c r="F22" s="107">
        <v>16170</v>
      </c>
      <c r="G22" s="110">
        <v>48.93246432183391</v>
      </c>
      <c r="H22" s="19"/>
    </row>
    <row r="23" spans="1:8" s="111" customFormat="1" ht="15.75" customHeight="1">
      <c r="A23" s="109" t="s">
        <v>196</v>
      </c>
      <c r="B23" s="107">
        <v>17236</v>
      </c>
      <c r="C23" s="107">
        <v>8517</v>
      </c>
      <c r="D23" s="107">
        <v>35</v>
      </c>
      <c r="E23" s="107">
        <v>1514</v>
      </c>
      <c r="F23" s="107">
        <v>15687</v>
      </c>
      <c r="G23" s="110">
        <v>49.41401717335809</v>
      </c>
      <c r="H23" s="163"/>
    </row>
    <row r="24" spans="1:9" s="111" customFormat="1" ht="15.75" customHeight="1">
      <c r="A24" s="211" t="s">
        <v>203</v>
      </c>
      <c r="B24" s="199">
        <v>17022</v>
      </c>
      <c r="C24" s="199">
        <v>8541</v>
      </c>
      <c r="D24" s="199">
        <v>33</v>
      </c>
      <c r="E24" s="199">
        <v>1455</v>
      </c>
      <c r="F24" s="199">
        <v>15534</v>
      </c>
      <c r="G24" s="200">
        <v>50.17624250969334</v>
      </c>
      <c r="H24" s="163"/>
      <c r="I24" s="212"/>
    </row>
    <row r="25" spans="1:9" s="112" customFormat="1" ht="15.75" customHeight="1">
      <c r="A25" s="193" t="s">
        <v>218</v>
      </c>
      <c r="B25" s="194">
        <v>16709</v>
      </c>
      <c r="C25" s="194">
        <v>8531</v>
      </c>
      <c r="D25" s="194">
        <v>36</v>
      </c>
      <c r="E25" s="194">
        <v>1382</v>
      </c>
      <c r="F25" s="194">
        <v>15291</v>
      </c>
      <c r="G25" s="195">
        <v>51.056316954934466</v>
      </c>
      <c r="H25" s="160"/>
      <c r="I25" s="167"/>
    </row>
    <row r="26" spans="1:7" s="94" customFormat="1" ht="15.75" customHeight="1">
      <c r="A26" s="196"/>
      <c r="B26" s="197"/>
      <c r="C26" s="197"/>
      <c r="D26" s="197"/>
      <c r="E26" s="197"/>
      <c r="F26" s="197"/>
      <c r="G26" s="198"/>
    </row>
    <row r="27" spans="1:9" s="94" customFormat="1" ht="15.75" customHeight="1">
      <c r="A27" s="196" t="s">
        <v>119</v>
      </c>
      <c r="B27" s="199">
        <v>8128</v>
      </c>
      <c r="C27" s="199">
        <v>5246</v>
      </c>
      <c r="D27" s="199">
        <v>29</v>
      </c>
      <c r="E27" s="199">
        <v>204</v>
      </c>
      <c r="F27" s="199">
        <v>7895</v>
      </c>
      <c r="G27" s="200">
        <v>64.54232283464567</v>
      </c>
      <c r="H27" s="160"/>
      <c r="I27" s="167"/>
    </row>
    <row r="28" spans="1:7" s="94" customFormat="1" ht="26.25" customHeight="1">
      <c r="A28" s="201" t="s">
        <v>120</v>
      </c>
      <c r="B28" s="199"/>
      <c r="C28" s="199"/>
      <c r="D28" s="199"/>
      <c r="E28" s="199"/>
      <c r="F28" s="199"/>
      <c r="G28" s="200"/>
    </row>
    <row r="29" spans="1:9" s="94" customFormat="1" ht="15.75" customHeight="1">
      <c r="A29" s="196" t="s">
        <v>121</v>
      </c>
      <c r="B29" s="199">
        <v>191</v>
      </c>
      <c r="C29" s="199">
        <v>175</v>
      </c>
      <c r="D29" s="199">
        <v>1</v>
      </c>
      <c r="E29" s="199">
        <v>79</v>
      </c>
      <c r="F29" s="199">
        <v>111</v>
      </c>
      <c r="G29" s="200">
        <v>91.62303664921467</v>
      </c>
      <c r="H29" s="160"/>
      <c r="I29" s="167"/>
    </row>
    <row r="30" spans="1:7" s="94" customFormat="1" ht="15.75" customHeight="1">
      <c r="A30" s="196" t="s">
        <v>122</v>
      </c>
      <c r="B30" s="199"/>
      <c r="C30" s="199"/>
      <c r="D30" s="199"/>
      <c r="E30" s="199"/>
      <c r="F30" s="199"/>
      <c r="G30" s="200"/>
    </row>
    <row r="31" spans="1:9" s="94" customFormat="1" ht="15.75" customHeight="1">
      <c r="A31" s="202" t="s">
        <v>123</v>
      </c>
      <c r="B31" s="199">
        <v>8390</v>
      </c>
      <c r="C31" s="199">
        <v>3110</v>
      </c>
      <c r="D31" s="199">
        <v>6</v>
      </c>
      <c r="E31" s="199">
        <v>1099</v>
      </c>
      <c r="F31" s="199">
        <v>7285</v>
      </c>
      <c r="G31" s="203">
        <v>37.06793802145411</v>
      </c>
      <c r="H31" s="160"/>
      <c r="I31" s="167"/>
    </row>
    <row r="32" spans="1:7" s="94" customFormat="1" ht="15.75" customHeight="1">
      <c r="A32" s="204" t="s">
        <v>124</v>
      </c>
      <c r="B32" s="205"/>
      <c r="C32" s="199"/>
      <c r="D32" s="199"/>
      <c r="E32" s="199"/>
      <c r="F32" s="199"/>
      <c r="G32" s="203"/>
    </row>
    <row r="33" spans="1:7" s="94" customFormat="1" ht="6" customHeight="1" thickBot="1">
      <c r="A33" s="113"/>
      <c r="B33" s="114"/>
      <c r="C33" s="115"/>
      <c r="D33" s="115"/>
      <c r="E33" s="115"/>
      <c r="F33" s="115"/>
      <c r="G33" s="116"/>
    </row>
    <row r="34" spans="1:7" ht="3.75" customHeight="1">
      <c r="A34" s="117"/>
      <c r="B34" s="117"/>
      <c r="C34" s="117"/>
      <c r="D34" s="117"/>
      <c r="E34" s="117"/>
      <c r="F34" s="117"/>
      <c r="G34" s="117"/>
    </row>
    <row r="35" s="120" customFormat="1" ht="12.75" customHeight="1">
      <c r="A35" s="119" t="s">
        <v>125</v>
      </c>
    </row>
    <row r="36" s="120" customFormat="1" ht="12.75" customHeight="1">
      <c r="A36" s="119" t="s">
        <v>169</v>
      </c>
    </row>
    <row r="37" s="94" customFormat="1" ht="14.25" customHeight="1"/>
  </sheetData>
  <sheetProtection/>
  <mergeCells count="7">
    <mergeCell ref="A3:G3"/>
    <mergeCell ref="A4:G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19.09765625" style="82" customWidth="1"/>
    <col min="2" max="5" width="17.09765625" style="82" customWidth="1"/>
    <col min="6" max="16384" width="10.69921875" style="82" customWidth="1"/>
  </cols>
  <sheetData>
    <row r="1" s="94" customFormat="1" ht="14.25" customHeight="1">
      <c r="E1" s="51" t="s">
        <v>181</v>
      </c>
    </row>
    <row r="2" s="49" customFormat="1" ht="14.25" customHeight="1">
      <c r="A2" s="121"/>
    </row>
    <row r="3" spans="1:5" s="49" customFormat="1" ht="14.25" customHeight="1">
      <c r="A3" s="334" t="s">
        <v>126</v>
      </c>
      <c r="B3" s="334"/>
      <c r="C3" s="334"/>
      <c r="D3" s="334"/>
      <c r="E3" s="334"/>
    </row>
    <row r="4" spans="1:5" s="49" customFormat="1" ht="14.25" customHeight="1">
      <c r="A4" s="300" t="s">
        <v>127</v>
      </c>
      <c r="B4" s="300"/>
      <c r="C4" s="300"/>
      <c r="D4" s="300"/>
      <c r="E4" s="300"/>
    </row>
    <row r="5" spans="1:5" s="49" customFormat="1" ht="14.25" customHeight="1" thickBot="1">
      <c r="A5" s="122"/>
      <c r="B5" s="123"/>
      <c r="C5" s="123"/>
      <c r="D5" s="123"/>
      <c r="E5" s="123"/>
    </row>
    <row r="6" spans="1:5" s="49" customFormat="1" ht="18.75" customHeight="1">
      <c r="A6" s="335" t="s">
        <v>128</v>
      </c>
      <c r="B6" s="124" t="s">
        <v>2</v>
      </c>
      <c r="C6" s="125" t="s">
        <v>129</v>
      </c>
      <c r="D6" s="125" t="s">
        <v>130</v>
      </c>
      <c r="E6" s="126" t="s">
        <v>131</v>
      </c>
    </row>
    <row r="7" spans="1:5" s="49" customFormat="1" ht="18.75" customHeight="1">
      <c r="A7" s="336"/>
      <c r="B7" s="127" t="s">
        <v>15</v>
      </c>
      <c r="C7" s="128" t="s">
        <v>132</v>
      </c>
      <c r="D7" s="128" t="s">
        <v>133</v>
      </c>
      <c r="E7" s="129" t="s">
        <v>134</v>
      </c>
    </row>
    <row r="8" spans="1:5" s="49" customFormat="1" ht="15.75" customHeight="1">
      <c r="A8" s="61" t="s">
        <v>135</v>
      </c>
      <c r="B8" s="65">
        <v>517889</v>
      </c>
      <c r="C8" s="65">
        <v>11163</v>
      </c>
      <c r="D8" s="65">
        <v>103116</v>
      </c>
      <c r="E8" s="65">
        <v>403610</v>
      </c>
    </row>
    <row r="9" spans="1:5" s="49" customFormat="1" ht="15.75" customHeight="1">
      <c r="A9" s="64" t="s">
        <v>136</v>
      </c>
      <c r="B9" s="65">
        <v>555356</v>
      </c>
      <c r="C9" s="65">
        <v>25950</v>
      </c>
      <c r="D9" s="65">
        <v>157758</v>
      </c>
      <c r="E9" s="65">
        <v>371648</v>
      </c>
    </row>
    <row r="10" spans="1:5" s="49" customFormat="1" ht="15.75" customHeight="1">
      <c r="A10" s="64" t="s">
        <v>137</v>
      </c>
      <c r="B10" s="65">
        <v>755488</v>
      </c>
      <c r="C10" s="65">
        <v>45521</v>
      </c>
      <c r="D10" s="65">
        <v>347183</v>
      </c>
      <c r="E10" s="65">
        <v>362784</v>
      </c>
    </row>
    <row r="11" spans="1:5" s="49" customFormat="1" ht="15.75" customHeight="1">
      <c r="A11" s="64" t="s">
        <v>138</v>
      </c>
      <c r="B11" s="65">
        <v>1011640</v>
      </c>
      <c r="C11" s="65">
        <v>66294</v>
      </c>
      <c r="D11" s="65">
        <v>569498</v>
      </c>
      <c r="E11" s="65">
        <v>375848</v>
      </c>
    </row>
    <row r="12" spans="1:5" s="49" customFormat="1" ht="15.75" customHeight="1">
      <c r="A12" s="64" t="s">
        <v>139</v>
      </c>
      <c r="B12" s="65">
        <v>1310732</v>
      </c>
      <c r="C12" s="65">
        <v>131002</v>
      </c>
      <c r="D12" s="65">
        <v>821585</v>
      </c>
      <c r="E12" s="65">
        <v>358145</v>
      </c>
    </row>
    <row r="13" spans="1:5" s="49" customFormat="1" ht="15.75" customHeight="1">
      <c r="A13" s="64" t="s">
        <v>140</v>
      </c>
      <c r="B13" s="65">
        <v>1299741</v>
      </c>
      <c r="C13" s="65">
        <v>174191</v>
      </c>
      <c r="D13" s="65">
        <v>793475</v>
      </c>
      <c r="E13" s="65">
        <v>332075</v>
      </c>
    </row>
    <row r="14" spans="1:5" s="49" customFormat="1" ht="15.75" customHeight="1">
      <c r="A14" s="64" t="s">
        <v>141</v>
      </c>
      <c r="B14" s="65">
        <v>1043684</v>
      </c>
      <c r="C14" s="65">
        <v>210662</v>
      </c>
      <c r="D14" s="65">
        <v>623165</v>
      </c>
      <c r="E14" s="65">
        <v>209857</v>
      </c>
    </row>
    <row r="15" spans="1:5" s="49" customFormat="1" ht="15.75" customHeight="1">
      <c r="A15" s="64" t="s">
        <v>142</v>
      </c>
      <c r="B15" s="65">
        <v>968422</v>
      </c>
      <c r="C15" s="65">
        <v>275201</v>
      </c>
      <c r="D15" s="65">
        <v>542759</v>
      </c>
      <c r="E15" s="65">
        <v>150462</v>
      </c>
    </row>
    <row r="16" spans="1:5" s="49" customFormat="1" ht="15.75" customHeight="1">
      <c r="A16" s="64" t="s">
        <v>143</v>
      </c>
      <c r="B16" s="65">
        <v>818048</v>
      </c>
      <c r="C16" s="130">
        <v>341515</v>
      </c>
      <c r="D16" s="130">
        <v>375966</v>
      </c>
      <c r="E16" s="130">
        <v>100567</v>
      </c>
    </row>
    <row r="17" spans="1:5" s="49" customFormat="1" ht="15.75" customHeight="1">
      <c r="A17" s="131" t="s">
        <v>144</v>
      </c>
      <c r="B17" s="65">
        <v>759342</v>
      </c>
      <c r="C17" s="65">
        <v>370237</v>
      </c>
      <c r="D17" s="65">
        <v>311503</v>
      </c>
      <c r="E17" s="65">
        <v>77602</v>
      </c>
    </row>
    <row r="18" spans="1:5" s="49" customFormat="1" ht="15.75" customHeight="1">
      <c r="A18" s="131" t="s">
        <v>145</v>
      </c>
      <c r="B18" s="130">
        <v>692013</v>
      </c>
      <c r="C18" s="130">
        <v>393114</v>
      </c>
      <c r="D18" s="130">
        <v>242647</v>
      </c>
      <c r="E18" s="130">
        <v>56252</v>
      </c>
    </row>
    <row r="19" spans="1:5" s="72" customFormat="1" ht="16.5" customHeight="1">
      <c r="A19" s="131" t="s">
        <v>146</v>
      </c>
      <c r="B19" s="65">
        <v>596586</v>
      </c>
      <c r="C19" s="65">
        <v>398175</v>
      </c>
      <c r="D19" s="65">
        <v>158090</v>
      </c>
      <c r="E19" s="65">
        <v>40321</v>
      </c>
    </row>
    <row r="20" spans="1:6" s="72" customFormat="1" ht="23.25" customHeight="1">
      <c r="A20" s="131" t="s">
        <v>185</v>
      </c>
      <c r="B20" s="65">
        <v>481788</v>
      </c>
      <c r="C20" s="65">
        <v>353472</v>
      </c>
      <c r="D20" s="65">
        <v>99381</v>
      </c>
      <c r="E20" s="65">
        <v>28935</v>
      </c>
      <c r="F20" s="19"/>
    </row>
    <row r="21" spans="1:6" s="72" customFormat="1" ht="15.75" customHeight="1">
      <c r="A21" s="131" t="s">
        <v>192</v>
      </c>
      <c r="B21" s="65">
        <v>451206</v>
      </c>
      <c r="C21" s="65">
        <v>338018</v>
      </c>
      <c r="D21" s="65">
        <v>86368</v>
      </c>
      <c r="E21" s="65">
        <v>26820</v>
      </c>
      <c r="F21" s="19"/>
    </row>
    <row r="22" spans="1:6" s="72" customFormat="1" ht="15.75" customHeight="1">
      <c r="A22" s="131" t="s">
        <v>197</v>
      </c>
      <c r="B22" s="65">
        <v>421062</v>
      </c>
      <c r="C22" s="65">
        <v>322959</v>
      </c>
      <c r="D22" s="65">
        <v>74572</v>
      </c>
      <c r="E22" s="65">
        <v>23531</v>
      </c>
      <c r="F22" s="163"/>
    </row>
    <row r="23" spans="1:7" s="72" customFormat="1" ht="15.75" customHeight="1">
      <c r="A23" s="213" t="s">
        <v>204</v>
      </c>
      <c r="B23" s="179">
        <v>392550</v>
      </c>
      <c r="C23" s="179">
        <v>309329</v>
      </c>
      <c r="D23" s="179">
        <v>62972</v>
      </c>
      <c r="E23" s="179">
        <v>20249</v>
      </c>
      <c r="F23" s="163"/>
      <c r="G23" s="214"/>
    </row>
    <row r="24" spans="1:7" s="75" customFormat="1" ht="15.75" customHeight="1">
      <c r="A24" s="215" t="s">
        <v>219</v>
      </c>
      <c r="B24" s="175">
        <v>365177</v>
      </c>
      <c r="C24" s="175">
        <v>293406</v>
      </c>
      <c r="D24" s="175">
        <v>53803</v>
      </c>
      <c r="E24" s="175">
        <v>17968</v>
      </c>
      <c r="F24" s="160"/>
      <c r="G24" s="168"/>
    </row>
    <row r="25" spans="1:5" s="49" customFormat="1" ht="15.75" customHeight="1">
      <c r="A25" s="176"/>
      <c r="B25" s="177"/>
      <c r="C25" s="177"/>
      <c r="D25" s="177"/>
      <c r="E25" s="177"/>
    </row>
    <row r="26" spans="1:7" s="49" customFormat="1" ht="15.75" customHeight="1">
      <c r="A26" s="206" t="s">
        <v>177</v>
      </c>
      <c r="B26" s="179">
        <v>184757</v>
      </c>
      <c r="C26" s="180">
        <v>147875</v>
      </c>
      <c r="D26" s="180">
        <v>27561</v>
      </c>
      <c r="E26" s="180">
        <v>9321</v>
      </c>
      <c r="F26" s="160"/>
      <c r="G26" s="168"/>
    </row>
    <row r="27" spans="1:8" s="49" customFormat="1" ht="15.75" customHeight="1">
      <c r="A27" s="206" t="s">
        <v>178</v>
      </c>
      <c r="B27" s="179">
        <v>180420</v>
      </c>
      <c r="C27" s="180">
        <v>145531</v>
      </c>
      <c r="D27" s="180">
        <v>26242</v>
      </c>
      <c r="E27" s="180">
        <v>8647</v>
      </c>
      <c r="F27" s="160"/>
      <c r="G27" s="168"/>
      <c r="H27" s="160"/>
    </row>
    <row r="28" spans="1:5" s="49" customFormat="1" ht="15.75" customHeight="1">
      <c r="A28" s="176"/>
      <c r="B28" s="177"/>
      <c r="C28" s="177"/>
      <c r="D28" s="177"/>
      <c r="E28" s="177"/>
    </row>
    <row r="29" spans="1:7" s="49" customFormat="1" ht="15.75" customHeight="1">
      <c r="A29" s="206" t="s">
        <v>147</v>
      </c>
      <c r="B29" s="179">
        <v>2013</v>
      </c>
      <c r="C29" s="179">
        <v>1260</v>
      </c>
      <c r="D29" s="179">
        <v>718</v>
      </c>
      <c r="E29" s="179">
        <v>35</v>
      </c>
      <c r="F29" s="160"/>
      <c r="G29" s="168"/>
    </row>
    <row r="30" spans="1:7" s="49" customFormat="1" ht="15.75" customHeight="1">
      <c r="A30" s="206" t="s">
        <v>148</v>
      </c>
      <c r="B30" s="179">
        <v>71804</v>
      </c>
      <c r="C30" s="179">
        <v>32905</v>
      </c>
      <c r="D30" s="179">
        <v>28504</v>
      </c>
      <c r="E30" s="179">
        <v>10395</v>
      </c>
      <c r="F30" s="160"/>
      <c r="G30" s="168"/>
    </row>
    <row r="31" spans="1:7" s="49" customFormat="1" ht="15.75" customHeight="1">
      <c r="A31" s="206" t="s">
        <v>149</v>
      </c>
      <c r="B31" s="179">
        <v>291360</v>
      </c>
      <c r="C31" s="179">
        <v>259241</v>
      </c>
      <c r="D31" s="179">
        <v>24581</v>
      </c>
      <c r="E31" s="179">
        <v>7538</v>
      </c>
      <c r="F31" s="160"/>
      <c r="G31" s="168"/>
    </row>
    <row r="32" spans="1:5" s="49" customFormat="1" ht="6" customHeight="1" thickBot="1">
      <c r="A32" s="207"/>
      <c r="B32" s="189"/>
      <c r="C32" s="177"/>
      <c r="D32" s="177"/>
      <c r="E32" s="177"/>
    </row>
    <row r="33" spans="1:5" s="49" customFormat="1" ht="3" customHeight="1">
      <c r="A33" s="132"/>
      <c r="B33" s="132"/>
      <c r="C33" s="132"/>
      <c r="D33" s="132"/>
      <c r="E33" s="132"/>
    </row>
    <row r="34" spans="1:8" s="49" customFormat="1" ht="14.25">
      <c r="A34" s="150" t="s">
        <v>171</v>
      </c>
      <c r="F34" s="161"/>
      <c r="G34" s="161"/>
      <c r="H34" s="161"/>
    </row>
    <row r="35" ht="13.5">
      <c r="A35" s="150" t="s">
        <v>170</v>
      </c>
    </row>
    <row r="36" spans="4:6" ht="13.5">
      <c r="D36" s="84"/>
      <c r="E36" s="84"/>
      <c r="F36" s="84"/>
    </row>
    <row r="37" spans="1:9" ht="13.5" hidden="1">
      <c r="A37" s="82" t="s">
        <v>87</v>
      </c>
      <c r="F37" s="86" t="s">
        <v>150</v>
      </c>
      <c r="G37" s="82" t="s">
        <v>151</v>
      </c>
      <c r="H37" s="82" t="s">
        <v>152</v>
      </c>
      <c r="I37" s="82" t="s">
        <v>153</v>
      </c>
    </row>
    <row r="38" spans="1:9" ht="13.5" hidden="1">
      <c r="A38" s="85">
        <v>544306</v>
      </c>
      <c r="B38" s="85"/>
      <c r="C38" s="85"/>
      <c r="D38" s="85"/>
      <c r="E38" s="85"/>
      <c r="F38" s="85">
        <v>58609</v>
      </c>
      <c r="G38" s="85">
        <v>58569</v>
      </c>
      <c r="H38" s="85">
        <v>17210</v>
      </c>
      <c r="I38" s="85">
        <v>16577</v>
      </c>
    </row>
    <row r="39" ht="13.5" hidden="1"/>
    <row r="40" spans="1:9" ht="13.5" hidden="1">
      <c r="A40" s="86">
        <v>2236</v>
      </c>
      <c r="F40" s="82">
        <v>480</v>
      </c>
      <c r="G40" s="82">
        <v>467</v>
      </c>
      <c r="H40" s="82">
        <v>16</v>
      </c>
      <c r="I40" s="82">
        <v>14</v>
      </c>
    </row>
    <row r="41" spans="1:9" ht="13.5" hidden="1">
      <c r="A41" s="85">
        <v>123996</v>
      </c>
      <c r="B41" s="85"/>
      <c r="C41" s="85"/>
      <c r="D41" s="85"/>
      <c r="E41" s="85"/>
      <c r="F41" s="85">
        <v>29998</v>
      </c>
      <c r="G41" s="85">
        <v>29149</v>
      </c>
      <c r="H41" s="85">
        <v>11647</v>
      </c>
      <c r="I41" s="85">
        <v>11101</v>
      </c>
    </row>
    <row r="42" spans="1:9" ht="13.5" hidden="1">
      <c r="A42" s="85">
        <v>418074</v>
      </c>
      <c r="B42" s="85"/>
      <c r="C42" s="85"/>
      <c r="D42" s="85"/>
      <c r="E42" s="85"/>
      <c r="F42" s="85">
        <v>28131</v>
      </c>
      <c r="G42" s="85">
        <v>28953</v>
      </c>
      <c r="H42" s="85">
        <v>5547</v>
      </c>
      <c r="I42" s="85">
        <v>5462</v>
      </c>
    </row>
    <row r="43" ht="13.5" hidden="1"/>
    <row r="44" spans="6:8" ht="13.5" hidden="1">
      <c r="F44" s="82" t="s">
        <v>154</v>
      </c>
      <c r="H44" s="82" t="s">
        <v>155</v>
      </c>
    </row>
    <row r="45" spans="6:8" ht="13.5" hidden="1">
      <c r="F45" s="82">
        <f>F40+G40</f>
        <v>947</v>
      </c>
      <c r="H45" s="82">
        <f>H40+I40</f>
        <v>30</v>
      </c>
    </row>
    <row r="46" spans="6:8" ht="13.5" hidden="1">
      <c r="F46" s="82">
        <f>F41+G41</f>
        <v>59147</v>
      </c>
      <c r="H46" s="82">
        <f>H41+I41</f>
        <v>22748</v>
      </c>
    </row>
    <row r="47" spans="6:8" ht="13.5" hidden="1">
      <c r="F47" s="82">
        <f>F42+G42</f>
        <v>57084</v>
      </c>
      <c r="H47" s="82">
        <f>H42+I42</f>
        <v>11009</v>
      </c>
    </row>
    <row r="48" spans="1:5" ht="13.5">
      <c r="A48" s="150"/>
      <c r="B48" s="145"/>
      <c r="C48" s="145"/>
      <c r="D48" s="145"/>
      <c r="E48" s="145"/>
    </row>
    <row r="49" spans="2:5" ht="13.5">
      <c r="B49" s="145"/>
      <c r="C49" s="145"/>
      <c r="D49" s="145"/>
      <c r="E49" s="145"/>
    </row>
    <row r="50" spans="2:5" ht="13.5">
      <c r="B50" s="145"/>
      <c r="C50" s="145"/>
      <c r="D50" s="145"/>
      <c r="E50" s="145"/>
    </row>
  </sheetData>
  <sheetProtection/>
  <mergeCells count="3">
    <mergeCell ref="A3:E3"/>
    <mergeCell ref="A4:E4"/>
    <mergeCell ref="A6:A7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2:I12"/>
  <sheetViews>
    <sheetView zoomScalePageLayoutView="0" workbookViewId="0" topLeftCell="A1">
      <selection activeCell="I6" sqref="I6"/>
    </sheetView>
  </sheetViews>
  <sheetFormatPr defaultColWidth="8.796875" defaultRowHeight="14.25"/>
  <cols>
    <col min="1" max="1" width="9" style="82" customWidth="1"/>
    <col min="2" max="2" width="12.19921875" style="82" customWidth="1"/>
    <col min="3" max="16384" width="9" style="82" customWidth="1"/>
  </cols>
  <sheetData>
    <row r="2" ht="14.25" thickBot="1">
      <c r="B2" s="133" t="s">
        <v>156</v>
      </c>
    </row>
    <row r="3" spans="2:9" ht="21" customHeight="1">
      <c r="B3" s="134" t="s">
        <v>157</v>
      </c>
      <c r="C3" s="135" t="s">
        <v>158</v>
      </c>
      <c r="D3" s="136"/>
      <c r="E3" s="137" t="s">
        <v>159</v>
      </c>
      <c r="F3" s="136"/>
      <c r="G3" s="137" t="s">
        <v>160</v>
      </c>
      <c r="H3" s="136"/>
      <c r="I3" s="138" t="s">
        <v>2</v>
      </c>
    </row>
    <row r="4" spans="2:9" ht="15" customHeight="1">
      <c r="B4" s="139"/>
      <c r="C4" s="140" t="s">
        <v>161</v>
      </c>
      <c r="D4" s="140" t="s">
        <v>162</v>
      </c>
      <c r="E4" s="140" t="s">
        <v>161</v>
      </c>
      <c r="F4" s="140" t="s">
        <v>162</v>
      </c>
      <c r="G4" s="140" t="s">
        <v>161</v>
      </c>
      <c r="H4" s="140" t="s">
        <v>162</v>
      </c>
      <c r="I4" s="141"/>
    </row>
    <row r="5" spans="2:9" ht="13.5">
      <c r="B5" s="142" t="s">
        <v>163</v>
      </c>
      <c r="C5" s="143">
        <f aca="true" t="shared" si="0" ref="C5:H5">SUM(C6:C8)</f>
        <v>201517</v>
      </c>
      <c r="D5" s="143">
        <f t="shared" si="0"/>
        <v>196537</v>
      </c>
      <c r="E5" s="143">
        <f t="shared" si="0"/>
        <v>50303</v>
      </c>
      <c r="F5" s="143">
        <f t="shared" si="0"/>
        <v>49078</v>
      </c>
      <c r="G5" s="143">
        <f t="shared" si="0"/>
        <v>14900</v>
      </c>
      <c r="H5" s="143">
        <f t="shared" si="0"/>
        <v>14035</v>
      </c>
      <c r="I5" s="143">
        <f>SUM(C5:H5)</f>
        <v>526370</v>
      </c>
    </row>
    <row r="6" spans="2:9" ht="13.5">
      <c r="B6" s="144" t="s">
        <v>164</v>
      </c>
      <c r="C6" s="145">
        <v>646</v>
      </c>
      <c r="D6" s="145">
        <v>642</v>
      </c>
      <c r="E6" s="145">
        <v>430</v>
      </c>
      <c r="F6" s="145">
        <v>401</v>
      </c>
      <c r="G6" s="145">
        <v>11</v>
      </c>
      <c r="H6" s="145">
        <v>10</v>
      </c>
      <c r="I6" s="143">
        <f>SUM(C6:H6)</f>
        <v>2140</v>
      </c>
    </row>
    <row r="7" spans="2:9" ht="13.5">
      <c r="B7" s="144" t="s">
        <v>165</v>
      </c>
      <c r="C7" s="145">
        <v>19560</v>
      </c>
      <c r="D7" s="145">
        <v>18878</v>
      </c>
      <c r="E7" s="145">
        <v>26630</v>
      </c>
      <c r="F7" s="145">
        <v>25532</v>
      </c>
      <c r="G7" s="145">
        <v>9984</v>
      </c>
      <c r="H7" s="145">
        <v>9307</v>
      </c>
      <c r="I7" s="143">
        <f>SUM(C7:H7)</f>
        <v>109891</v>
      </c>
    </row>
    <row r="8" spans="2:9" ht="14.25" thickBot="1">
      <c r="B8" s="144" t="s">
        <v>166</v>
      </c>
      <c r="C8" s="145">
        <v>181311</v>
      </c>
      <c r="D8" s="145">
        <v>177017</v>
      </c>
      <c r="E8" s="145">
        <v>23243</v>
      </c>
      <c r="F8" s="145">
        <v>23145</v>
      </c>
      <c r="G8" s="145">
        <v>4905</v>
      </c>
      <c r="H8" s="145">
        <v>4718</v>
      </c>
      <c r="I8" s="143">
        <f>SUM(C8:H8)</f>
        <v>414339</v>
      </c>
    </row>
    <row r="9" spans="2:9" ht="13.5">
      <c r="B9" s="81"/>
      <c r="C9" s="81"/>
      <c r="D9" s="81"/>
      <c r="E9" s="81"/>
      <c r="F9" s="81"/>
      <c r="G9" s="81"/>
      <c r="H9" s="81"/>
      <c r="I9" s="81"/>
    </row>
    <row r="10" spans="3:5" ht="13.5">
      <c r="C10" s="146" t="s">
        <v>158</v>
      </c>
      <c r="D10" s="146" t="s">
        <v>159</v>
      </c>
      <c r="E10" s="146" t="s">
        <v>160</v>
      </c>
    </row>
    <row r="11" spans="2:5" ht="13.5">
      <c r="B11" s="147" t="s">
        <v>167</v>
      </c>
      <c r="C11" s="143">
        <f>SUM(C5:D5)</f>
        <v>398054</v>
      </c>
      <c r="D11" s="143">
        <f>SUM(E5:F5)</f>
        <v>99381</v>
      </c>
      <c r="E11" s="143">
        <f>SUM(G5:H5)</f>
        <v>28935</v>
      </c>
    </row>
    <row r="12" spans="2:6" ht="13.5">
      <c r="B12" s="148" t="s">
        <v>168</v>
      </c>
      <c r="C12" s="149"/>
      <c r="D12" s="149"/>
      <c r="E12" s="149"/>
      <c r="F12" s="149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44　　 幼稚園　学校数，幼児数</dc:title>
  <dc:subject/>
  <dc:creator/>
  <cp:keywords/>
  <dc:description/>
  <cp:lastModifiedBy>m</cp:lastModifiedBy>
  <cp:lastPrinted>2018-01-30T05:18:37Z</cp:lastPrinted>
  <dcterms:created xsi:type="dcterms:W3CDTF">2000-10-25T09:07:54Z</dcterms:created>
  <dcterms:modified xsi:type="dcterms:W3CDTF">2020-03-05T05:37:16Z</dcterms:modified>
  <cp:category/>
  <cp:version/>
  <cp:contentType/>
  <cp:contentStatus/>
</cp:coreProperties>
</file>